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drawings/drawing74.xml" ContentType="application/vnd.openxmlformats-officedocument.drawing+xml"/>
  <Override PartName="/xl/drawings/drawing75.xml" ContentType="application/vnd.openxmlformats-officedocument.drawing+xml"/>
  <Override PartName="/xl/drawings/drawing76.xml" ContentType="application/vnd.openxmlformats-officedocument.drawing+xml"/>
  <Override PartName="/xl/drawings/drawing77.xml" ContentType="application/vnd.openxmlformats-officedocument.drawing+xml"/>
  <Override PartName="/xl/drawings/drawing78.xml" ContentType="application/vnd.openxmlformats-officedocument.drawing+xml"/>
  <Override PartName="/xl/drawings/drawing79.xml" ContentType="application/vnd.openxmlformats-officedocument.drawing+xml"/>
  <Override PartName="/xl/drawings/drawing80.xml" ContentType="application/vnd.openxmlformats-officedocument.drawing+xml"/>
  <Override PartName="/xl/drawings/drawing81.xml" ContentType="application/vnd.openxmlformats-officedocument.drawing+xml"/>
  <Override PartName="/xl/drawings/drawing82.xml" ContentType="application/vnd.openxmlformats-officedocument.drawing+xml"/>
  <Override PartName="/xl/drawings/drawing83.xml" ContentType="application/vnd.openxmlformats-officedocument.drawing+xml"/>
  <Override PartName="/xl/drawings/drawing84.xml" ContentType="application/vnd.openxmlformats-officedocument.drawing+xml"/>
  <Override PartName="/xl/drawings/drawing85.xml" ContentType="application/vnd.openxmlformats-officedocument.drawing+xml"/>
  <Override PartName="/xl/drawings/drawing86.xml" ContentType="application/vnd.openxmlformats-officedocument.drawing+xml"/>
  <Override PartName="/xl/drawings/drawing87.xml" ContentType="application/vnd.openxmlformats-officedocument.drawing+xml"/>
  <Override PartName="/xl/drawings/drawing88.xml" ContentType="application/vnd.openxmlformats-officedocument.drawing+xml"/>
  <Override PartName="/xl/drawings/drawing89.xml" ContentType="application/vnd.openxmlformats-officedocument.drawing+xml"/>
  <Override PartName="/xl/drawings/drawing90.xml" ContentType="application/vnd.openxmlformats-officedocument.drawing+xml"/>
  <Override PartName="/xl/drawings/drawing91.xml" ContentType="application/vnd.openxmlformats-officedocument.drawing+xml"/>
  <Override PartName="/xl/drawings/drawing92.xml" ContentType="application/vnd.openxmlformats-officedocument.drawing+xml"/>
  <Override PartName="/xl/drawings/drawing93.xml" ContentType="application/vnd.openxmlformats-officedocument.drawing+xml"/>
  <Override PartName="/xl/drawings/drawing94.xml" ContentType="application/vnd.openxmlformats-officedocument.drawing+xml"/>
  <Override PartName="/xl/drawings/drawing95.xml" ContentType="application/vnd.openxmlformats-officedocument.drawing+xml"/>
  <Override PartName="/xl/drawings/drawing96.xml" ContentType="application/vnd.openxmlformats-officedocument.drawing+xml"/>
  <Override PartName="/xl/drawings/drawing97.xml" ContentType="application/vnd.openxmlformats-officedocument.drawing+xml"/>
  <Override PartName="/xl/drawings/drawing98.xml" ContentType="application/vnd.openxmlformats-officedocument.drawing+xml"/>
  <Override PartName="/xl/drawings/drawing99.xml" ContentType="application/vnd.openxmlformats-officedocument.drawing+xml"/>
  <Override PartName="/xl/drawings/drawing100.xml" ContentType="application/vnd.openxmlformats-officedocument.drawing+xml"/>
  <Override PartName="/xl/drawings/drawing101.xml" ContentType="application/vnd.openxmlformats-officedocument.drawing+xml"/>
  <Override PartName="/xl/drawings/drawing102.xml" ContentType="application/vnd.openxmlformats-officedocument.drawing+xml"/>
  <Override PartName="/xl/drawings/drawing103.xml" ContentType="application/vnd.openxmlformats-officedocument.drawing+xml"/>
  <Override PartName="/xl/drawings/drawing104.xml" ContentType="application/vnd.openxmlformats-officedocument.drawing+xml"/>
  <Override PartName="/xl/drawings/drawing105.xml" ContentType="application/vnd.openxmlformats-officedocument.drawing+xml"/>
  <Override PartName="/xl/drawings/drawing106.xml" ContentType="application/vnd.openxmlformats-officedocument.drawing+xml"/>
  <Override PartName="/xl/drawings/drawing107.xml" ContentType="application/vnd.openxmlformats-officedocument.drawing+xml"/>
  <Override PartName="/xl/drawings/drawing108.xml" ContentType="application/vnd.openxmlformats-officedocument.drawing+xml"/>
  <Override PartName="/xl/drawings/drawing109.xml" ContentType="application/vnd.openxmlformats-officedocument.drawing+xml"/>
  <Override PartName="/xl/drawings/drawing110.xml" ContentType="application/vnd.openxmlformats-officedocument.drawing+xml"/>
  <Override PartName="/xl/drawings/drawing111.xml" ContentType="application/vnd.openxmlformats-officedocument.drawing+xml"/>
  <Override PartName="/xl/drawings/drawing112.xml" ContentType="application/vnd.openxmlformats-officedocument.drawing+xml"/>
  <Override PartName="/xl/drawings/drawing113.xml" ContentType="application/vnd.openxmlformats-officedocument.drawing+xml"/>
  <Override PartName="/xl/drawings/drawing114.xml" ContentType="application/vnd.openxmlformats-officedocument.drawing+xml"/>
  <Override PartName="/xl/drawings/drawing115.xml" ContentType="application/vnd.openxmlformats-officedocument.drawing+xml"/>
  <Override PartName="/xl/drawings/drawing116.xml" ContentType="application/vnd.openxmlformats-officedocument.drawing+xml"/>
  <Override PartName="/xl/drawings/drawing117.xml" ContentType="application/vnd.openxmlformats-officedocument.drawing+xml"/>
  <Override PartName="/xl/drawings/drawing118.xml" ContentType="application/vnd.openxmlformats-officedocument.drawing+xml"/>
  <Override PartName="/xl/drawings/drawing119.xml" ContentType="application/vnd.openxmlformats-officedocument.drawing+xml"/>
  <Override PartName="/xl/drawings/drawing120.xml" ContentType="application/vnd.openxmlformats-officedocument.drawing+xml"/>
  <Override PartName="/xl/drawings/drawing121.xml" ContentType="application/vnd.openxmlformats-officedocument.drawing+xml"/>
  <Override PartName="/xl/drawings/drawing122.xml" ContentType="application/vnd.openxmlformats-officedocument.drawing+xml"/>
  <Override PartName="/xl/drawings/drawing123.xml" ContentType="application/vnd.openxmlformats-officedocument.drawing+xml"/>
  <Override PartName="/xl/drawings/drawing124.xml" ContentType="application/vnd.openxmlformats-officedocument.drawing+xml"/>
  <Override PartName="/xl/drawings/drawing125.xml" ContentType="application/vnd.openxmlformats-officedocument.drawing+xml"/>
  <Override PartName="/xl/drawings/drawing12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628"/>
  <workbookPr codeName="ThisWorkbook" defaultThemeVersion="124226"/>
  <mc:AlternateContent xmlns:mc="http://schemas.openxmlformats.org/markup-compatibility/2006">
    <mc:Choice Requires="x15">
      <x15ac:absPath xmlns:x15ac="http://schemas.microsoft.com/office/spreadsheetml/2010/11/ac" url="https://sbifm-my.sharepoint.com/personal/pradnyesh_rege_sbimf_com/Documents/Desktop/SBI MF Monthly_Portfolio_Report 31-01-2026/"/>
    </mc:Choice>
  </mc:AlternateContent>
  <xr:revisionPtr revIDLastSave="0" documentId="13_ncr:1_{63D2030B-2A05-44A7-BDFB-057AE74EA1E1}" xr6:coauthVersionLast="47" xr6:coauthVersionMax="47" xr10:uidLastSave="{00000000-0000-0000-0000-000000000000}"/>
  <bookViews>
    <workbookView xWindow="-108" yWindow="-108" windowWidth="23256" windowHeight="12456" xr2:uid="{8CB3DA03-2DAF-4132-8BC8-4FE320781353}"/>
  </bookViews>
  <sheets>
    <sheet name="Index" sheetId="146" r:id="rId1"/>
    <sheet name="SMEEF" sheetId="2" r:id="rId2"/>
    <sheet name="SLMF" sheetId="7" r:id="rId3"/>
    <sheet name="SLTEF" sheetId="8" r:id="rId4"/>
    <sheet name="SMGLF" sheetId="11" r:id="rId5"/>
    <sheet name="SEHF" sheetId="13" r:id="rId6"/>
    <sheet name="SMIF" sheetId="15" r:id="rId7"/>
    <sheet name="SCOF" sheetId="17" r:id="rId8"/>
    <sheet name="STOF" sheetId="18" r:id="rId9"/>
    <sheet name="SHOF" sheetId="19" r:id="rId10"/>
    <sheet name="SCF" sheetId="20" r:id="rId11"/>
    <sheet name="SNIF" sheetId="21" r:id="rId12"/>
    <sheet name="SMCBF-SP" sheetId="22" r:id="rId13"/>
    <sheet name="SOF" sheetId="23" r:id="rId14"/>
    <sheet name="SMMDF" sheetId="24" r:id="rId15"/>
    <sheet name="SLF" sheetId="25" r:id="rId16"/>
    <sheet name="SDBF" sheetId="26" r:id="rId17"/>
    <sheet name="SSF" sheetId="27" r:id="rId18"/>
    <sheet name="SCRF" sheetId="28" r:id="rId19"/>
    <sheet name="SFEF" sheetId="29" r:id="rId20"/>
    <sheet name="SCHF" sheetId="30" r:id="rId21"/>
    <sheet name="SMUSD" sheetId="31" r:id="rId22"/>
    <sheet name="SMIDCAP" sheetId="32" r:id="rId23"/>
    <sheet name="SMCMF" sheetId="33" r:id="rId24"/>
    <sheet name="SMCOMMA" sheetId="34" r:id="rId25"/>
    <sheet name="SMGF" sheetId="35" r:id="rId26"/>
    <sheet name="SFLEXI" sheetId="36" r:id="rId27"/>
    <sheet name="SMAAF" sheetId="37" r:id="rId28"/>
    <sheet name="SBLUECHIP" sheetId="38" r:id="rId29"/>
    <sheet name="SAOF" sheetId="39" r:id="rId30"/>
    <sheet name="SIF" sheetId="40" r:id="rId31"/>
    <sheet name="SMLDF" sheetId="41" r:id="rId32"/>
    <sheet name="SSTDF" sheetId="42" r:id="rId33"/>
    <sheet name="SETFGOLD" sheetId="43" r:id="rId34"/>
    <sheet name="SPSU" sheetId="44" r:id="rId35"/>
    <sheet name="SGF" sheetId="45" r:id="rId36"/>
    <sheet name="SBISENSEX" sheetId="46" r:id="rId37"/>
    <sheet name="SSCF" sheetId="47" r:id="rId38"/>
    <sheet name="SBPF" sheetId="48" r:id="rId39"/>
    <sheet name="SBFS" sheetId="49" r:id="rId40"/>
    <sheet name="SETFNN50" sheetId="50" r:id="rId41"/>
    <sheet name="SETFNIFBK" sheetId="51" r:id="rId42"/>
    <sheet name="SETFBSE100" sheetId="52" r:id="rId43"/>
    <sheet name="SESF" sheetId="53" r:id="rId44"/>
    <sheet name="SETFNIF50" sheetId="54" r:id="rId45"/>
    <sheet name="SLTAF-III" sheetId="55" r:id="rId46"/>
    <sheet name="SETF10GILT" sheetId="56" r:id="rId47"/>
    <sheet name="SLTAF-IV" sheetId="57" r:id="rId48"/>
    <sheet name="SLTAF-V" sheetId="58" r:id="rId49"/>
    <sheet name="SLTAF-VI" sheetId="59" r:id="rId50"/>
    <sheet name="SETFSN50" sheetId="60" r:id="rId51"/>
    <sheet name="SBIETFQLTY" sheetId="61" r:id="rId52"/>
    <sheet name="SCBF" sheetId="62" r:id="rId53"/>
    <sheet name="SEMVF" sheetId="63" r:id="rId54"/>
    <sheet name="SFMP- Series 1" sheetId="64" r:id="rId55"/>
    <sheet name="SFMP- Series 6" sheetId="65" r:id="rId56"/>
    <sheet name="SFMP- Series 34" sheetId="66" r:id="rId57"/>
    <sheet name="SMCBF-IP" sheetId="67" r:id="rId58"/>
    <sheet name="SFRDF" sheetId="68" r:id="rId59"/>
    <sheet name="SBIETFIT" sheetId="69" r:id="rId60"/>
    <sheet name="SBIETFPB" sheetId="70" r:id="rId61"/>
    <sheet name="SRBF-AP" sheetId="71" r:id="rId62"/>
    <sheet name="SRBF-AHP" sheetId="72" r:id="rId63"/>
    <sheet name="SRBF-CHP" sheetId="73" r:id="rId64"/>
    <sheet name="SRBF-CP" sheetId="74" r:id="rId65"/>
    <sheet name="SIA-US EQUITY FOF" sheetId="75" r:id="rId66"/>
    <sheet name="SFMP- Series 42" sheetId="76" r:id="rId67"/>
    <sheet name="SNN50" sheetId="77" r:id="rId68"/>
    <sheet name="SFMP- Series 44" sheetId="78" r:id="rId69"/>
    <sheet name="SFMP- Series 45" sheetId="79" r:id="rId70"/>
    <sheet name="SBIETFCON" sheetId="80" r:id="rId71"/>
    <sheet name="SFMP- Series 46" sheetId="81" r:id="rId72"/>
    <sheet name="SBAF" sheetId="82" r:id="rId73"/>
    <sheet name="SFMP- Series 49" sheetId="83" r:id="rId74"/>
    <sheet name="SFMP- Series 50" sheetId="84" r:id="rId75"/>
    <sheet name="SFMP- Series 51" sheetId="85" r:id="rId76"/>
    <sheet name="SFMP- Series 52" sheetId="86" r:id="rId77"/>
    <sheet name="SFMP- Series 53" sheetId="87" r:id="rId78"/>
    <sheet name="SFMP- Series 54" sheetId="88" r:id="rId79"/>
    <sheet name="SFMP- Series 55" sheetId="89" r:id="rId80"/>
    <sheet name="SFMP- Series 57" sheetId="90" r:id="rId81"/>
    <sheet name="SFMP- Series 58" sheetId="91" r:id="rId82"/>
    <sheet name="SCPSE" sheetId="92" r:id="rId83"/>
    <sheet name="SFMP- Series 59" sheetId="93" r:id="rId84"/>
    <sheet name="SFMP- Series 60" sheetId="94" r:id="rId85"/>
    <sheet name="SMCF" sheetId="95" r:id="rId86"/>
    <sheet name="SFMP- Series 61" sheetId="96" r:id="rId87"/>
    <sheet name="SFMP- Series 66" sheetId="97" r:id="rId88"/>
    <sheet name="SFMP- Series 67" sheetId="98" r:id="rId89"/>
    <sheet name="SFMP- Series 68" sheetId="99" r:id="rId90"/>
    <sheet name="SNM150IF" sheetId="100" r:id="rId91"/>
    <sheet name="SNS250IF" sheetId="101" r:id="rId92"/>
    <sheet name="SCIGI-JUN 2036" sheetId="102" r:id="rId93"/>
    <sheet name="SCIGI-APR 2029" sheetId="103" r:id="rId94"/>
    <sheet name="SCISI-SEP 2027" sheetId="104" r:id="rId95"/>
    <sheet name="SFMP- Series 72" sheetId="105" r:id="rId96"/>
    <sheet name="SFMP- Series 73" sheetId="106" r:id="rId97"/>
    <sheet name="SLDF" sheetId="107" r:id="rId98"/>
    <sheet name="SFMP- Series 74" sheetId="108" r:id="rId99"/>
    <sheet name="SFMP- Series 76" sheetId="109" r:id="rId100"/>
    <sheet name="SFMP- Series 78" sheetId="110" r:id="rId101"/>
    <sheet name="SDYF" sheetId="111" r:id="rId102"/>
    <sheet name="SFMP- Series 79" sheetId="112" r:id="rId103"/>
    <sheet name="SFMP- Series 81" sheetId="113" r:id="rId104"/>
    <sheet name="SBI-BSE-SENSEX-IF" sheetId="114" r:id="rId105"/>
    <sheet name="LIQUIDSBI" sheetId="115" r:id="rId106"/>
    <sheet name="SN50EWIF" sheetId="116" r:id="rId107"/>
    <sheet name="SEOF" sheetId="117" r:id="rId108"/>
    <sheet name="SBI-AOF" sheetId="118" r:id="rId109"/>
    <sheet name="SETFSILVER" sheetId="119" r:id="rId110"/>
    <sheet name="SETFSILVER-FOF" sheetId="120" r:id="rId111"/>
    <sheet name="SN50EW-ETF" sheetId="121" r:id="rId112"/>
    <sheet name="SIOF" sheetId="122" r:id="rId113"/>
    <sheet name="SN500IF" sheetId="123" r:id="rId114"/>
    <sheet name="SNICIF" sheetId="124" r:id="rId115"/>
    <sheet name="SQF" sheetId="125" r:id="rId116"/>
    <sheet name="SNBIF" sheetId="126" r:id="rId117"/>
    <sheet name="SNITIF" sheetId="127" r:id="rId118"/>
    <sheet name="SBI BSE PSU Bank ETF" sheetId="128" r:id="rId119"/>
    <sheet name="SBI BSE PSU Bank Index Fund" sheetId="129" r:id="rId120"/>
    <sheet name="SIPAAFOF" sheetId="130" r:id="rId121"/>
    <sheet name="SBI Nifty200 Quality 30" sheetId="131" r:id="rId122"/>
    <sheet name="SBI Nifty200 Mom 30" sheetId="132" r:id="rId123"/>
    <sheet name="SBI Nifty100 Low Vol 30" sheetId="133" r:id="rId124"/>
    <sheet name="SBILIQETF" sheetId="134" r:id="rId125"/>
    <sheet name="SDAAAFOF" sheetId="135" r:id="rId126"/>
    <sheet name="SBIRIOS" sheetId="137" r:id="rId127"/>
  </sheets>
  <definedNames>
    <definedName name="_xlnm.Print_Area" localSheetId="105">LIQUIDSBI!$A$1:$C$80</definedName>
    <definedName name="_xlnm.Print_Area" localSheetId="29">SAOF!$A$1:$C$614</definedName>
    <definedName name="_xlnm.Print_Area" localSheetId="72">SBAF!$A$1:$C$298</definedName>
    <definedName name="_xlnm.Print_Area" localSheetId="39">SBFS!$A$1:$C$116</definedName>
    <definedName name="_xlnm.Print_Area" localSheetId="118">'SBI BSE PSU Bank ETF'!$A$1:$C$90</definedName>
    <definedName name="_xlnm.Print_Area" localSheetId="119">'SBI BSE PSU Bank Index Fund'!$A$1:$C$90</definedName>
    <definedName name="_xlnm.Print_Area" localSheetId="123">'SBI Nifty100 Low Vol 30'!$A$1:$C$110</definedName>
    <definedName name="_xlnm.Print_Area" localSheetId="122">'SBI Nifty200 Mom 30'!$A$1:$C$110</definedName>
    <definedName name="_xlnm.Print_Area" localSheetId="121">'SBI Nifty200 Quality 30'!$A$1:$C$110</definedName>
    <definedName name="_xlnm.Print_Area" localSheetId="108">'SBI-AOF'!$A$1:$C$111</definedName>
    <definedName name="_xlnm.Print_Area" localSheetId="104">'SBI-BSE-SENSEX-IF'!$A$1:$C$110</definedName>
    <definedName name="_xlnm.Print_Area" localSheetId="70">SBIETFCON!$A$1:$C$111</definedName>
    <definedName name="_xlnm.Print_Area" localSheetId="59">SBIETFIT!$A$1:$C$89</definedName>
    <definedName name="_xlnm.Print_Area" localSheetId="60">SBIETFPB!$A$1:$C$89</definedName>
    <definedName name="_xlnm.Print_Area" localSheetId="51">SBIETFQLTY!$A$1:$C$110</definedName>
    <definedName name="_xlnm.Print_Area" localSheetId="124">SBILIQETF!$A$1:$C$80</definedName>
    <definedName name="_xlnm.Print_Area" localSheetId="126">SBIRIOS!$A$1:$C$110</definedName>
    <definedName name="_xlnm.Print_Area" localSheetId="36">SBISENSEX!$A$1:$C$110</definedName>
    <definedName name="_xlnm.Print_Area" localSheetId="28">SBLUECHIP!$A$1:$C$131</definedName>
    <definedName name="_xlnm.Print_Area" localSheetId="38">SBPF!$A$1:$C$136</definedName>
    <definedName name="_xlnm.Print_Area" localSheetId="52">SCBF!$A$1:$C$177</definedName>
    <definedName name="_xlnm.Print_Area" localSheetId="10">SCF!$A$1:$C$184</definedName>
    <definedName name="_xlnm.Print_Area" localSheetId="20">SCHF!$A$1:$C$178</definedName>
    <definedName name="_xlnm.Print_Area" localSheetId="93">'SCIGI-APR 2029'!$A$1:$C$81</definedName>
    <definedName name="_xlnm.Print_Area" localSheetId="92">'SCIGI-JUN 2036'!$A$1:$C$81</definedName>
    <definedName name="_xlnm.Print_Area" localSheetId="94">'SCISI-SEP 2027'!$A$1:$C$95</definedName>
    <definedName name="_xlnm.Print_Area" localSheetId="7">SCOF!$A$1:$C$132</definedName>
    <definedName name="_xlnm.Print_Area" localSheetId="82">SCPSE!$A$1:$C$160</definedName>
    <definedName name="_xlnm.Print_Area" localSheetId="18">SCRF!$A$1:$C$120</definedName>
    <definedName name="_xlnm.Print_Area" localSheetId="125">SDAAAFOF!$A$1:$C$94</definedName>
    <definedName name="_xlnm.Print_Area" localSheetId="16">SDBF!$A$1:$C$112</definedName>
    <definedName name="_xlnm.Print_Area" localSheetId="101">SDYF!$A$1:$C$130</definedName>
    <definedName name="_xlnm.Print_Area" localSheetId="5">SEHF!$A$1:$C$201</definedName>
    <definedName name="_xlnm.Print_Area" localSheetId="53">SEMVF!$A$1:$C$130</definedName>
    <definedName name="_xlnm.Print_Area" localSheetId="107">SEOF!$A$1:$C$112</definedName>
    <definedName name="_xlnm.Print_Area" localSheetId="43">SESF!$A$1:$C$303</definedName>
    <definedName name="_xlnm.Print_Area" localSheetId="46">SETF10GILT!$A$1:$C$81</definedName>
    <definedName name="_xlnm.Print_Area" localSheetId="42">SETFBSE100!$A$1:$C$180</definedName>
    <definedName name="_xlnm.Print_Area" localSheetId="33">SETFGOLD!$A$1:$C$82</definedName>
    <definedName name="_xlnm.Print_Area" localSheetId="44">SETFNIF50!$A$1:$C$130</definedName>
    <definedName name="_xlnm.Print_Area" localSheetId="41">SETFNIFBK!$A$1:$C$93</definedName>
    <definedName name="_xlnm.Print_Area" localSheetId="40">SETFNN50!$A$1:$C$130</definedName>
    <definedName name="_xlnm.Print_Area" localSheetId="109">SETFSILVER!$A$1:$C$82</definedName>
    <definedName name="_xlnm.Print_Area" localSheetId="110">'SETFSILVER-FOF'!$A$1:$C$81</definedName>
    <definedName name="_xlnm.Print_Area" localSheetId="50">SETFSN50!$A$1:$C$129</definedName>
    <definedName name="_xlnm.Print_Area" localSheetId="19">SFEF!$A$1:$C$111</definedName>
    <definedName name="_xlnm.Print_Area" localSheetId="26">SFLEXI!$A$1:$C$157</definedName>
    <definedName name="_xlnm.Print_Area" localSheetId="54">'SFMP- Series 1'!$A$1:$C$92</definedName>
    <definedName name="_xlnm.Print_Area" localSheetId="56">'SFMP- Series 34'!$A$1:$C$87</definedName>
    <definedName name="_xlnm.Print_Area" localSheetId="66">'SFMP- Series 42'!$A$1:$C$95</definedName>
    <definedName name="_xlnm.Print_Area" localSheetId="68">'SFMP- Series 44'!$A$1:$C$97</definedName>
    <definedName name="_xlnm.Print_Area" localSheetId="69">'SFMP- Series 45'!$A$1:$C$98</definedName>
    <definedName name="_xlnm.Print_Area" localSheetId="71">'SFMP- Series 46'!$A$1:$C$91</definedName>
    <definedName name="_xlnm.Print_Area" localSheetId="73">'SFMP- Series 49'!$A$1:$C$97</definedName>
    <definedName name="_xlnm.Print_Area" localSheetId="74">'SFMP- Series 50'!$A$1:$C$92</definedName>
    <definedName name="_xlnm.Print_Area" localSheetId="75">'SFMP- Series 51'!$A$1:$C$101</definedName>
    <definedName name="_xlnm.Print_Area" localSheetId="76">'SFMP- Series 52'!$A$1:$C$93</definedName>
    <definedName name="_xlnm.Print_Area" localSheetId="77">'SFMP- Series 53'!$A$1:$C$99</definedName>
    <definedName name="_xlnm.Print_Area" localSheetId="78">'SFMP- Series 54'!$A$1:$C$86</definedName>
    <definedName name="_xlnm.Print_Area" localSheetId="79">'SFMP- Series 55'!$A$1:$C$97</definedName>
    <definedName name="_xlnm.Print_Area" localSheetId="80">'SFMP- Series 57'!$A$1:$C$94</definedName>
    <definedName name="_xlnm.Print_Area" localSheetId="81">'SFMP- Series 58'!$A$1:$C$94</definedName>
    <definedName name="_xlnm.Print_Area" localSheetId="83">'SFMP- Series 59'!$A$1:$C$82</definedName>
    <definedName name="_xlnm.Print_Area" localSheetId="55">'SFMP- Series 6'!$A$1:$C$92</definedName>
    <definedName name="_xlnm.Print_Area" localSheetId="84">'SFMP- Series 60'!$A$1:$C$93</definedName>
    <definedName name="_xlnm.Print_Area" localSheetId="86">'SFMP- Series 61'!$A$1:$C$101</definedName>
    <definedName name="_xlnm.Print_Area" localSheetId="87">'SFMP- Series 66'!$A$1:$C$95</definedName>
    <definedName name="_xlnm.Print_Area" localSheetId="88">'SFMP- Series 67'!$A$1:$C$99</definedName>
    <definedName name="_xlnm.Print_Area" localSheetId="89">'SFMP- Series 68'!$A$1:$C$84</definedName>
    <definedName name="_xlnm.Print_Area" localSheetId="95">'SFMP- Series 72'!$A$1:$C$82</definedName>
    <definedName name="_xlnm.Print_Area" localSheetId="96">'SFMP- Series 73'!$A$1:$C$83</definedName>
    <definedName name="_xlnm.Print_Area" localSheetId="98">'SFMP- Series 74'!$A$1:$C$94</definedName>
    <definedName name="_xlnm.Print_Area" localSheetId="99">'SFMP- Series 76'!$A$1:$C$92</definedName>
    <definedName name="_xlnm.Print_Area" localSheetId="100">'SFMP- Series 78'!$A$1:$C$95</definedName>
    <definedName name="_xlnm.Print_Area" localSheetId="102">'SFMP- Series 79'!$A$1:$C$90</definedName>
    <definedName name="_xlnm.Print_Area" localSheetId="103">'SFMP- Series 81'!$A$1:$C$100</definedName>
    <definedName name="_xlnm.Print_Area" localSheetId="58">SFRDF!$A$1:$C$102</definedName>
    <definedName name="_xlnm.Print_Area" localSheetId="35">SGF!$A$1:$C$81</definedName>
    <definedName name="_xlnm.Print_Area" localSheetId="9">SHOF!$A$1:$C$114</definedName>
    <definedName name="_xlnm.Print_Area" localSheetId="65">'SIA-US EQUITY FOF'!$A$1:$C$80</definedName>
    <definedName name="_xlnm.Print_Area" localSheetId="30">SIF!$A$1:$C$118</definedName>
    <definedName name="_xlnm.Print_Area" localSheetId="112">SIOF!$A$1:$C$115</definedName>
    <definedName name="_xlnm.Print_Area" localSheetId="120">SIPAAFOF!$A$1:$C$84</definedName>
    <definedName name="_xlnm.Print_Area" localSheetId="97">SLDF!$A$1:$C$82</definedName>
    <definedName name="_xlnm.Print_Area" localSheetId="15">SLF!$A$1:$C$205</definedName>
    <definedName name="_xlnm.Print_Area" localSheetId="2">SLMF!$A$1:$C$176</definedName>
    <definedName name="_xlnm.Print_Area" localSheetId="45">'SLTAF-III'!$A$1:$C$98</definedName>
    <definedName name="_xlnm.Print_Area" localSheetId="47">'SLTAF-IV'!$A$1:$C$106</definedName>
    <definedName name="_xlnm.Print_Area" localSheetId="48">'SLTAF-V'!$A$1:$C$108</definedName>
    <definedName name="_xlnm.Print_Area" localSheetId="49">'SLTAF-VI'!$A$1:$C$114</definedName>
    <definedName name="_xlnm.Print_Area" localSheetId="3">SLTEF!$A$1:$C$155</definedName>
    <definedName name="_xlnm.Print_Area" localSheetId="27">SMAAF!$A$1:$C$204</definedName>
    <definedName name="_xlnm.Print_Area" localSheetId="57">'SMCBF-IP'!$A$1:$C$120</definedName>
    <definedName name="_xlnm.Print_Area" localSheetId="12">'SMCBF-SP'!$A$1:$C$115</definedName>
    <definedName name="_xlnm.Print_Area" localSheetId="85">SMCF!$A$1:$C$142</definedName>
    <definedName name="_xlnm.Print_Area" localSheetId="23">SMCMF!$A$1:$C$82</definedName>
    <definedName name="_xlnm.Print_Area" localSheetId="24">SMCOMMA!$A$1:$C$112</definedName>
    <definedName name="_xlnm.Print_Area" localSheetId="1">SMEEF!$A$1:$C$126</definedName>
    <definedName name="_xlnm.Print_Area" localSheetId="25">SMGF!$A$1:$C$93</definedName>
    <definedName name="_xlnm.Print_Area" localSheetId="4">SMGLF!$A$1:$C$117</definedName>
    <definedName name="_xlnm.Print_Area" localSheetId="22">SMIDCAP!$A$1:$C$137</definedName>
    <definedName name="_xlnm.Print_Area" localSheetId="6">SMIF!$A$1:$C$112</definedName>
    <definedName name="_xlnm.Print_Area" localSheetId="31">SMLDF!$A$1:$C$165</definedName>
    <definedName name="_xlnm.Print_Area" localSheetId="14">SMMDF!$A$1:$C$145</definedName>
    <definedName name="_xlnm.Print_Area" localSheetId="21">SMUSD!$A$1:$C$177</definedName>
    <definedName name="_xlnm.Print_Area" localSheetId="113">SN500IF!$A$1:$C$581</definedName>
    <definedName name="_xlnm.Print_Area" localSheetId="111">'SN50EW-ETF'!$A$1:$C$130</definedName>
    <definedName name="_xlnm.Print_Area" localSheetId="106">SN50EWIF!$A$1:$C$130</definedName>
    <definedName name="_xlnm.Print_Area" localSheetId="116">SNBIF!$A$1:$C$93</definedName>
    <definedName name="_xlnm.Print_Area" localSheetId="114">SNICIF!$A$1:$C$111</definedName>
    <definedName name="_xlnm.Print_Area" localSheetId="11">SNIF!$A$1:$C$135</definedName>
    <definedName name="_xlnm.Print_Area" localSheetId="117">SNITIF!$A$1:$C$89</definedName>
    <definedName name="_xlnm.Print_Area" localSheetId="90">SNM150IF!$A$1:$C$229</definedName>
    <definedName name="_xlnm.Print_Area" localSheetId="67">'SNN50'!$A$1:$C$130</definedName>
    <definedName name="_xlnm.Print_Area" localSheetId="91">SNS250IF!$A$1:$C$329</definedName>
    <definedName name="_xlnm.Print_Area" localSheetId="13">SOF!$A$1:$C$87</definedName>
    <definedName name="_xlnm.Print_Area" localSheetId="34">SPSU!$A$1:$C$103</definedName>
    <definedName name="_xlnm.Print_Area" localSheetId="115">SQF!$A$1:$C$109</definedName>
    <definedName name="_xlnm.Print_Area" localSheetId="62">'SRBF-AHP'!$A$1:$C$147</definedName>
    <definedName name="_xlnm.Print_Area" localSheetId="61">'SRBF-AP'!$A$1:$C$139</definedName>
    <definedName name="_xlnm.Print_Area" localSheetId="63">'SRBF-CHP'!$A$1:$C$149</definedName>
    <definedName name="_xlnm.Print_Area" localSheetId="64">'SRBF-CP'!$A$1:$C$147</definedName>
    <definedName name="_xlnm.Print_Area" localSheetId="37">SSCF!$A$1:$C$157</definedName>
    <definedName name="_xlnm.Print_Area" localSheetId="17">SSF!$A$1:$C$205</definedName>
    <definedName name="_xlnm.Print_Area" localSheetId="32">SSTDF!$A$1:$C$172</definedName>
    <definedName name="_xlnm.Print_Area" localSheetId="8">STOF!$A$1:$C$118</definedName>
    <definedName name="XDO_?AUM?">SMEEF!$G$13</definedName>
    <definedName name="XDO_?CLASS_3?">SMEEF!$C$8:$C$49</definedName>
    <definedName name="XDO_?CLASS_3?1?">#REF!</definedName>
    <definedName name="XDO_?CLASS_3?10?">#REF!</definedName>
    <definedName name="XDO_?CLASS_3?100?">'SCIGI-JUN 2036'!$C$16:$C$24</definedName>
    <definedName name="XDO_?CLASS_3?101?">'SCIGI-APR 2029'!$C$16:$C$24</definedName>
    <definedName name="XDO_?CLASS_3?102?">'SCISI-SEP 2027'!$C$16:$C$24</definedName>
    <definedName name="XDO_?CLASS_3?103?">'SFMP- Series 72'!$C$28:$C$40</definedName>
    <definedName name="XDO_?CLASS_3?104?">'SFMP- Series 73'!$C$28:$C$41</definedName>
    <definedName name="XDO_?CLASS_3?105?">SLDF!$C$16:$C$24</definedName>
    <definedName name="XDO_?CLASS_3?106?">'SFMP- Series 74'!$C$16:$C$25</definedName>
    <definedName name="XDO_?CLASS_3?107?">'SFMP- Series 76'!$C$16:$C$23</definedName>
    <definedName name="XDO_?CLASS_3?108?">'SFMP- Series 78'!$C$16:$C$23</definedName>
    <definedName name="XDO_?CLASS_3?109?">SDYF!$C$8:$C$50</definedName>
    <definedName name="XDO_?CLASS_3?11?">SEHF!$C$8:$C$54</definedName>
    <definedName name="XDO_?CLASS_3?110?">'SFMP- Series 79'!$C$16:$C$23</definedName>
    <definedName name="XDO_?CLASS_3?111?">'SFMP- Series 81'!$C$16:$C$26</definedName>
    <definedName name="XDO_?CLASS_3?112?">'SBI-BSE-SENSEX-IF'!$C$8:$C$40</definedName>
    <definedName name="XDO_?CLASS_3?113?">LIQUIDSBI!$C$40:$C$52</definedName>
    <definedName name="XDO_?CLASS_3?114?">SN50EWIF!$C$8:$C$60</definedName>
    <definedName name="XDO_?CLASS_3?115?">SEOF!$C$8:$C$41</definedName>
    <definedName name="XDO_?CLASS_3?116?">'SBI-AOF'!$C$8:$C$38</definedName>
    <definedName name="XDO_?CLASS_3?117?">SETFSILVER!$C$40:$C$54</definedName>
    <definedName name="XDO_?CLASS_3?118?">'SETFSILVER-FOF'!$C$40:$C$42</definedName>
    <definedName name="XDO_?CLASS_3?119?">'SN50EW-ETF'!$C$8:$C$60</definedName>
    <definedName name="XDO_?CLASS_3?12?">#REF!</definedName>
    <definedName name="XDO_?CLASS_3?120?">SIOF!$C$8:$C$43</definedName>
    <definedName name="XDO_?CLASS_3?121?">SN500IF!$C$8:$C$510</definedName>
    <definedName name="XDO_?CLASS_3?122?">SNICIF!$C$8:$C$40</definedName>
    <definedName name="XDO_?CLASS_3?123?">SQF!$C$8:$C$39</definedName>
    <definedName name="XDO_?CLASS_3?124?">SNBIF!$C$8:$C$23</definedName>
    <definedName name="XDO_?CLASS_3?125?">SNITIF!$C$8:$C$19</definedName>
    <definedName name="XDO_?CLASS_3?126?">'SBI BSE PSU Bank ETF'!$C$8:$C$20</definedName>
    <definedName name="XDO_?CLASS_3?127?">'SBI BSE PSU Bank Index Fund'!$C$8:$C$20</definedName>
    <definedName name="XDO_?CLASS_3?128?">SIPAAFOF!$C$40:$C$45</definedName>
    <definedName name="XDO_?CLASS_3?129?">'SBI Nifty200 Quality 30'!$C$8:$C$40</definedName>
    <definedName name="XDO_?CLASS_3?13?">SMIF!$C$16:$C$38</definedName>
    <definedName name="XDO_?CLASS_3?130?">'SBI Nifty200 Mom 30'!$C$8:$C$39</definedName>
    <definedName name="XDO_?CLASS_3?131?">'SBI Nifty100 Low Vol 30'!$C$8:$C$40</definedName>
    <definedName name="XDO_?CLASS_3?132?">SBILIQETF!$C$40:$C$52</definedName>
    <definedName name="XDO_?CLASS_3?133?">SDAAAFOF!$C$40:$C$55</definedName>
    <definedName name="XDO_?CLASS_3?134?">#REF!</definedName>
    <definedName name="XDO_?CLASS_3?135?">SBIRIOS!$C$8:$C$40</definedName>
    <definedName name="XDO_?CLASS_3?136?">#REF!</definedName>
    <definedName name="XDO_?CLASS_3?137?">#REF!</definedName>
    <definedName name="XDO_?CLASS_3?138?">#REF!</definedName>
    <definedName name="XDO_?CLASS_3?139?">#REF!</definedName>
    <definedName name="XDO_?CLASS_3?14?">#REF!</definedName>
    <definedName name="XDO_?CLASS_3?140?">#REF!</definedName>
    <definedName name="XDO_?CLASS_3?141?">#REF!</definedName>
    <definedName name="XDO_?CLASS_3?142?">#REF!</definedName>
    <definedName name="XDO_?CLASS_3?143?">#REF!</definedName>
    <definedName name="XDO_?CLASS_3?15?">SCOF!$C$8:$C$52</definedName>
    <definedName name="XDO_?CLASS_3?16?">STOF!$C$8:$C$38</definedName>
    <definedName name="XDO_?CLASS_3?17?">SHOF!$C$8:$C$41</definedName>
    <definedName name="XDO_?CLASS_3?18?">SCF!$C$8:$C$89</definedName>
    <definedName name="XDO_?CLASS_3?19?">SNIF!$C$8:$C$60</definedName>
    <definedName name="XDO_?CLASS_3?2?">#REF!</definedName>
    <definedName name="XDO_?CLASS_3?20?">'SMCBF-SP'!$C$8:$C$30</definedName>
    <definedName name="XDO_?CLASS_3?21?">SOF!$C$28:$C$32</definedName>
    <definedName name="XDO_?CLASS_3?22?">SMMDF!$C$8:$C$8</definedName>
    <definedName name="XDO_?CLASS_3?23?">SLF!$C$16:$C$25</definedName>
    <definedName name="XDO_?CLASS_3?24?">SDBF!$C$16:$C$25</definedName>
    <definedName name="XDO_?CLASS_3?25?">SSF!$C$16:$C$26</definedName>
    <definedName name="XDO_?CLASS_3?26?">SCRF!$C$8:$C$8</definedName>
    <definedName name="XDO_?CLASS_3?27?">SFEF!$C$8:$C$32</definedName>
    <definedName name="XDO_?CLASS_3?28?">SCHF!$C$8:$C$49</definedName>
    <definedName name="XDO_?CLASS_3?29?">SMUSD!$C$16:$C$51</definedName>
    <definedName name="XDO_?CLASS_3?3?">#REF!</definedName>
    <definedName name="XDO_?CLASS_3?30?">SMIDCAP!$C$8:$C$62</definedName>
    <definedName name="XDO_?CLASS_3?31?">SMCMF!$C$16:$C$26</definedName>
    <definedName name="XDO_?CLASS_3?32?">SMCOMMA!$C$8:$C$40</definedName>
    <definedName name="XDO_?CLASS_3?33?">SMGF!$C$16:$C$32</definedName>
    <definedName name="XDO_?CLASS_3?34?">SFLEXI!$C$8:$C$74</definedName>
    <definedName name="XDO_?CLASS_3?35?">SMAAF!$C$8:$C$73</definedName>
    <definedName name="XDO_?CLASS_3?36?">SBLUECHIP!$C$8:$C$52</definedName>
    <definedName name="XDO_?CLASS_3?37?">SAOF!$C$8:$C$198</definedName>
    <definedName name="XDO_?CLASS_3?38?">SIF!$C$8:$C$43</definedName>
    <definedName name="XDO_?CLASS_3?39?">SMLDF!$C$16:$C$51</definedName>
    <definedName name="XDO_?CLASS_3?4?">#REF!</definedName>
    <definedName name="XDO_?CLASS_3?40?">SSTDF!$C$16:$C$81</definedName>
    <definedName name="XDO_?CLASS_3?41?">SETFGOLD!$C$40:$C$46</definedName>
    <definedName name="XDO_?CLASS_3?42?">SPSU!$C$8:$C$32</definedName>
    <definedName name="XDO_?CLASS_3?43?">SGF!$C$40:$C$42</definedName>
    <definedName name="XDO_?CLASS_3?44?">SBISENSEX!$C$8:$C$40</definedName>
    <definedName name="XDO_?CLASS_3?45?">SSCF!$C$8:$C$78</definedName>
    <definedName name="XDO_?CLASS_3?46?">SBPF!$C$16:$C$52</definedName>
    <definedName name="XDO_?CLASS_3?47?">SBFS!$C$8:$C$44</definedName>
    <definedName name="XDO_?CLASS_3?48?">SETFNN50!$C$8:$C$59</definedName>
    <definedName name="XDO_?CLASS_3?49?">SETFNIFBK!$C$8:$C$23</definedName>
    <definedName name="XDO_?CLASS_3?5?">SLMF!$C$8:$C$88</definedName>
    <definedName name="XDO_?CLASS_3?50?">SETFBSE100!$C$8:$C$110</definedName>
    <definedName name="XDO_?CLASS_3?51?">SESF!$C$8:$C$104</definedName>
    <definedName name="XDO_?CLASS_3?52?">SETFNIF50!$C$8:$C$60</definedName>
    <definedName name="XDO_?CLASS_3?53?">'SLTAF-III'!$C$8:$C$28</definedName>
    <definedName name="XDO_?CLASS_3?54?">SETF10GILT!$C$16:$C$24</definedName>
    <definedName name="XDO_?CLASS_3?55?">'SLTAF-IV'!$C$8:$C$36</definedName>
    <definedName name="XDO_?CLASS_3?56?">'SLTAF-V'!$C$8:$C$38</definedName>
    <definedName name="XDO_?CLASS_3?57?">'SLTAF-VI'!$C$8:$C$44</definedName>
    <definedName name="XDO_?CLASS_3?58?">SETFSN50!$C$8:$C$59</definedName>
    <definedName name="XDO_?CLASS_3?59?">SBIETFQLTY!$C$8:$C$40</definedName>
    <definedName name="XDO_?CLASS_3?6?">SLTEF!$C$8:$C$82</definedName>
    <definedName name="XDO_?CLASS_3?60?">SCBF!$C$16:$C$88</definedName>
    <definedName name="XDO_?CLASS_3?61?">SEMVF!$C$8:$C$60</definedName>
    <definedName name="XDO_?CLASS_3?62?">'SFMP- Series 1'!$C$16:$C$31</definedName>
    <definedName name="XDO_?CLASS_3?63?">'SFMP- Series 6'!$C$16:$C$24</definedName>
    <definedName name="XDO_?CLASS_3?64?">'SFMP- Series 34'!$C$16:$C$24</definedName>
    <definedName name="XDO_?CLASS_3?65?">'SMCBF-IP'!$C$8:$C$46</definedName>
    <definedName name="XDO_?CLASS_3?66?">SFRDF!$C$16:$C$20</definedName>
    <definedName name="XDO_?CLASS_3?67?">SBIETFIT!$C$8:$C$19</definedName>
    <definedName name="XDO_?CLASS_3?68?">SBIETFPB!$C$8:$C$19</definedName>
    <definedName name="XDO_?CLASS_3?69?">'SRBF-AP'!$C$8:$C$62</definedName>
    <definedName name="XDO_?CLASS_3?7?">#REF!</definedName>
    <definedName name="XDO_?CLASS_3?70?">'SRBF-AHP'!$C$8:$C$62</definedName>
    <definedName name="XDO_?CLASS_3?71?">'SRBF-CHP'!$C$8:$C$62</definedName>
    <definedName name="XDO_?CLASS_3?72?">'SRBF-CP'!$C$8:$C$62</definedName>
    <definedName name="XDO_?CLASS_3?73?">'SIA-US EQUITY FOF'!$C$8:$C$14</definedName>
    <definedName name="XDO_?CLASS_3?74?">'SFMP- Series 42'!$C$16:$C$18</definedName>
    <definedName name="XDO_?CLASS_3?75?">'SNN50'!$C$8:$C$59</definedName>
    <definedName name="XDO_?CLASS_3?76?">'SFMP- Series 44'!$C$16:$C$31</definedName>
    <definedName name="XDO_?CLASS_3?77?">'SFMP- Series 45'!$C$16:$C$35</definedName>
    <definedName name="XDO_?CLASS_3?78?">SBIETFCON!$C$8:$C$40</definedName>
    <definedName name="XDO_?CLASS_3?79?">'SFMP- Series 46'!$C$16:$C$29</definedName>
    <definedName name="XDO_?CLASS_3?8?">#REF!</definedName>
    <definedName name="XDO_?CLASS_3?80?">SBAF!$C$8:$C$102</definedName>
    <definedName name="XDO_?CLASS_3?81?">'SFMP- Series 49'!$C$16:$C$34</definedName>
    <definedName name="XDO_?CLASS_3?82?">'SFMP- Series 50'!$C$16:$C$31</definedName>
    <definedName name="XDO_?CLASS_3?83?">'SFMP- Series 51'!$C$16:$C$37</definedName>
    <definedName name="XDO_?CLASS_3?84?">'SFMP- Series 52'!$C$16:$C$30</definedName>
    <definedName name="XDO_?CLASS_3?85?">'SFMP- Series 53'!$C$16:$C$34</definedName>
    <definedName name="XDO_?CLASS_3?86?">'SFMP- Series 54'!$C$16:$C$28</definedName>
    <definedName name="XDO_?CLASS_3?87?">'SFMP- Series 55'!$C$16:$C$32</definedName>
    <definedName name="XDO_?CLASS_3?88?">'SFMP- Series 57'!$C$16:$C$29</definedName>
    <definedName name="XDO_?CLASS_3?89?">'SFMP- Series 58'!$C$16:$C$32</definedName>
    <definedName name="XDO_?CLASS_3?9?">SMGLF!$C$8:$C$46</definedName>
    <definedName name="XDO_?CLASS_3?90?">SCPSE!$C$16:$C$41</definedName>
    <definedName name="XDO_?CLASS_3?91?">'SFMP- Series 59'!$C$28:$C$40</definedName>
    <definedName name="XDO_?CLASS_3?92?">'SFMP- Series 60'!$C$16:$C$31</definedName>
    <definedName name="XDO_?CLASS_3?93?">SMCF!$C$8:$C$69</definedName>
    <definedName name="XDO_?CLASS_3?94?">'SFMP- Series 61'!$C$16:$C$36</definedName>
    <definedName name="XDO_?CLASS_3?95?">'SFMP- Series 66'!$C$16:$C$24</definedName>
    <definedName name="XDO_?CLASS_3?96?">'SFMP- Series 67'!$C$16:$C$34</definedName>
    <definedName name="XDO_?CLASS_3?97?">'SFMP- Series 68'!$C$16:$C$24</definedName>
    <definedName name="XDO_?CLASS_3?98?">SNM150IF!$C$8:$C$159</definedName>
    <definedName name="XDO_?CLASS_3?99?">SNS250IF!$C$8:$C$259</definedName>
    <definedName name="XDO_?CLASS_4?">SMEEF!$C$9</definedName>
    <definedName name="XDO_?CS_1?">SMEEF!$G$11</definedName>
    <definedName name="XDO_?CS_2?">SMEEF!$H$11</definedName>
    <definedName name="XDO_?FINAL_ISIN?">SMEEF!$D$10:$D$102</definedName>
    <definedName name="XDO_?FINAL_ISIN?1?">#REF!</definedName>
    <definedName name="XDO_?FINAL_ISIN?10?">SLMF!$D$10:$D$95</definedName>
    <definedName name="XDO_?FINAL_ISIN?100?">SLF!$D$18:$D$35</definedName>
    <definedName name="XDO_?FINAL_ISIN?101?">SLF!$D$18:$D$103</definedName>
    <definedName name="XDO_?FINAL_ISIN?102?">SLF!$D$18:$D$142</definedName>
    <definedName name="XDO_?FINAL_ISIN?103?">SLF!$D$18:$D$152</definedName>
    <definedName name="XDO_?FINAL_ISIN?104?">SLF!$D$18:$D$163</definedName>
    <definedName name="XDO_?FINAL_ISIN?105?">SLF!$D$18:$D$177</definedName>
    <definedName name="XDO_?FINAL_ISIN?106?">SLF!$D$18:$D$182</definedName>
    <definedName name="XDO_?FINAL_ISIN?107?">SDBF!$D$18:$D$25</definedName>
    <definedName name="XDO_?FINAL_ISIN?108?">SDBF!$D$18:$D$33</definedName>
    <definedName name="XDO_?FINAL_ISIN?109?">SDBF!$D$18:$D$41</definedName>
    <definedName name="XDO_?FINAL_ISIN?11?">SLMF!$D$10:$D$99</definedName>
    <definedName name="XDO_?FINAL_ISIN?110?">SDBF!$D$18:$D$55</definedName>
    <definedName name="XDO_?FINAL_ISIN?111?">SDBF!$D$18:$D$68</definedName>
    <definedName name="XDO_?FINAL_ISIN?112?">SDBF!$D$18:$D$78</definedName>
    <definedName name="XDO_?FINAL_ISIN?113?">SDBF!$D$18:$D$83</definedName>
    <definedName name="XDO_?FINAL_ISIN?114?">SSF!$D$24:$D$26</definedName>
    <definedName name="XDO_?FINAL_ISIN?115?">SSF!$D$24:$D$39</definedName>
    <definedName name="XDO_?FINAL_ISIN?116?">SSF!$D$24:$D$75</definedName>
    <definedName name="XDO_?FINAL_ISIN?117?">SSF!$D$24:$D$141</definedName>
    <definedName name="XDO_?FINAL_ISIN?118?">SSF!$D$24:$D$146</definedName>
    <definedName name="XDO_?FINAL_ISIN?119?">SSF!$D$24:$D$156</definedName>
    <definedName name="XDO_?FINAL_ISIN?12?">SLMF!$D$10:$D$122</definedName>
    <definedName name="XDO_?FINAL_ISIN?120?">SSF!$D$24:$D$158</definedName>
    <definedName name="XDO_?FINAL_ISIN?121?">SSF!$D$24:$D$158</definedName>
    <definedName name="XDO_?FINAL_ISIN?122?">SSF!$D$24:$D$158</definedName>
    <definedName name="XDO_?FINAL_ISIN?123?">SSF!$D$24:$D$164</definedName>
    <definedName name="XDO_?FINAL_ISIN?124?">SSF!$D$24:$D$177</definedName>
    <definedName name="XDO_?FINAL_ISIN?125?">SSF!$D$24:$D$182</definedName>
    <definedName name="XDO_?FINAL_ISIN?126?">SCRF!#REF!</definedName>
    <definedName name="XDO_?FINAL_ISIN?127?">SCRF!$D$9:$D$46</definedName>
    <definedName name="XDO_?FINAL_ISIN?128?">SCRF!$D$9:$D$57</definedName>
    <definedName name="XDO_?FINAL_ISIN?129?">SCRF!$D$9:$D$78</definedName>
    <definedName name="XDO_?FINAL_ISIN?13?">SLMF!$D$10:$D$141</definedName>
    <definedName name="XDO_?FINAL_ISIN?130?">SCRF!$D$9:$D$93</definedName>
    <definedName name="XDO_?FINAL_ISIN?131?">SCRF!$D$9:$D$98</definedName>
    <definedName name="XDO_?FINAL_ISIN?132?">SFEF!$D$10:$D$32</definedName>
    <definedName name="XDO_?FINAL_ISIN?133?">SFEF!$D$10:$D$39</definedName>
    <definedName name="XDO_?FINAL_ISIN?134?">SFEF!$D$10:$D$64</definedName>
    <definedName name="XDO_?FINAL_ISIN?135?">SFEF!$D$10:$D$83</definedName>
    <definedName name="XDO_?FINAL_ISIN?136?">SFEF!$D$10:$D$88</definedName>
    <definedName name="XDO_?FINAL_ISIN?137?">SCHF!$D$10:$D$49</definedName>
    <definedName name="XDO_?FINAL_ISIN?138?">SCHF!$D$10:$D$102</definedName>
    <definedName name="XDO_?FINAL_ISIN?139?">SCHF!$D$10:$D$109</definedName>
    <definedName name="XDO_?FINAL_ISIN?14?">SLMF!$D$10:$D$146</definedName>
    <definedName name="XDO_?FINAL_ISIN?140?">SCHF!$D$10:$D$117</definedName>
    <definedName name="XDO_?FINAL_ISIN?141?">SCHF!$D$10:$D$121</definedName>
    <definedName name="XDO_?FINAL_ISIN?142?">SCHF!$D$10:$D$140</definedName>
    <definedName name="XDO_?FINAL_ISIN?143?">SCHF!$D$10:$D$150</definedName>
    <definedName name="XDO_?FINAL_ISIN?144?">SCHF!$D$10:$D$155</definedName>
    <definedName name="XDO_?FINAL_ISIN?145?">SMUSD!$D$18:$D$51</definedName>
    <definedName name="XDO_?FINAL_ISIN?146?">SMUSD!$D$18:$D$59</definedName>
    <definedName name="XDO_?FINAL_ISIN?147?">SMUSD!$D$18:$D$65</definedName>
    <definedName name="XDO_?FINAL_ISIN?148?">SMUSD!$D$18:$D$74</definedName>
    <definedName name="XDO_?FINAL_ISIN?149?">SMUSD!$D$18:$D$91</definedName>
    <definedName name="XDO_?FINAL_ISIN?15?">SLTEF!$D$10:$D$82</definedName>
    <definedName name="XDO_?FINAL_ISIN?150?">SMUSD!$D$18:$D$113</definedName>
    <definedName name="XDO_?FINAL_ISIN?151?">SMUSD!$D$18:$D$117</definedName>
    <definedName name="XDO_?FINAL_ISIN?152?">SMUSD!$D$18:$D$123</definedName>
    <definedName name="XDO_?FINAL_ISIN?153?">SMUSD!$D$18:$D$130</definedName>
    <definedName name="XDO_?FINAL_ISIN?154?">SMUSD!$D$18:$D$140</definedName>
    <definedName name="XDO_?FINAL_ISIN?155?">SMUSD!$D$18:$D$145</definedName>
    <definedName name="XDO_?FINAL_ISIN?156?">SMIDCAP!$D$10:$D$62</definedName>
    <definedName name="XDO_?FINAL_ISIN?157?">SMIDCAP!$D$10:$D$66</definedName>
    <definedName name="XDO_?FINAL_ISIN?158?">SMIDCAP!$D$10:$D$90</definedName>
    <definedName name="XDO_?FINAL_ISIN?159?">SMIDCAP!$D$10:$D$109</definedName>
    <definedName name="XDO_?FINAL_ISIN?16?">SLTEF!$D$10:$D$86</definedName>
    <definedName name="XDO_?FINAL_ISIN?160?">SMIDCAP!$D$10:$D$114</definedName>
    <definedName name="XDO_?FINAL_ISIN?161?">SMCMF!$D$24:$D$26</definedName>
    <definedName name="XDO_?FINAL_ISIN?162?">SMCMF!$D$24:$D$55</definedName>
    <definedName name="XDO_?FINAL_ISIN?163?">SMCMF!$D$24:$D$60</definedName>
    <definedName name="XDO_?FINAL_ISIN?164?">SMCOMMA!$D$10:$D$40</definedName>
    <definedName name="XDO_?FINAL_ISIN?165?">SMCOMMA!$D$10:$D$65</definedName>
    <definedName name="XDO_?FINAL_ISIN?166?">SMCOMMA!$D$10:$D$84</definedName>
    <definedName name="XDO_?FINAL_ISIN?167?">SMCOMMA!$D$10:$D$89</definedName>
    <definedName name="XDO_?FINAL_ISIN?168?">SMGF!$D$24:$D$32</definedName>
    <definedName name="XDO_?FINAL_ISIN?169?">SMGF!$D$24:$D$47</definedName>
    <definedName name="XDO_?FINAL_ISIN?17?">SLTEF!$D$10:$D$109</definedName>
    <definedName name="XDO_?FINAL_ISIN?170?">SMGF!$D$24:$D$66</definedName>
    <definedName name="XDO_?FINAL_ISIN?171?">SMGF!$D$24:$D$71</definedName>
    <definedName name="XDO_?FINAL_ISIN?172?">SFLEXI!$D$10:$D$74</definedName>
    <definedName name="XDO_?FINAL_ISIN?173?">SFLEXI!$D$10:$D$81</definedName>
    <definedName name="XDO_?FINAL_ISIN?174?">SFLEXI!$D$10:$D$104</definedName>
    <definedName name="XDO_?FINAL_ISIN?175?">SFLEXI!$D$10:$D$123</definedName>
    <definedName name="XDO_?FINAL_ISIN?176?">SFLEXI!$D$10:$D$128</definedName>
    <definedName name="XDO_?FINAL_ISIN?177?">SMAAF!$D$10:$D$73</definedName>
    <definedName name="XDO_?FINAL_ISIN?178?">SMAAF!$D$10:$D$74</definedName>
    <definedName name="XDO_?FINAL_ISIN?179?">SMAAF!$D$10:$D$122</definedName>
    <definedName name="XDO_?FINAL_ISIN?18?">SLTEF!$D$10:$D$128</definedName>
    <definedName name="XDO_?FINAL_ISIN?180?">SMAAF!$D$10:$D$132</definedName>
    <definedName name="XDO_?FINAL_ISIN?181?">SMAAF!$D$10:$D$140</definedName>
    <definedName name="XDO_?FINAL_ISIN?182?">SMAAF!$D$10:$D$146</definedName>
    <definedName name="XDO_?FINAL_ISIN?183?">SMAAF!$D$10:$D$158</definedName>
    <definedName name="XDO_?FINAL_ISIN?184?">SMAAF!$D$10:$D$170</definedName>
    <definedName name="XDO_?FINAL_ISIN?185?">SMAAF!$D$10:$D$175</definedName>
    <definedName name="XDO_?FINAL_ISIN?186?">SBLUECHIP!$D$10:$D$52</definedName>
    <definedName name="XDO_?FINAL_ISIN?187?">SBLUECHIP!$D$10:$D$79</definedName>
    <definedName name="XDO_?FINAL_ISIN?188?">SBLUECHIP!$D$10:$D$98</definedName>
    <definedName name="XDO_?FINAL_ISIN?189?">SBLUECHIP!$D$10:$D$103</definedName>
    <definedName name="XDO_?FINAL_ISIN?19?">SLTEF!$D$10:$D$133</definedName>
    <definedName name="XDO_?FINAL_ISIN?190?">SAOF!$D$10:$D$198</definedName>
    <definedName name="XDO_?FINAL_ISIN?191?">SAOF!$D$10:$D$211</definedName>
    <definedName name="XDO_?FINAL_ISIN?192?">SAOF!$D$10:$D$227</definedName>
    <definedName name="XDO_?FINAL_ISIN?193?">SAOF!$D$10:$D$236</definedName>
    <definedName name="XDO_?FINAL_ISIN?194?">SAOF!$D$10:$D$240</definedName>
    <definedName name="XDO_?FINAL_ISIN?195?">SAOF!$D$10:$D$252</definedName>
    <definedName name="XDO_?FINAL_ISIN?196?">SAOF!$D$10:$D$264</definedName>
    <definedName name="XDO_?FINAL_ISIN?197?">SAOF!$D$10:$D$269</definedName>
    <definedName name="XDO_?FINAL_ISIN?198?">SIF!$D$10:$D$43</definedName>
    <definedName name="XDO_?FINAL_ISIN?199?">SIF!$D$10:$D$45</definedName>
    <definedName name="XDO_?FINAL_ISIN?2?">#REF!</definedName>
    <definedName name="XDO_?FINAL_ISIN?20?">#REF!</definedName>
    <definedName name="XDO_?FINAL_ISIN?200?">SIF!$D$10:$D$68</definedName>
    <definedName name="XDO_?FINAL_ISIN?201?">SIF!$D$10:$D$91</definedName>
    <definedName name="XDO_?FINAL_ISIN?202?">SIF!$D$10:$D$96</definedName>
    <definedName name="XDO_?FINAL_ISIN?203?">SMLDF!$D$18:$D$51</definedName>
    <definedName name="XDO_?FINAL_ISIN?204?">SMLDF!$D$18:$D$60</definedName>
    <definedName name="XDO_?FINAL_ISIN?205?">SMLDF!$D$18:$D$66</definedName>
    <definedName name="XDO_?FINAL_ISIN?206?">SMLDF!$D$18:$D$73</definedName>
    <definedName name="XDO_?FINAL_ISIN?207?">SMLDF!$D$18:$D$83</definedName>
    <definedName name="XDO_?FINAL_ISIN?208?">SMLDF!$D$18:$D$112</definedName>
    <definedName name="XDO_?FINAL_ISIN?209?">SMLDF!$D$18:$D$125</definedName>
    <definedName name="XDO_?FINAL_ISIN?21?">#REF!</definedName>
    <definedName name="XDO_?FINAL_ISIN?210?">SMLDF!$D$18:$D$136</definedName>
    <definedName name="XDO_?FINAL_ISIN?211?">SMLDF!$D$18:$D$141</definedName>
    <definedName name="XDO_?FINAL_ISIN?212?">SSTDF!$D$18:$D$81</definedName>
    <definedName name="XDO_?FINAL_ISIN?213?">SSTDF!$D$18:$D$91</definedName>
    <definedName name="XDO_?FINAL_ISIN?214?">SSTDF!$D$18:$D$97</definedName>
    <definedName name="XDO_?FINAL_ISIN?215?">SSTDF!$D$18:$D$109</definedName>
    <definedName name="XDO_?FINAL_ISIN?216?">SSTDF!$D$18:$D$119</definedName>
    <definedName name="XDO_?FINAL_ISIN?217?">SSTDF!$D$18:$D$127</definedName>
    <definedName name="XDO_?FINAL_ISIN?218?">SSTDF!$D$18:$D$134</definedName>
    <definedName name="XDO_?FINAL_ISIN?219?">SSTDF!$D$18:$D$144</definedName>
    <definedName name="XDO_?FINAL_ISIN?22?">#REF!</definedName>
    <definedName name="XDO_?FINAL_ISIN?220?">SSTDF!$D$18:$D$149</definedName>
    <definedName name="XDO_?FINAL_ISIN?221?">SETFGOLD!$D$46</definedName>
    <definedName name="XDO_?FINAL_ISIN?222?">SETFGOLD!$D$46:$D$54</definedName>
    <definedName name="XDO_?FINAL_ISIN?223?">SETFGOLD!$D$46:$D$59</definedName>
    <definedName name="XDO_?FINAL_ISIN?224?">SPSU!$D$10:$D$32</definedName>
    <definedName name="XDO_?FINAL_ISIN?225?">SPSU!$D$10:$D$57</definedName>
    <definedName name="XDO_?FINAL_ISIN?226?">SPSU!$D$10:$D$76</definedName>
    <definedName name="XDO_?FINAL_ISIN?227?">SPSU!$D$10:$D$81</definedName>
    <definedName name="XDO_?FINAL_ISIN?228?">SGF!$D$42</definedName>
    <definedName name="XDO_?FINAL_ISIN?229?">SGF!$D$42:$D$54</definedName>
    <definedName name="XDO_?FINAL_ISIN?23?">#REF!</definedName>
    <definedName name="XDO_?FINAL_ISIN?230?">SGF!$D$42:$D$59</definedName>
    <definedName name="XDO_?FINAL_ISIN?231?">SBISENSEX!$D$10:$D$40</definedName>
    <definedName name="XDO_?FINAL_ISIN?232?">SBISENSEX!$D$10:$D$83</definedName>
    <definedName name="XDO_?FINAL_ISIN?233?">SBISENSEX!$D$10:$D$88</definedName>
    <definedName name="XDO_?FINAL_ISIN?234?">SSCF!$D$10:$D$78</definedName>
    <definedName name="XDO_?FINAL_ISIN?235?">SSCF!$D$10:$D$106</definedName>
    <definedName name="XDO_?FINAL_ISIN?236?">SSCF!$D$10:$D$125</definedName>
    <definedName name="XDO_?FINAL_ISIN?237?">SSCF!$D$10:$D$130</definedName>
    <definedName name="XDO_?FINAL_ISIN?238?">SBPF!$D$18:$D$52</definedName>
    <definedName name="XDO_?FINAL_ISIN?239?">SBPF!$D$18:$D$62</definedName>
    <definedName name="XDO_?FINAL_ISIN?24?">SMGLF!$D$10:$D$46</definedName>
    <definedName name="XDO_?FINAL_ISIN?240?">SBPF!$D$18:$D$66</definedName>
    <definedName name="XDO_?FINAL_ISIN?241?">SBPF!$D$18:$D$85</definedName>
    <definedName name="XDO_?FINAL_ISIN?242?">SBPF!$D$18:$D$98</definedName>
    <definedName name="XDO_?FINAL_ISIN?243?">SBPF!$D$18:$D$108</definedName>
    <definedName name="XDO_?FINAL_ISIN?244?">SBPF!$D$18:$D$113</definedName>
    <definedName name="XDO_?FINAL_ISIN?245?">SBFS!$D$10:$D$44</definedName>
    <definedName name="XDO_?FINAL_ISIN?246?">SBFS!$D$10:$D$69</definedName>
    <definedName name="XDO_?FINAL_ISIN?247?">SBFS!$D$10:$D$88</definedName>
    <definedName name="XDO_?FINAL_ISIN?248?">SBFS!$D$10:$D$93</definedName>
    <definedName name="XDO_?FINAL_ISIN?249?">SETFNN50!$D$10:$D$59</definedName>
    <definedName name="XDO_?FINAL_ISIN?25?">SMGLF!$D$10:$D$71</definedName>
    <definedName name="XDO_?FINAL_ISIN?250?">SETFNN50!$D$10:$D$68</definedName>
    <definedName name="XDO_?FINAL_ISIN?251?">SETFNN50!$D$10:$D$103</definedName>
    <definedName name="XDO_?FINAL_ISIN?252?">SETFNN50!$D$10:$D$108</definedName>
    <definedName name="XDO_?FINAL_ISIN?253?">SETFNIFBK!$D$10:$D$23</definedName>
    <definedName name="XDO_?FINAL_ISIN?254?">SETFNIFBK!$D$10:$D$66</definedName>
    <definedName name="XDO_?FINAL_ISIN?255?">SETFNIFBK!$D$10:$D$71</definedName>
    <definedName name="XDO_?FINAL_ISIN?256?">SETFBSE100!$D$10:$D$110</definedName>
    <definedName name="XDO_?FINAL_ISIN?257?">SETFBSE100!$D$10:$D$119</definedName>
    <definedName name="XDO_?FINAL_ISIN?258?">SETFBSE100!$D$10:$D$158</definedName>
    <definedName name="XDO_?FINAL_ISIN?259?">SESF!$D$10:$D$104</definedName>
    <definedName name="XDO_?FINAL_ISIN?26?">SMGLF!$D$10:$D$90</definedName>
    <definedName name="XDO_?FINAL_ISIN?260?">SESF!$D$10:$D$105</definedName>
    <definedName name="XDO_?FINAL_ISIN?261?">SESF!$D$10:$D$105</definedName>
    <definedName name="XDO_?FINAL_ISIN?262?">SESF!$D$10:$D$135</definedName>
    <definedName name="XDO_?FINAL_ISIN?263?">SESF!$D$10:$D$145</definedName>
    <definedName name="XDO_?FINAL_ISIN?264?">SESF!$D$10:$D$157</definedName>
    <definedName name="XDO_?FINAL_ISIN?265?">SESF!$D$10:$D$167</definedName>
    <definedName name="XDO_?FINAL_ISIN?266?">SESF!$D$10:$D$183</definedName>
    <definedName name="XDO_?FINAL_ISIN?267?">SESF!$D$10:$D$188</definedName>
    <definedName name="XDO_?FINAL_ISIN?268?">SETFNIF50!$D$10:$D$60</definedName>
    <definedName name="XDO_?FINAL_ISIN?269?">SETFNIF50!$D$10:$D$103</definedName>
    <definedName name="XDO_?FINAL_ISIN?27?">SMGLF!$D$10:$D$95</definedName>
    <definedName name="XDO_?FINAL_ISIN?270?">SETFNIF50!$D$10:$D$108</definedName>
    <definedName name="XDO_?FINAL_ISIN?271?">'SLTAF-III'!$D$10:$D$28</definedName>
    <definedName name="XDO_?FINAL_ISIN?272?">'SLTAF-III'!$D$10:$D$71</definedName>
    <definedName name="XDO_?FINAL_ISIN?273?">'SLTAF-III'!$D$10:$D$76</definedName>
    <definedName name="XDO_?FINAL_ISIN?274?">SETF10GILT!$D$24</definedName>
    <definedName name="XDO_?FINAL_ISIN?275?">SETF10GILT!$D$24:$D$53</definedName>
    <definedName name="XDO_?FINAL_ISIN?276?">SETF10GILT!$D$24:$D$58</definedName>
    <definedName name="XDO_?FINAL_ISIN?277?">'SLTAF-IV'!$D$10:$D$36</definedName>
    <definedName name="XDO_?FINAL_ISIN?278?">'SLTAF-IV'!$D$10:$D$79</definedName>
    <definedName name="XDO_?FINAL_ISIN?279?">'SLTAF-IV'!$D$10:$D$84</definedName>
    <definedName name="XDO_?FINAL_ISIN?28?">#REF!</definedName>
    <definedName name="XDO_?FINAL_ISIN?280?">'SLTAF-V'!$D$10:$D$38</definedName>
    <definedName name="XDO_?FINAL_ISIN?281?">'SLTAF-V'!$D$10:$D$81</definedName>
    <definedName name="XDO_?FINAL_ISIN?282?">'SLTAF-V'!$D$10:$D$86</definedName>
    <definedName name="XDO_?FINAL_ISIN?283?">'SLTAF-VI'!$D$10:$D$44</definedName>
    <definedName name="XDO_?FINAL_ISIN?284?">'SLTAF-VI'!$D$10:$D$87</definedName>
    <definedName name="XDO_?FINAL_ISIN?285?">'SLTAF-VI'!$D$10:$D$92</definedName>
    <definedName name="XDO_?FINAL_ISIN?286?">SETFSN50!$D$10:$D$59</definedName>
    <definedName name="XDO_?FINAL_ISIN?287?">SETFSN50!$D$10:$D$68</definedName>
    <definedName name="XDO_?FINAL_ISIN?288?">SETFSN50!$D$10:$D$107</definedName>
    <definedName name="XDO_?FINAL_ISIN?289?">SBIETFQLTY!$D$10:$D$40</definedName>
    <definedName name="XDO_?FINAL_ISIN?29?">#REF!</definedName>
    <definedName name="XDO_?FINAL_ISIN?290?">SBIETFQLTY!$D$10:$D$83</definedName>
    <definedName name="XDO_?FINAL_ISIN?291?">SBIETFQLTY!$D$10:$D$88</definedName>
    <definedName name="XDO_?FINAL_ISIN?292?">SCBF!$D$18:$D$88</definedName>
    <definedName name="XDO_?FINAL_ISIN?293?">SCBF!$D$18:$D$97</definedName>
    <definedName name="XDO_?FINAL_ISIN?294?">SCBF!$D$18:$D$103</definedName>
    <definedName name="XDO_?FINAL_ISIN?295?">SCBF!$D$18:$D$107</definedName>
    <definedName name="XDO_?FINAL_ISIN?296?">SCBF!$D$18:$D$124</definedName>
    <definedName name="XDO_?FINAL_ISIN?297?">SCBF!$D$18:$D$129</definedName>
    <definedName name="XDO_?FINAL_ISIN?298?">SCBF!$D$18:$D$140</definedName>
    <definedName name="XDO_?FINAL_ISIN?299?">SCBF!$D$18:$D$150</definedName>
    <definedName name="XDO_?FINAL_ISIN?3?">#REF!</definedName>
    <definedName name="XDO_?FINAL_ISIN?30?">SEHF!$D$10:$D$54</definedName>
    <definedName name="XDO_?FINAL_ISIN?300?">SCBF!$D$18:$D$155</definedName>
    <definedName name="XDO_?FINAL_ISIN?301?">SEMVF!$D$10:$D$60</definedName>
    <definedName name="XDO_?FINAL_ISIN?302?">SEMVF!$D$10:$D$103</definedName>
    <definedName name="XDO_?FINAL_ISIN?303?">SEMVF!$D$10:$D$108</definedName>
    <definedName name="XDO_?FINAL_ISIN?304?">'SFMP- Series 1'!$D$26:$D$31</definedName>
    <definedName name="XDO_?FINAL_ISIN?305?">'SFMP- Series 1'!$D$26:$D$50</definedName>
    <definedName name="XDO_?FINAL_ISIN?306?">'SFMP- Series 1'!$D$26:$D$65</definedName>
    <definedName name="XDO_?FINAL_ISIN?307?">'SFMP- Series 1'!$D$26:$D$70</definedName>
    <definedName name="XDO_?FINAL_ISIN?308?">'SFMP- Series 6'!$D$24</definedName>
    <definedName name="XDO_?FINAL_ISIN?309?">'SFMP- Series 6'!$D$24:$D$31</definedName>
    <definedName name="XDO_?FINAL_ISIN?31?">SEHF!$D$10:$D$59</definedName>
    <definedName name="XDO_?FINAL_ISIN?310?">'SFMP- Series 6'!$D$24:$D$50</definedName>
    <definedName name="XDO_?FINAL_ISIN?311?">'SFMP- Series 6'!$D$24:$D$65</definedName>
    <definedName name="XDO_?FINAL_ISIN?312?">'SFMP- Series 6'!$D$24:$D$70</definedName>
    <definedName name="XDO_?FINAL_ISIN?313?">'SFMP- Series 34'!$D$24</definedName>
    <definedName name="XDO_?FINAL_ISIN?314?">'SFMP- Series 34'!$D$24:$D$28</definedName>
    <definedName name="XDO_?FINAL_ISIN?315?">'SFMP- Series 34'!$D$24:$D$45</definedName>
    <definedName name="XDO_?FINAL_ISIN?316?">'SFMP- Series 34'!$D$24:$D$60</definedName>
    <definedName name="XDO_?FINAL_ISIN?317?">'SFMP- Series 34'!$D$24:$D$65</definedName>
    <definedName name="XDO_?FINAL_ISIN?318?">'SMCBF-IP'!$D$10:$D$46</definedName>
    <definedName name="XDO_?FINAL_ISIN?319?">'SMCBF-IP'!$D$10:$D$53</definedName>
    <definedName name="XDO_?FINAL_ISIN?32?">SEHF!$D$10:$D$60</definedName>
    <definedName name="XDO_?FINAL_ISIN?320?">'SMCBF-IP'!$D$10:$D$74</definedName>
    <definedName name="XDO_?FINAL_ISIN?321?">'SMCBF-IP'!$D$10:$D$93</definedName>
    <definedName name="XDO_?FINAL_ISIN?322?">'SMCBF-IP'!$D$10:$D$98</definedName>
    <definedName name="XDO_?FINAL_ISIN?323?">SFRDF!$D$18:$D$20</definedName>
    <definedName name="XDO_?FINAL_ISIN?324?">SFRDF!$D$18:$D$31</definedName>
    <definedName name="XDO_?FINAL_ISIN?325?">SFRDF!$D$18:$D$37</definedName>
    <definedName name="XDO_?FINAL_ISIN?326?">SFRDF!$D$18:$D$45</definedName>
    <definedName name="XDO_?FINAL_ISIN?327?">SFRDF!$D$18:$D$58</definedName>
    <definedName name="XDO_?FINAL_ISIN?328?">SFRDF!$D$18:$D$68</definedName>
    <definedName name="XDO_?FINAL_ISIN?329?">SFRDF!$D$18:$D$73</definedName>
    <definedName name="XDO_?FINAL_ISIN?33?">SEHF!$D$10:$D$118</definedName>
    <definedName name="XDO_?FINAL_ISIN?330?">SBIETFIT!$D$10:$D$19</definedName>
    <definedName name="XDO_?FINAL_ISIN?331?">SBIETFIT!$D$10:$D$62</definedName>
    <definedName name="XDO_?FINAL_ISIN?332?">SBIETFIT!$D$10:$D$67</definedName>
    <definedName name="XDO_?FINAL_ISIN?333?">SBIETFPB!$D$10:$D$19</definedName>
    <definedName name="XDO_?FINAL_ISIN?334?">SBIETFPB!$D$10:$D$62</definedName>
    <definedName name="XDO_?FINAL_ISIN?335?">SBIETFPB!$D$10:$D$67</definedName>
    <definedName name="XDO_?FINAL_ISIN?336?">'SRBF-AP'!$D$10:$D$62</definedName>
    <definedName name="XDO_?FINAL_ISIN?337?">'SRBF-AP'!$D$10:$D$72</definedName>
    <definedName name="XDO_?FINAL_ISIN?338?">'SRBF-AP'!$D$10:$D$81</definedName>
    <definedName name="XDO_?FINAL_ISIN?339?">'SRBF-AP'!$D$10:$D$110</definedName>
    <definedName name="XDO_?FINAL_ISIN?34?">SEHF!$D$10:$D$124</definedName>
    <definedName name="XDO_?FINAL_ISIN?340?">'SRBF-AP'!$D$10:$D$115</definedName>
    <definedName name="XDO_?FINAL_ISIN?341?">'SRBF-AHP'!$D$10:$D$62</definedName>
    <definedName name="XDO_?FINAL_ISIN?342?">'SRBF-AHP'!$D$10:$D$63</definedName>
    <definedName name="XDO_?FINAL_ISIN?343?">'SRBF-AHP'!$D$10:$D$72</definedName>
    <definedName name="XDO_?FINAL_ISIN?344?">'SRBF-AHP'!$D$10:$D$81</definedName>
    <definedName name="XDO_?FINAL_ISIN?345?">'SRBF-AHP'!$D$10:$D$90</definedName>
    <definedName name="XDO_?FINAL_ISIN?346?">'SRBF-AHP'!$D$10:$D$101</definedName>
    <definedName name="XDO_?FINAL_ISIN?347?">'SRBF-AHP'!$D$10:$D$118</definedName>
    <definedName name="XDO_?FINAL_ISIN?348?">'SRBF-AHP'!$D$10:$D$123</definedName>
    <definedName name="XDO_?FINAL_ISIN?349?">'SRBF-CHP'!$D$10:$D$62</definedName>
    <definedName name="XDO_?FINAL_ISIN?35?">SEHF!$D$10:$D$132</definedName>
    <definedName name="XDO_?FINAL_ISIN?350?">'SRBF-CHP'!$D$10:$D$80</definedName>
    <definedName name="XDO_?FINAL_ISIN?351?">'SRBF-CHP'!$D$10:$D$91</definedName>
    <definedName name="XDO_?FINAL_ISIN?352?">'SRBF-CHP'!$D$10:$D$120</definedName>
    <definedName name="XDO_?FINAL_ISIN?353?">'SRBF-CHP'!$D$10:$D$125</definedName>
    <definedName name="XDO_?FINAL_ISIN?354?">'SRBF-CP'!$D$10:$D$62</definedName>
    <definedName name="XDO_?FINAL_ISIN?355?">'SRBF-CP'!$D$10:$D$79</definedName>
    <definedName name="XDO_?FINAL_ISIN?356?">'SRBF-CP'!$D$10:$D$90</definedName>
    <definedName name="XDO_?FINAL_ISIN?357?">'SRBF-CP'!$D$10:$D$119</definedName>
    <definedName name="XDO_?FINAL_ISIN?358?">'SRBF-CP'!$D$10:$D$124</definedName>
    <definedName name="XDO_?FINAL_ISIN?359?">'SIA-US EQUITY FOF'!$D$14</definedName>
    <definedName name="XDO_?FINAL_ISIN?36?">SEHF!$D$10:$D$139</definedName>
    <definedName name="XDO_?FINAL_ISIN?360?">'SIA-US EQUITY FOF'!$D$14:$D$53</definedName>
    <definedName name="XDO_?FINAL_ISIN?361?">'SIA-US EQUITY FOF'!$D$14:$D$58</definedName>
    <definedName name="XDO_?FINAL_ISIN?362?">'SFMP- Series 42'!$D$18</definedName>
    <definedName name="XDO_?FINAL_ISIN?363?">'SFMP- Series 42'!$D$18:$D$26</definedName>
    <definedName name="XDO_?FINAL_ISIN?364?">'SFMP- Series 42'!$D$18:$D$36</definedName>
    <definedName name="XDO_?FINAL_ISIN?365?">'SFMP- Series 42'!$D$18:$D$53</definedName>
    <definedName name="XDO_?FINAL_ISIN?366?">'SFMP- Series 42'!$D$18:$D$68</definedName>
    <definedName name="XDO_?FINAL_ISIN?367?">'SFMP- Series 42'!$D$18:$D$73</definedName>
    <definedName name="XDO_?FINAL_ISIN?368?">'SNN50'!$D$10:$D$59</definedName>
    <definedName name="XDO_?FINAL_ISIN?369?">'SNN50'!$D$10:$D$68</definedName>
    <definedName name="XDO_?FINAL_ISIN?37?">SEHF!$D$10:$D$146</definedName>
    <definedName name="XDO_?FINAL_ISIN?370?">'SNN50'!$D$10:$D$103</definedName>
    <definedName name="XDO_?FINAL_ISIN?371?">'SNN50'!$D$10:$D$108</definedName>
    <definedName name="XDO_?FINAL_ISIN?372?">'SFMP- Series 44'!$D$26:$D$31</definedName>
    <definedName name="XDO_?FINAL_ISIN?373?">'SFMP- Series 44'!$D$26:$D$55</definedName>
    <definedName name="XDO_?FINAL_ISIN?374?">'SFMP- Series 44'!$D$26:$D$70</definedName>
    <definedName name="XDO_?FINAL_ISIN?375?">'SFMP- Series 44'!$D$26:$D$75</definedName>
    <definedName name="XDO_?FINAL_ISIN?376?">'SFMP- Series 45'!$D$26:$D$35</definedName>
    <definedName name="XDO_?FINAL_ISIN?377?">'SFMP- Series 45'!$D$26:$D$56</definedName>
    <definedName name="XDO_?FINAL_ISIN?378?">'SFMP- Series 45'!$D$26:$D$71</definedName>
    <definedName name="XDO_?FINAL_ISIN?379?">'SFMP- Series 45'!$D$26:$D$76</definedName>
    <definedName name="XDO_?FINAL_ISIN?38?">SEHF!$D$10:$D$154</definedName>
    <definedName name="XDO_?FINAL_ISIN?380?">SBIETFCON!$D$10:$D$40</definedName>
    <definedName name="XDO_?FINAL_ISIN?381?">SBIETFCON!$D$10:$D$49</definedName>
    <definedName name="XDO_?FINAL_ISIN?382?">SBIETFCON!$D$10:$D$84</definedName>
    <definedName name="XDO_?FINAL_ISIN?383?">SBIETFCON!$D$10:$D$89</definedName>
    <definedName name="XDO_?FINAL_ISIN?384?">'SFMP- Series 46'!$D$26:$D$29</definedName>
    <definedName name="XDO_?FINAL_ISIN?385?">'SFMP- Series 46'!$D$26:$D$49</definedName>
    <definedName name="XDO_?FINAL_ISIN?386?">'SFMP- Series 46'!$D$26:$D$64</definedName>
    <definedName name="XDO_?FINAL_ISIN?387?">'SFMP- Series 46'!$D$26:$D$69</definedName>
    <definedName name="XDO_?FINAL_ISIN?388?">SBAF!$D$10:$D$102</definedName>
    <definedName name="XDO_?FINAL_ISIN?389?">SBAF!$D$10:$D$104</definedName>
    <definedName name="XDO_?FINAL_ISIN?39?">SEHF!$D$10:$D$174</definedName>
    <definedName name="XDO_?FINAL_ISIN?390?">SBAF!$D$10:$D$104</definedName>
    <definedName name="XDO_?FINAL_ISIN?391?">SBAF!$D$10:$D$154</definedName>
    <definedName name="XDO_?FINAL_ISIN?392?">SBAF!$D$10:$D$167</definedName>
    <definedName name="XDO_?FINAL_ISIN?393?">SBAF!$D$10:$D$175</definedName>
    <definedName name="XDO_?FINAL_ISIN?394?">SBAF!$D$10:$D$184</definedName>
    <definedName name="XDO_?FINAL_ISIN?395?">SBAF!$D$10:$D$209</definedName>
    <definedName name="XDO_?FINAL_ISIN?396?">SBAF!$D$10:$D$214</definedName>
    <definedName name="XDO_?FINAL_ISIN?397?">'SFMP- Series 49'!$D$26:$D$34</definedName>
    <definedName name="XDO_?FINAL_ISIN?398?">'SFMP- Series 49'!$D$26:$D$55</definedName>
    <definedName name="XDO_?FINAL_ISIN?399?">'SFMP- Series 49'!$D$26:$D$70</definedName>
    <definedName name="XDO_?FINAL_ISIN?4?">#REF!</definedName>
    <definedName name="XDO_?FINAL_ISIN?40?">SEHF!$D$10:$D$179</definedName>
    <definedName name="XDO_?FINAL_ISIN?400?">'SFMP- Series 49'!$D$26:$D$75</definedName>
    <definedName name="XDO_?FINAL_ISIN?401?">'SFMP- Series 50'!$D$26:$D$31</definedName>
    <definedName name="XDO_?FINAL_ISIN?402?">'SFMP- Series 50'!$D$26:$D$50</definedName>
    <definedName name="XDO_?FINAL_ISIN?403?">'SFMP- Series 50'!$D$26:$D$65</definedName>
    <definedName name="XDO_?FINAL_ISIN?404?">'SFMP- Series 50'!$D$26:$D$70</definedName>
    <definedName name="XDO_?FINAL_ISIN?405?">'SFMP- Series 51'!$D$26:$D$37</definedName>
    <definedName name="XDO_?FINAL_ISIN?406?">'SFMP- Series 51'!$D$26:$D$59</definedName>
    <definedName name="XDO_?FINAL_ISIN?407?">'SFMP- Series 51'!$D$26:$D$74</definedName>
    <definedName name="XDO_?FINAL_ISIN?408?">'SFMP- Series 51'!$D$26:$D$79</definedName>
    <definedName name="XDO_?FINAL_ISIN?409?">'SFMP- Series 52'!$D$26:$D$30</definedName>
    <definedName name="XDO_?FINAL_ISIN?41?">#REF!</definedName>
    <definedName name="XDO_?FINAL_ISIN?410?">'SFMP- Series 52'!$D$26:$D$51</definedName>
    <definedName name="XDO_?FINAL_ISIN?411?">'SFMP- Series 52'!$D$26:$D$66</definedName>
    <definedName name="XDO_?FINAL_ISIN?412?">'SFMP- Series 52'!$D$26:$D$71</definedName>
    <definedName name="XDO_?FINAL_ISIN?413?">'SFMP- Series 53'!$D$26:$D$34</definedName>
    <definedName name="XDO_?FINAL_ISIN?414?">'SFMP- Series 53'!$D$26:$D$57</definedName>
    <definedName name="XDO_?FINAL_ISIN?415?">'SFMP- Series 53'!$D$26:$D$72</definedName>
    <definedName name="XDO_?FINAL_ISIN?416?">'SFMP- Series 53'!$D$26:$D$77</definedName>
    <definedName name="XDO_?FINAL_ISIN?417?">'SFMP- Series 54'!$D$26:$D$28</definedName>
    <definedName name="XDO_?FINAL_ISIN?418?">'SFMP- Series 54'!$D$26:$D$44</definedName>
    <definedName name="XDO_?FINAL_ISIN?419?">'SFMP- Series 54'!$D$26:$D$59</definedName>
    <definedName name="XDO_?FINAL_ISIN?42?">#REF!</definedName>
    <definedName name="XDO_?FINAL_ISIN?420?">'SFMP- Series 54'!$D$26:$D$64</definedName>
    <definedName name="XDO_?FINAL_ISIN?421?">'SFMP- Series 55'!$D$26:$D$32</definedName>
    <definedName name="XDO_?FINAL_ISIN?422?">'SFMP- Series 55'!$D$26:$D$55</definedName>
    <definedName name="XDO_?FINAL_ISIN?423?">'SFMP- Series 55'!$D$26:$D$70</definedName>
    <definedName name="XDO_?FINAL_ISIN?424?">'SFMP- Series 55'!$D$26:$D$75</definedName>
    <definedName name="XDO_?FINAL_ISIN?425?">'SFMP- Series 57'!$D$26:$D$29</definedName>
    <definedName name="XDO_?FINAL_ISIN?426?">'SFMP- Series 57'!$D$26:$D$52</definedName>
    <definedName name="XDO_?FINAL_ISIN?427?">'SFMP- Series 57'!$D$26:$D$67</definedName>
    <definedName name="XDO_?FINAL_ISIN?428?">'SFMP- Series 57'!$D$26:$D$72</definedName>
    <definedName name="XDO_?FINAL_ISIN?429?">'SFMP- Series 58'!$D$26:$D$32</definedName>
    <definedName name="XDO_?FINAL_ISIN?43?">SMIF!$D$18:$D$38</definedName>
    <definedName name="XDO_?FINAL_ISIN?430?">'SFMP- Series 58'!$D$26:$D$52</definedName>
    <definedName name="XDO_?FINAL_ISIN?431?">'SFMP- Series 58'!$D$26:$D$67</definedName>
    <definedName name="XDO_?FINAL_ISIN?432?">'SFMP- Series 58'!$D$26:$D$72</definedName>
    <definedName name="XDO_?FINAL_ISIN?433?">SCPSE!$D$18:$D$41</definedName>
    <definedName name="XDO_?FINAL_ISIN?434?">SCPSE!$D$18:$D$50</definedName>
    <definedName name="XDO_?FINAL_ISIN?435?">SCPSE!$D$18:$D$105</definedName>
    <definedName name="XDO_?FINAL_ISIN?436?">SCPSE!$D$18:$D$132</definedName>
    <definedName name="XDO_?FINAL_ISIN?437?">SCPSE!$D$18:$D$137</definedName>
    <definedName name="XDO_?FINAL_ISIN?438?">'SFMP- Series 59'!$D$38:$D$40</definedName>
    <definedName name="XDO_?FINAL_ISIN?439?">'SFMP- Series 59'!$D$38:$D$55</definedName>
    <definedName name="XDO_?FINAL_ISIN?44?">SMIF!$D$18:$D$45</definedName>
    <definedName name="XDO_?FINAL_ISIN?440?">'SFMP- Series 59'!$D$38:$D$60</definedName>
    <definedName name="XDO_?FINAL_ISIN?441?">'SFMP- Series 60'!$D$26:$D$31</definedName>
    <definedName name="XDO_?FINAL_ISIN?442?">'SFMP- Series 60'!$D$26:$D$51</definedName>
    <definedName name="XDO_?FINAL_ISIN?443?">'SFMP- Series 60'!$D$26:$D$66</definedName>
    <definedName name="XDO_?FINAL_ISIN?444?">'SFMP- Series 60'!$D$26:$D$71</definedName>
    <definedName name="XDO_?FINAL_ISIN?445?">SMCF!$D$10:$D$69</definedName>
    <definedName name="XDO_?FINAL_ISIN?446?">SMCF!$D$10:$D$84</definedName>
    <definedName name="XDO_?FINAL_ISIN?447?">SMCF!$D$10:$D$95</definedName>
    <definedName name="XDO_?FINAL_ISIN?448?">SMCF!$D$10:$D$114</definedName>
    <definedName name="XDO_?FINAL_ISIN?449?">SMCF!$D$10:$D$119</definedName>
    <definedName name="XDO_?FINAL_ISIN?45?">SMIF!$D$18:$D$51</definedName>
    <definedName name="XDO_?FINAL_ISIN?450?">'SFMP- Series 61'!$D$26:$D$36</definedName>
    <definedName name="XDO_?FINAL_ISIN?451?">'SFMP- Series 61'!$D$26:$D$59</definedName>
    <definedName name="XDO_?FINAL_ISIN?452?">'SFMP- Series 61'!$D$26:$D$74</definedName>
    <definedName name="XDO_?FINAL_ISIN?453?">'SFMP- Series 61'!$D$26:$D$79</definedName>
    <definedName name="XDO_?FINAL_ISIN?454?">'SFMP- Series 66'!$D$24</definedName>
    <definedName name="XDO_?FINAL_ISIN?455?">'SFMP- Series 66'!$D$24:$D$38</definedName>
    <definedName name="XDO_?FINAL_ISIN?456?">'SFMP- Series 66'!$D$24:$D$53</definedName>
    <definedName name="XDO_?FINAL_ISIN?457?">'SFMP- Series 66'!$D$24:$D$68</definedName>
    <definedName name="XDO_?FINAL_ISIN?458?">'SFMP- Series 66'!$D$24:$D$73</definedName>
    <definedName name="XDO_?FINAL_ISIN?459?">'SFMP- Series 67'!$D$26:$D$34</definedName>
    <definedName name="XDO_?FINAL_ISIN?46?">SMIF!$D$18:$D$55</definedName>
    <definedName name="XDO_?FINAL_ISIN?460?">'SFMP- Series 67'!$D$26:$D$57</definedName>
    <definedName name="XDO_?FINAL_ISIN?461?">'SFMP- Series 67'!$D$26:$D$72</definedName>
    <definedName name="XDO_?FINAL_ISIN?462?">'SFMP- Series 67'!$D$26:$D$77</definedName>
    <definedName name="XDO_?FINAL_ISIN?463?">'SFMP- Series 68'!$D$24</definedName>
    <definedName name="XDO_?FINAL_ISIN?464?">'SFMP- Series 68'!$D$24:$D$42</definedName>
    <definedName name="XDO_?FINAL_ISIN?465?">'SFMP- Series 68'!$D$24:$D$57</definedName>
    <definedName name="XDO_?FINAL_ISIN?466?">'SFMP- Series 68'!$D$24:$D$62</definedName>
    <definedName name="XDO_?FINAL_ISIN?467?">SNM150IF!$D$10:$D$159</definedName>
    <definedName name="XDO_?FINAL_ISIN?468?">SNM150IF!$D$10:$D$202</definedName>
    <definedName name="XDO_?FINAL_ISIN?469?">SNM150IF!$D$10:$D$207</definedName>
    <definedName name="XDO_?FINAL_ISIN?47?">SMIF!$D$18:$D$74</definedName>
    <definedName name="XDO_?FINAL_ISIN?470?">SNS250IF!$D$10:$D$259</definedName>
    <definedName name="XDO_?FINAL_ISIN?471?">SNS250IF!$D$10:$D$302</definedName>
    <definedName name="XDO_?FINAL_ISIN?472?">SNS250IF!$D$10:$D$307</definedName>
    <definedName name="XDO_?FINAL_ISIN?473?">'SCIGI-JUN 2036'!$D$24</definedName>
    <definedName name="XDO_?FINAL_ISIN?474?">'SCIGI-JUN 2036'!$D$24:$D$53</definedName>
    <definedName name="XDO_?FINAL_ISIN?475?">'SCIGI-JUN 2036'!$D$24:$D$58</definedName>
    <definedName name="XDO_?FINAL_ISIN?476?">'SCIGI-APR 2029'!$D$24</definedName>
    <definedName name="XDO_?FINAL_ISIN?477?">'SCIGI-APR 2029'!$D$24:$D$53</definedName>
    <definedName name="XDO_?FINAL_ISIN?478?">'SCIGI-APR 2029'!$D$24:$D$58</definedName>
    <definedName name="XDO_?FINAL_ISIN?479?">'SCISI-SEP 2027'!$D$24</definedName>
    <definedName name="XDO_?FINAL_ISIN?48?">SMIF!$D$18:$D$84</definedName>
    <definedName name="XDO_?FINAL_ISIN?480?">'SCISI-SEP 2027'!$D$24:$D$40</definedName>
    <definedName name="XDO_?FINAL_ISIN?481?">'SCISI-SEP 2027'!$D$24:$D$67</definedName>
    <definedName name="XDO_?FINAL_ISIN?482?">'SCISI-SEP 2027'!$D$24:$D$72</definedName>
    <definedName name="XDO_?FINAL_ISIN?483?">'SFMP- Series 72'!$D$38:$D$40</definedName>
    <definedName name="XDO_?FINAL_ISIN?484?">'SFMP- Series 72'!$D$38:$D$55</definedName>
    <definedName name="XDO_?FINAL_ISIN?485?">'SFMP- Series 72'!$D$38:$D$60</definedName>
    <definedName name="XDO_?FINAL_ISIN?486?">'SFMP- Series 73'!$D$38:$D$41</definedName>
    <definedName name="XDO_?FINAL_ISIN?487?">'SFMP- Series 73'!$D$38:$D$56</definedName>
    <definedName name="XDO_?FINAL_ISIN?488?">'SFMP- Series 73'!$D$38:$D$61</definedName>
    <definedName name="XDO_?FINAL_ISIN?489?">SLDF!$D$24</definedName>
    <definedName name="XDO_?FINAL_ISIN?49?">SMIF!$D$18:$D$89</definedName>
    <definedName name="XDO_?FINAL_ISIN?490?">SLDF!$D$24:$D$45</definedName>
    <definedName name="XDO_?FINAL_ISIN?491?">SLDF!$D$24:$D$55</definedName>
    <definedName name="XDO_?FINAL_ISIN?492?">SLDF!$D$24:$D$60</definedName>
    <definedName name="XDO_?FINAL_ISIN?493?">'SFMP- Series 74'!$D$24:$D$25</definedName>
    <definedName name="XDO_?FINAL_ISIN?494?">'SFMP- Series 74'!$D$24:$D$36</definedName>
    <definedName name="XDO_?FINAL_ISIN?495?">'SFMP- Series 74'!$D$24:$D$52</definedName>
    <definedName name="XDO_?FINAL_ISIN?496?">'SFMP- Series 74'!$D$24:$D$67</definedName>
    <definedName name="XDO_?FINAL_ISIN?497?">'SFMP- Series 74'!$D$24:$D$72</definedName>
    <definedName name="XDO_?FINAL_ISIN?498?">'SFMP- Series 76'!$D$18:$D$23</definedName>
    <definedName name="XDO_?FINAL_ISIN?499?">'SFMP- Series 76'!$D$18:$D$33</definedName>
    <definedName name="XDO_?FINAL_ISIN?5?">#REF!</definedName>
    <definedName name="XDO_?FINAL_ISIN?50?">#REF!</definedName>
    <definedName name="XDO_?FINAL_ISIN?500?">'SFMP- Series 76'!$D$18:$D$50</definedName>
    <definedName name="XDO_?FINAL_ISIN?501?">'SFMP- Series 76'!$D$18:$D$65</definedName>
    <definedName name="XDO_?FINAL_ISIN?502?">'SFMP- Series 76'!$D$18:$D$70</definedName>
    <definedName name="XDO_?FINAL_ISIN?503?">'SFMP- Series 78'!$D$18:$D$23</definedName>
    <definedName name="XDO_?FINAL_ISIN?504?">'SFMP- Series 78'!$D$18:$D$31</definedName>
    <definedName name="XDO_?FINAL_ISIN?505?">'SFMP- Series 78'!$D$18:$D$37</definedName>
    <definedName name="XDO_?FINAL_ISIN?506?">'SFMP- Series 78'!$D$18:$D$53</definedName>
    <definedName name="XDO_?FINAL_ISIN?507?">'SFMP- Series 78'!$D$18:$D$68</definedName>
    <definedName name="XDO_?FINAL_ISIN?508?">'SFMP- Series 78'!$D$18:$D$73</definedName>
    <definedName name="XDO_?FINAL_ISIN?509?">SDYF!$D$10:$D$50</definedName>
    <definedName name="XDO_?FINAL_ISIN?51?">#REF!</definedName>
    <definedName name="XDO_?FINAL_ISIN?510?">SDYF!$D$10:$D$51</definedName>
    <definedName name="XDO_?FINAL_ISIN?511?">SDYF!$D$10:$D$66</definedName>
    <definedName name="XDO_?FINAL_ISIN?512?">SDYF!$D$10:$D$83</definedName>
    <definedName name="XDO_?FINAL_ISIN?513?">SDYF!$D$10:$D$102</definedName>
    <definedName name="XDO_?FINAL_ISIN?514?">SDYF!$D$10:$D$107</definedName>
    <definedName name="XDO_?FINAL_ISIN?515?">'SFMP- Series 79'!$D$18:$D$23</definedName>
    <definedName name="XDO_?FINAL_ISIN?516?">'SFMP- Series 79'!$D$18:$D$31</definedName>
    <definedName name="XDO_?FINAL_ISIN?517?">'SFMP- Series 79'!$D$18:$D$48</definedName>
    <definedName name="XDO_?FINAL_ISIN?518?">'SFMP- Series 79'!$D$18:$D$63</definedName>
    <definedName name="XDO_?FINAL_ISIN?519?">'SFMP- Series 79'!$D$18:$D$68</definedName>
    <definedName name="XDO_?FINAL_ISIN?52?">SCOF!$D$10:$D$52</definedName>
    <definedName name="XDO_?FINAL_ISIN?520?">'SFMP- Series 81'!$D$18:$D$26</definedName>
    <definedName name="XDO_?FINAL_ISIN?521?">'SFMP- Series 81'!$D$18:$D$35</definedName>
    <definedName name="XDO_?FINAL_ISIN?522?">'SFMP- Series 81'!$D$18:$D$43</definedName>
    <definedName name="XDO_?FINAL_ISIN?523?">'SFMP- Series 81'!$D$18:$D$58</definedName>
    <definedName name="XDO_?FINAL_ISIN?524?">'SFMP- Series 81'!$D$18:$D$73</definedName>
    <definedName name="XDO_?FINAL_ISIN?525?">'SFMP- Series 81'!$D$18:$D$78</definedName>
    <definedName name="XDO_?FINAL_ISIN?526?">'SBI-BSE-SENSEX-IF'!$D$10:$D$40</definedName>
    <definedName name="XDO_?FINAL_ISIN?527?">'SBI-BSE-SENSEX-IF'!$D$10:$D$83</definedName>
    <definedName name="XDO_?FINAL_ISIN?528?">'SBI-BSE-SENSEX-IF'!$D$10:$D$88</definedName>
    <definedName name="XDO_?FINAL_ISIN?529?">LIQUIDSBI!$D$52</definedName>
    <definedName name="XDO_?FINAL_ISIN?53?">SCOF!$D$10:$D$56</definedName>
    <definedName name="XDO_?FINAL_ISIN?530?">LIQUIDSBI!$D$52:$D$57</definedName>
    <definedName name="XDO_?FINAL_ISIN?531?">SN50EWIF!$D$10:$D$60</definedName>
    <definedName name="XDO_?FINAL_ISIN?532?">SN50EWIF!$D$10:$D$103</definedName>
    <definedName name="XDO_?FINAL_ISIN?533?">SN50EWIF!$D$10:$D$108</definedName>
    <definedName name="XDO_?FINAL_ISIN?534?">SEOF!$D$10:$D$41</definedName>
    <definedName name="XDO_?FINAL_ISIN?535?">SEOF!$D$10:$D$66</definedName>
    <definedName name="XDO_?FINAL_ISIN?536?">SEOF!$D$10:$D$85</definedName>
    <definedName name="XDO_?FINAL_ISIN?537?">SEOF!$D$10:$D$90</definedName>
    <definedName name="XDO_?FINAL_ISIN?538?">'SBI-AOF'!$D$10:$D$38</definedName>
    <definedName name="XDO_?FINAL_ISIN?539?">'SBI-AOF'!$D$10:$D$47</definedName>
    <definedName name="XDO_?FINAL_ISIN?54?">SCOF!$D$10:$D$63</definedName>
    <definedName name="XDO_?FINAL_ISIN?540?">'SBI-AOF'!$D$10:$D$64</definedName>
    <definedName name="XDO_?FINAL_ISIN?541?">'SBI-AOF'!$D$10:$D$83</definedName>
    <definedName name="XDO_?FINAL_ISIN?542?">'SBI-AOF'!$D$10:$D$88</definedName>
    <definedName name="XDO_?FINAL_ISIN?543?">SETFSILVER!$D$54</definedName>
    <definedName name="XDO_?FINAL_ISIN?544?">SETFSILVER!$D$54:$D$55</definedName>
    <definedName name="XDO_?FINAL_ISIN?545?">SETFSILVER!$D$54:$D$59</definedName>
    <definedName name="XDO_?FINAL_ISIN?546?">'SETFSILVER-FOF'!$D$42</definedName>
    <definedName name="XDO_?FINAL_ISIN?547?">'SETFSILVER-FOF'!$D$42:$D$54</definedName>
    <definedName name="XDO_?FINAL_ISIN?548?">'SETFSILVER-FOF'!$D$42:$D$59</definedName>
    <definedName name="XDO_?FINAL_ISIN?549?">'SN50EW-ETF'!$D$10:$D$60</definedName>
    <definedName name="XDO_?FINAL_ISIN?55?">SCOF!$D$10:$D$80</definedName>
    <definedName name="XDO_?FINAL_ISIN?550?">'SN50EW-ETF'!$D$10:$D$103</definedName>
    <definedName name="XDO_?FINAL_ISIN?551?">'SN50EW-ETF'!$D$10:$D$108</definedName>
    <definedName name="XDO_?FINAL_ISIN?552?">SIOF!$D$10:$D$43</definedName>
    <definedName name="XDO_?FINAL_ISIN?553?">SIOF!$D$10:$D$68</definedName>
    <definedName name="XDO_?FINAL_ISIN?554?">SIOF!$D$10:$D$87</definedName>
    <definedName name="XDO_?FINAL_ISIN?555?">SIOF!$D$10:$D$92</definedName>
    <definedName name="XDO_?FINAL_ISIN?556?">SN500IF!$D$10:$D$510</definedName>
    <definedName name="XDO_?FINAL_ISIN?557?">SN500IF!$D$10:$D$519</definedName>
    <definedName name="XDO_?FINAL_ISIN?558?">SN500IF!$D$10:$D$554</definedName>
    <definedName name="XDO_?FINAL_ISIN?559?">SN500IF!$D$10:$D$559</definedName>
    <definedName name="XDO_?FINAL_ISIN?56?">SCOF!$D$10:$D$99</definedName>
    <definedName name="XDO_?FINAL_ISIN?560?">SNICIF!$D$10:$D$40</definedName>
    <definedName name="XDO_?FINAL_ISIN?561?">SNICIF!$D$10:$D$49</definedName>
    <definedName name="XDO_?FINAL_ISIN?562?">SNICIF!$D$10:$D$84</definedName>
    <definedName name="XDO_?FINAL_ISIN?563?">SNICIF!$D$10:$D$89</definedName>
    <definedName name="XDO_?FINAL_ISIN?564?">SQF!$D$10:$D$39</definedName>
    <definedName name="XDO_?FINAL_ISIN?565?">SQF!$D$10:$D$82</definedName>
    <definedName name="XDO_?FINAL_ISIN?566?">SQF!$D$10:$D$87</definedName>
    <definedName name="XDO_?FINAL_ISIN?567?">SNBIF!$D$10:$D$23</definedName>
    <definedName name="XDO_?FINAL_ISIN?568?">SNBIF!$D$10:$D$66</definedName>
    <definedName name="XDO_?FINAL_ISIN?569?">SNBIF!$D$10:$D$71</definedName>
    <definedName name="XDO_?FINAL_ISIN?57?">SCOF!$D$10:$D$104</definedName>
    <definedName name="XDO_?FINAL_ISIN?570?">SNITIF!$D$10:$D$19</definedName>
    <definedName name="XDO_?FINAL_ISIN?571?">SNITIF!$D$10:$D$62</definedName>
    <definedName name="XDO_?FINAL_ISIN?572?">SNITIF!$D$10:$D$67</definedName>
    <definedName name="XDO_?FINAL_ISIN?573?">'SBI BSE PSU Bank ETF'!$D$10:$D$20</definedName>
    <definedName name="XDO_?FINAL_ISIN?574?">'SBI BSE PSU Bank ETF'!$D$10:$D$63</definedName>
    <definedName name="XDO_?FINAL_ISIN?575?">'SBI BSE PSU Bank ETF'!$D$10:$D$68</definedName>
    <definedName name="XDO_?FINAL_ISIN?576?">'SBI BSE PSU Bank Index Fund'!$D$10:$D$20</definedName>
    <definedName name="XDO_?FINAL_ISIN?577?">'SBI BSE PSU Bank Index Fund'!$D$10:$D$63</definedName>
    <definedName name="XDO_?FINAL_ISIN?578?">'SBI BSE PSU Bank Index Fund'!$D$10:$D$68</definedName>
    <definedName name="XDO_?FINAL_ISIN?579?">SIPAAFOF!$D$42:$D$45</definedName>
    <definedName name="XDO_?FINAL_ISIN?58?">STOF!$D$10:$D$38</definedName>
    <definedName name="XDO_?FINAL_ISIN?580?">SIPAAFOF!$D$42:$D$57</definedName>
    <definedName name="XDO_?FINAL_ISIN?581?">SIPAAFOF!$D$42:$D$62</definedName>
    <definedName name="XDO_?FINAL_ISIN?582?">'SBI Nifty200 Quality 30'!$D$10:$D$40</definedName>
    <definedName name="XDO_?FINAL_ISIN?583?">'SBI Nifty200 Quality 30'!$D$10:$D$83</definedName>
    <definedName name="XDO_?FINAL_ISIN?584?">'SBI Nifty200 Quality 30'!$D$10:$D$88</definedName>
    <definedName name="XDO_?FINAL_ISIN?585?">'SBI Nifty200 Mom 30'!$D$10:$D$39</definedName>
    <definedName name="XDO_?FINAL_ISIN?586?">'SBI Nifty200 Mom 30'!$D$10:$D$48</definedName>
    <definedName name="XDO_?FINAL_ISIN?587?">'SBI Nifty200 Mom 30'!$D$10:$D$83</definedName>
    <definedName name="XDO_?FINAL_ISIN?588?">'SBI Nifty200 Mom 30'!$D$10:$D$88</definedName>
    <definedName name="XDO_?FINAL_ISIN?589?">'SBI Nifty100 Low Vol 30'!$D$10:$D$40</definedName>
    <definedName name="XDO_?FINAL_ISIN?59?">STOF!$D$10:$D$43</definedName>
    <definedName name="XDO_?FINAL_ISIN?590?">'SBI Nifty100 Low Vol 30'!$D$10:$D$83</definedName>
    <definedName name="XDO_?FINAL_ISIN?591?">'SBI Nifty100 Low Vol 30'!$D$10:$D$88</definedName>
    <definedName name="XDO_?FINAL_ISIN?592?">SBILIQETF!$D$52</definedName>
    <definedName name="XDO_?FINAL_ISIN?593?">SBILIQETF!$D$52:$D$57</definedName>
    <definedName name="XDO_?FINAL_ISIN?594?">SDAAAFOF!$D$42:$D$55</definedName>
    <definedName name="XDO_?FINAL_ISIN?595?">SDAAAFOF!$D$42:$D$67</definedName>
    <definedName name="XDO_?FINAL_ISIN?596?">SDAAAFOF!$D$42:$D$72</definedName>
    <definedName name="XDO_?FINAL_ISIN?597?">#REF!</definedName>
    <definedName name="XDO_?FINAL_ISIN?598?">#REF!</definedName>
    <definedName name="XDO_?FINAL_ISIN?599?">SBIRIOS!$D$10:$D$40</definedName>
    <definedName name="XDO_?FINAL_ISIN?6?">#REF!</definedName>
    <definedName name="XDO_?FINAL_ISIN?60?">STOF!$D$10:$D$50</definedName>
    <definedName name="XDO_?FINAL_ISIN?600?">SBIRIOS!$D$10:$D$83</definedName>
    <definedName name="XDO_?FINAL_ISIN?601?">SBIRIOS!$D$10:$D$88</definedName>
    <definedName name="XDO_?FINAL_ISIN?602?">#REF!</definedName>
    <definedName name="XDO_?FINAL_ISIN?603?">#REF!</definedName>
    <definedName name="XDO_?FINAL_ISIN?604?">#REF!</definedName>
    <definedName name="XDO_?FINAL_ISIN?605?">#REF!</definedName>
    <definedName name="XDO_?FINAL_ISIN?606?">#REF!</definedName>
    <definedName name="XDO_?FINAL_ISIN?607?">#REF!</definedName>
    <definedName name="XDO_?FINAL_ISIN?608?">#REF!</definedName>
    <definedName name="XDO_?FINAL_ISIN?609?">#REF!</definedName>
    <definedName name="XDO_?FINAL_ISIN?61?">STOF!$D$10:$D$71</definedName>
    <definedName name="XDO_?FINAL_ISIN?610?">#REF!</definedName>
    <definedName name="XDO_?FINAL_ISIN?611?">#REF!</definedName>
    <definedName name="XDO_?FINAL_ISIN?612?">#REF!</definedName>
    <definedName name="XDO_?FINAL_ISIN?613?">#REF!</definedName>
    <definedName name="XDO_?FINAL_ISIN?614?">#REF!</definedName>
    <definedName name="XDO_?FINAL_ISIN?615?">#REF!</definedName>
    <definedName name="XDO_?FINAL_ISIN?616?">#REF!</definedName>
    <definedName name="XDO_?FINAL_ISIN?617?">#REF!</definedName>
    <definedName name="XDO_?FINAL_ISIN?618?">#REF!</definedName>
    <definedName name="XDO_?FINAL_ISIN?619?">#REF!</definedName>
    <definedName name="XDO_?FINAL_ISIN?62?">STOF!$D$10:$D$90</definedName>
    <definedName name="XDO_?FINAL_ISIN?620?">#REF!</definedName>
    <definedName name="XDO_?FINAL_ISIN?621?">#REF!</definedName>
    <definedName name="XDO_?FINAL_ISIN?622?">#REF!</definedName>
    <definedName name="XDO_?FINAL_ISIN?623?">#REF!</definedName>
    <definedName name="XDO_?FINAL_ISIN?63?">STOF!$D$10:$D$95</definedName>
    <definedName name="XDO_?FINAL_ISIN?64?">SHOF!$D$10:$D$41</definedName>
    <definedName name="XDO_?FINAL_ISIN?65?">SHOF!$D$10:$D$47</definedName>
    <definedName name="XDO_?FINAL_ISIN?66?">SHOF!$D$10:$D$68</definedName>
    <definedName name="XDO_?FINAL_ISIN?67?">SHOF!$D$10:$D$87</definedName>
    <definedName name="XDO_?FINAL_ISIN?68?">SHOF!$D$10:$D$92</definedName>
    <definedName name="XDO_?FINAL_ISIN?69?">SCF!$D$10:$D$89</definedName>
    <definedName name="XDO_?FINAL_ISIN?7?">#REF!</definedName>
    <definedName name="XDO_?FINAL_ISIN?70?">SCF!$D$10:$D$96</definedName>
    <definedName name="XDO_?FINAL_ISIN?71?">SCF!$D$10:$D$100</definedName>
    <definedName name="XDO_?FINAL_ISIN?72?">SCF!$D$10:$D$108</definedName>
    <definedName name="XDO_?FINAL_ISIN?73?">SCF!$D$10:$D$129</definedName>
    <definedName name="XDO_?FINAL_ISIN?74?">SCF!$D$10:$D$148</definedName>
    <definedName name="XDO_?FINAL_ISIN?75?">SCF!$D$10:$D$153</definedName>
    <definedName name="XDO_?FINAL_ISIN?76?">SNIF!$D$10:$D$60</definedName>
    <definedName name="XDO_?FINAL_ISIN?77?">SNIF!$D$10:$D$103</definedName>
    <definedName name="XDO_?FINAL_ISIN?78?">SNIF!$D$10:$D$108</definedName>
    <definedName name="XDO_?FINAL_ISIN?79?">'SMCBF-SP'!$D$10:$D$30</definedName>
    <definedName name="XDO_?FINAL_ISIN?8?">#REF!</definedName>
    <definedName name="XDO_?FINAL_ISIN?80?">'SMCBF-SP'!$D$10:$D$34</definedName>
    <definedName name="XDO_?FINAL_ISIN?81?">'SMCBF-SP'!$D$10:$D$47</definedName>
    <definedName name="XDO_?FINAL_ISIN?82?">'SMCBF-SP'!$D$10:$D$58</definedName>
    <definedName name="XDO_?FINAL_ISIN?83?">'SMCBF-SP'!$D$10:$D$73</definedName>
    <definedName name="XDO_?FINAL_ISIN?84?">'SMCBF-SP'!$D$10:$D$88</definedName>
    <definedName name="XDO_?FINAL_ISIN?85?">'SMCBF-SP'!$D$10:$D$93</definedName>
    <definedName name="XDO_?FINAL_ISIN?86?">SOF!$D$32</definedName>
    <definedName name="XDO_?FINAL_ISIN?87?">SOF!$D$32:$D$40</definedName>
    <definedName name="XDO_?FINAL_ISIN?88?">SOF!$D$32:$D$60</definedName>
    <definedName name="XDO_?FINAL_ISIN?89?">SOF!$D$32:$D$65</definedName>
    <definedName name="XDO_?FINAL_ISIN?9?">SLMF!$D$10:$D$88</definedName>
    <definedName name="XDO_?FINAL_ISIN?90?">SMMDF!#REF!</definedName>
    <definedName name="XDO_?FINAL_ISIN?91?">SMMDF!#REF!</definedName>
    <definedName name="XDO_?FINAL_ISIN?92?">SMMDF!$D$9:$D$63</definedName>
    <definedName name="XDO_?FINAL_ISIN?93?">SMMDF!$D$9:$D$70</definedName>
    <definedName name="XDO_?FINAL_ISIN?94?">SMMDF!$D$9:$D$78</definedName>
    <definedName name="XDO_?FINAL_ISIN?95?">SMMDF!$D$9:$D$82</definedName>
    <definedName name="XDO_?FINAL_ISIN?96?">SMMDF!$D$9:$D$101</definedName>
    <definedName name="XDO_?FINAL_ISIN?97?">SMMDF!$D$9:$D$116</definedName>
    <definedName name="XDO_?FINAL_ISIN?98?">SMMDF!$D$9:$D$121</definedName>
    <definedName name="XDO_?FINAL_ISIN?99?">SLF!$D$18:$D$25</definedName>
    <definedName name="XDO_?FINAL_MV?">SMEEF!$G$10:$G$102</definedName>
    <definedName name="XDO_?FINAL_MV?1?">#REF!</definedName>
    <definedName name="XDO_?FINAL_MV?10?">SLMF!$G$10:$G$95</definedName>
    <definedName name="XDO_?FINAL_MV?100?">SLF!$G$18:$G$35</definedName>
    <definedName name="XDO_?FINAL_MV?101?">SLF!$G$18:$G$103</definedName>
    <definedName name="XDO_?FINAL_MV?102?">SLF!$G$18:$G$142</definedName>
    <definedName name="XDO_?FINAL_MV?103?">SLF!$G$18:$G$152</definedName>
    <definedName name="XDO_?FINAL_MV?104?">SLF!$G$18:$G$163</definedName>
    <definedName name="XDO_?FINAL_MV?105?">SLF!$G$18:$G$177</definedName>
    <definedName name="XDO_?FINAL_MV?106?">SLF!$G$18:$G$182</definedName>
    <definedName name="XDO_?FINAL_MV?107?">SDBF!$G$18:$G$25</definedName>
    <definedName name="XDO_?FINAL_MV?108?">SDBF!$G$18:$G$33</definedName>
    <definedName name="XDO_?FINAL_MV?109?">SDBF!$G$18:$G$41</definedName>
    <definedName name="XDO_?FINAL_MV?11?">SLMF!$G$10:$G$99</definedName>
    <definedName name="XDO_?FINAL_MV?110?">SDBF!$G$18:$G$55</definedName>
    <definedName name="XDO_?FINAL_MV?111?">SDBF!$G$18:$G$68</definedName>
    <definedName name="XDO_?FINAL_MV?112?">SDBF!$G$18:$G$78</definedName>
    <definedName name="XDO_?FINAL_MV?113?">SDBF!$G$18:$G$83</definedName>
    <definedName name="XDO_?FINAL_MV?114?">SSF!$G$24:$G$26</definedName>
    <definedName name="XDO_?FINAL_MV?115?">SSF!$G$24:$G$39</definedName>
    <definedName name="XDO_?FINAL_MV?116?">SSF!$G$24:$G$75</definedName>
    <definedName name="XDO_?FINAL_MV?117?">SSF!$G$24:$G$141</definedName>
    <definedName name="XDO_?FINAL_MV?118?">SSF!$G$24:$G$146</definedName>
    <definedName name="XDO_?FINAL_MV?119?">SSF!$G$24:$G$156</definedName>
    <definedName name="XDO_?FINAL_MV?12?">SLMF!$G$10:$G$122</definedName>
    <definedName name="XDO_?FINAL_MV?120?">SSF!$G$24:$G$158</definedName>
    <definedName name="XDO_?FINAL_MV?121?">SSF!$G$24:$G$158</definedName>
    <definedName name="XDO_?FINAL_MV?122?">SSF!$G$24:$G$158</definedName>
    <definedName name="XDO_?FINAL_MV?123?">SSF!$G$24:$G$164</definedName>
    <definedName name="XDO_?FINAL_MV?124?">SSF!$G$24:$G$177</definedName>
    <definedName name="XDO_?FINAL_MV?125?">SSF!$G$24:$G$182</definedName>
    <definedName name="XDO_?FINAL_MV?126?">SCRF!#REF!</definedName>
    <definedName name="XDO_?FINAL_MV?127?">SCRF!$G$9:$G$46</definedName>
    <definedName name="XDO_?FINAL_MV?128?">SCRF!$G$9:$G$57</definedName>
    <definedName name="XDO_?FINAL_MV?129?">SCRF!$G$9:$G$78</definedName>
    <definedName name="XDO_?FINAL_MV?13?">SLMF!$G$10:$G$141</definedName>
    <definedName name="XDO_?FINAL_MV?130?">SCRF!$G$9:$G$93</definedName>
    <definedName name="XDO_?FINAL_MV?131?">SCRF!$G$9:$G$98</definedName>
    <definedName name="XDO_?FINAL_MV?132?">SFEF!$G$10:$G$32</definedName>
    <definedName name="XDO_?FINAL_MV?133?">SFEF!$G$10:$G$39</definedName>
    <definedName name="XDO_?FINAL_MV?134?">SFEF!$G$10:$G$64</definedName>
    <definedName name="XDO_?FINAL_MV?135?">SFEF!$G$10:$G$83</definedName>
    <definedName name="XDO_?FINAL_MV?136?">SFEF!$G$10:$G$88</definedName>
    <definedName name="XDO_?FINAL_MV?137?">SCHF!$G$10:$G$49</definedName>
    <definedName name="XDO_?FINAL_MV?138?">SCHF!$G$10:$G$102</definedName>
    <definedName name="XDO_?FINAL_MV?139?">SCHF!$G$10:$G$109</definedName>
    <definedName name="XDO_?FINAL_MV?14?">SLMF!$G$10:$G$146</definedName>
    <definedName name="XDO_?FINAL_MV?140?">SCHF!$G$10:$G$117</definedName>
    <definedName name="XDO_?FINAL_MV?141?">SCHF!$G$10:$G$121</definedName>
    <definedName name="XDO_?FINAL_MV?142?">SCHF!$G$10:$G$140</definedName>
    <definedName name="XDO_?FINAL_MV?143?">SCHF!$G$10:$G$150</definedName>
    <definedName name="XDO_?FINAL_MV?144?">SCHF!$G$10:$G$155</definedName>
    <definedName name="XDO_?FINAL_MV?145?">SMUSD!$G$18:$G$51</definedName>
    <definedName name="XDO_?FINAL_MV?146?">SMUSD!$G$18:$G$59</definedName>
    <definedName name="XDO_?FINAL_MV?147?">SMUSD!$G$18:$G$65</definedName>
    <definedName name="XDO_?FINAL_MV?148?">SMUSD!$G$18:$G$74</definedName>
    <definedName name="XDO_?FINAL_MV?149?">SMUSD!$G$18:$G$91</definedName>
    <definedName name="XDO_?FINAL_MV?15?">SLTEF!$G$10:$G$82</definedName>
    <definedName name="XDO_?FINAL_MV?150?">SMUSD!$G$18:$G$113</definedName>
    <definedName name="XDO_?FINAL_MV?151?">SMUSD!$G$18:$G$117</definedName>
    <definedName name="XDO_?FINAL_MV?152?">SMUSD!$G$18:$G$123</definedName>
    <definedName name="XDO_?FINAL_MV?153?">SMUSD!$G$18:$G$130</definedName>
    <definedName name="XDO_?FINAL_MV?154?">SMUSD!$G$18:$G$140</definedName>
    <definedName name="XDO_?FINAL_MV?155?">SMUSD!$G$18:$G$145</definedName>
    <definedName name="XDO_?FINAL_MV?156?">SMIDCAP!$G$10:$G$62</definedName>
    <definedName name="XDO_?FINAL_MV?157?">SMIDCAP!$G$10:$G$66</definedName>
    <definedName name="XDO_?FINAL_MV?158?">SMIDCAP!$G$10:$G$90</definedName>
    <definedName name="XDO_?FINAL_MV?159?">SMIDCAP!$G$10:$G$109</definedName>
    <definedName name="XDO_?FINAL_MV?16?">SLTEF!$G$10:$G$86</definedName>
    <definedName name="XDO_?FINAL_MV?160?">SMIDCAP!$G$10:$G$114</definedName>
    <definedName name="XDO_?FINAL_MV?161?">SMCMF!$G$24:$G$26</definedName>
    <definedName name="XDO_?FINAL_MV?162?">SMCMF!$G$24:$G$55</definedName>
    <definedName name="XDO_?FINAL_MV?163?">SMCMF!$G$24:$G$60</definedName>
    <definedName name="XDO_?FINAL_MV?164?">SMCOMMA!$G$10:$G$40</definedName>
    <definedName name="XDO_?FINAL_MV?165?">SMCOMMA!$G$10:$G$65</definedName>
    <definedName name="XDO_?FINAL_MV?166?">SMCOMMA!$G$10:$G$84</definedName>
    <definedName name="XDO_?FINAL_MV?167?">SMCOMMA!$G$10:$G$89</definedName>
    <definedName name="XDO_?FINAL_MV?168?">SMGF!$G$24:$G$32</definedName>
    <definedName name="XDO_?FINAL_MV?169?">SMGF!$G$24:$G$47</definedName>
    <definedName name="XDO_?FINAL_MV?17?">SLTEF!$G$10:$G$109</definedName>
    <definedName name="XDO_?FINAL_MV?170?">SMGF!$G$24:$G$66</definedName>
    <definedName name="XDO_?FINAL_MV?171?">SMGF!$G$24:$G$71</definedName>
    <definedName name="XDO_?FINAL_MV?172?">SFLEXI!$G$10:$G$74</definedName>
    <definedName name="XDO_?FINAL_MV?173?">SFLEXI!$G$10:$G$81</definedName>
    <definedName name="XDO_?FINAL_MV?174?">SFLEXI!$G$10:$G$104</definedName>
    <definedName name="XDO_?FINAL_MV?175?">SFLEXI!$G$10:$G$123</definedName>
    <definedName name="XDO_?FINAL_MV?176?">SFLEXI!$G$10:$G$128</definedName>
    <definedName name="XDO_?FINAL_MV?177?">SMAAF!$G$10:$G$73</definedName>
    <definedName name="XDO_?FINAL_MV?178?">SMAAF!$G$10:$G$74</definedName>
    <definedName name="XDO_?FINAL_MV?179?">SMAAF!$G$10:$G$122</definedName>
    <definedName name="XDO_?FINAL_MV?18?">SLTEF!$G$10:$G$128</definedName>
    <definedName name="XDO_?FINAL_MV?180?">SMAAF!$G$10:$G$132</definedName>
    <definedName name="XDO_?FINAL_MV?181?">SMAAF!$G$10:$G$140</definedName>
    <definedName name="XDO_?FINAL_MV?182?">SMAAF!$G$10:$G$146</definedName>
    <definedName name="XDO_?FINAL_MV?183?">SMAAF!$G$10:$G$158</definedName>
    <definedName name="XDO_?FINAL_MV?184?">SMAAF!$G$10:$G$170</definedName>
    <definedName name="XDO_?FINAL_MV?185?">SMAAF!$G$10:$G$175</definedName>
    <definedName name="XDO_?FINAL_MV?186?">SBLUECHIP!$G$10:$G$52</definedName>
    <definedName name="XDO_?FINAL_MV?187?">SBLUECHIP!$G$10:$G$79</definedName>
    <definedName name="XDO_?FINAL_MV?188?">SBLUECHIP!$G$10:$G$98</definedName>
    <definedName name="XDO_?FINAL_MV?189?">SBLUECHIP!$G$10:$G$103</definedName>
    <definedName name="XDO_?FINAL_MV?19?">SLTEF!$G$10:$G$133</definedName>
    <definedName name="XDO_?FINAL_MV?190?">SAOF!$G$10:$G$198</definedName>
    <definedName name="XDO_?FINAL_MV?191?">SAOF!$G$10:$G$211</definedName>
    <definedName name="XDO_?FINAL_MV?192?">SAOF!$G$10:$G$227</definedName>
    <definedName name="XDO_?FINAL_MV?193?">SAOF!$G$10:$G$236</definedName>
    <definedName name="XDO_?FINAL_MV?194?">SAOF!$G$10:$G$240</definedName>
    <definedName name="XDO_?FINAL_MV?195?">SAOF!$G$10:$G$252</definedName>
    <definedName name="XDO_?FINAL_MV?196?">SAOF!$G$10:$G$264</definedName>
    <definedName name="XDO_?FINAL_MV?197?">SAOF!$G$10:$G$269</definedName>
    <definedName name="XDO_?FINAL_MV?198?">SIF!$G$10:$G$43</definedName>
    <definedName name="XDO_?FINAL_MV?199?">SIF!$G$10:$G$45</definedName>
    <definedName name="XDO_?FINAL_MV?2?">#REF!</definedName>
    <definedName name="XDO_?FINAL_MV?20?">#REF!</definedName>
    <definedName name="XDO_?FINAL_MV?200?">SIF!$G$10:$G$68</definedName>
    <definedName name="XDO_?FINAL_MV?201?">SIF!$G$10:$G$91</definedName>
    <definedName name="XDO_?FINAL_MV?202?">SIF!$G$10:$G$96</definedName>
    <definedName name="XDO_?FINAL_MV?203?">SMLDF!$G$18:$G$51</definedName>
    <definedName name="XDO_?FINAL_MV?204?">SMLDF!$G$18:$G$60</definedName>
    <definedName name="XDO_?FINAL_MV?205?">SMLDF!$G$18:$G$66</definedName>
    <definedName name="XDO_?FINAL_MV?206?">SMLDF!$G$18:$G$73</definedName>
    <definedName name="XDO_?FINAL_MV?207?">SMLDF!$G$18:$G$83</definedName>
    <definedName name="XDO_?FINAL_MV?208?">SMLDF!$G$18:$G$112</definedName>
    <definedName name="XDO_?FINAL_MV?209?">SMLDF!$G$18:$G$125</definedName>
    <definedName name="XDO_?FINAL_MV?21?">#REF!</definedName>
    <definedName name="XDO_?FINAL_MV?210?">SMLDF!$G$18:$G$136</definedName>
    <definedName name="XDO_?FINAL_MV?211?">SMLDF!$G$18:$G$141</definedName>
    <definedName name="XDO_?FINAL_MV?212?">SSTDF!$G$18:$G$81</definedName>
    <definedName name="XDO_?FINAL_MV?213?">SSTDF!$G$18:$G$91</definedName>
    <definedName name="XDO_?FINAL_MV?214?">SSTDF!$G$18:$G$97</definedName>
    <definedName name="XDO_?FINAL_MV?215?">SSTDF!$G$18:$G$109</definedName>
    <definedName name="XDO_?FINAL_MV?216?">SSTDF!$G$18:$G$119</definedName>
    <definedName name="XDO_?FINAL_MV?217?">SSTDF!$G$18:$G$127</definedName>
    <definedName name="XDO_?FINAL_MV?218?">SSTDF!$G$18:$G$134</definedName>
    <definedName name="XDO_?FINAL_MV?219?">SSTDF!$G$18:$G$144</definedName>
    <definedName name="XDO_?FINAL_MV?22?">#REF!</definedName>
    <definedName name="XDO_?FINAL_MV?220?">SSTDF!$G$18:$G$149</definedName>
    <definedName name="XDO_?FINAL_MV?221?">SETFGOLD!$G$46</definedName>
    <definedName name="XDO_?FINAL_MV?222?">SETFGOLD!$G$46:$G$54</definedName>
    <definedName name="XDO_?FINAL_MV?223?">SETFGOLD!$G$46:$G$59</definedName>
    <definedName name="XDO_?FINAL_MV?224?">SPSU!$G$10:$G$32</definedName>
    <definedName name="XDO_?FINAL_MV?225?">SPSU!$G$10:$G$57</definedName>
    <definedName name="XDO_?FINAL_MV?226?">SPSU!$G$10:$G$76</definedName>
    <definedName name="XDO_?FINAL_MV?227?">SPSU!$G$10:$G$81</definedName>
    <definedName name="XDO_?FINAL_MV?228?">SGF!$G$42</definedName>
    <definedName name="XDO_?FINAL_MV?229?">SGF!$G$42:$G$54</definedName>
    <definedName name="XDO_?FINAL_MV?23?">#REF!</definedName>
    <definedName name="XDO_?FINAL_MV?230?">SGF!$G$42:$G$59</definedName>
    <definedName name="XDO_?FINAL_MV?231?">SBISENSEX!$G$10:$G$40</definedName>
    <definedName name="XDO_?FINAL_MV?232?">SBISENSEX!$G$10:$G$83</definedName>
    <definedName name="XDO_?FINAL_MV?233?">SBISENSEX!$G$10:$G$88</definedName>
    <definedName name="XDO_?FINAL_MV?234?">SSCF!$G$10:$G$78</definedName>
    <definedName name="XDO_?FINAL_MV?235?">SSCF!$G$10:$G$106</definedName>
    <definedName name="XDO_?FINAL_MV?236?">SSCF!$G$10:$G$125</definedName>
    <definedName name="XDO_?FINAL_MV?237?">SSCF!$G$10:$G$130</definedName>
    <definedName name="XDO_?FINAL_MV?238?">SBPF!$G$18:$G$52</definedName>
    <definedName name="XDO_?FINAL_MV?239?">SBPF!$G$18:$G$62</definedName>
    <definedName name="XDO_?FINAL_MV?24?">SMGLF!$G$10:$G$46</definedName>
    <definedName name="XDO_?FINAL_MV?240?">SBPF!$G$18:$G$66</definedName>
    <definedName name="XDO_?FINAL_MV?241?">SBPF!$G$18:$G$85</definedName>
    <definedName name="XDO_?FINAL_MV?242?">SBPF!$G$18:$G$98</definedName>
    <definedName name="XDO_?FINAL_MV?243?">SBPF!$G$18:$G$108</definedName>
    <definedName name="XDO_?FINAL_MV?244?">SBPF!$G$18:$G$113</definedName>
    <definedName name="XDO_?FINAL_MV?245?">SBFS!$G$10:$G$44</definedName>
    <definedName name="XDO_?FINAL_MV?246?">SBFS!$G$10:$G$69</definedName>
    <definedName name="XDO_?FINAL_MV?247?">SBFS!$G$10:$G$88</definedName>
    <definedName name="XDO_?FINAL_MV?248?">SBFS!$G$10:$G$93</definedName>
    <definedName name="XDO_?FINAL_MV?249?">SETFNN50!$G$10:$G$59</definedName>
    <definedName name="XDO_?FINAL_MV?25?">SMGLF!$G$10:$G$71</definedName>
    <definedName name="XDO_?FINAL_MV?250?">SETFNN50!$G$10:$G$68</definedName>
    <definedName name="XDO_?FINAL_MV?251?">SETFNN50!$G$10:$G$103</definedName>
    <definedName name="XDO_?FINAL_MV?252?">SETFNN50!$G$10:$G$108</definedName>
    <definedName name="XDO_?FINAL_MV?253?">SETFNIFBK!$G$10:$G$23</definedName>
    <definedName name="XDO_?FINAL_MV?254?">SETFNIFBK!$G$10:$G$66</definedName>
    <definedName name="XDO_?FINAL_MV?255?">SETFNIFBK!$G$10:$G$71</definedName>
    <definedName name="XDO_?FINAL_MV?256?">SETFBSE100!$G$10:$G$110</definedName>
    <definedName name="XDO_?FINAL_MV?257?">SETFBSE100!$G$10:$G$119</definedName>
    <definedName name="XDO_?FINAL_MV?258?">SETFBSE100!$G$10:$G$158</definedName>
    <definedName name="XDO_?FINAL_MV?259?">SESF!$G$10:$G$104</definedName>
    <definedName name="XDO_?FINAL_MV?26?">SMGLF!$G$10:$G$90</definedName>
    <definedName name="XDO_?FINAL_MV?260?">SESF!$G$10:$G$105</definedName>
    <definedName name="XDO_?FINAL_MV?261?">SESF!$G$10:$G$105</definedName>
    <definedName name="XDO_?FINAL_MV?262?">SESF!$G$10:$G$135</definedName>
    <definedName name="XDO_?FINAL_MV?263?">SESF!$G$10:$G$145</definedName>
    <definedName name="XDO_?FINAL_MV?264?">SESF!$G$10:$G$157</definedName>
    <definedName name="XDO_?FINAL_MV?265?">SESF!$G$10:$G$167</definedName>
    <definedName name="XDO_?FINAL_MV?266?">SESF!$G$10:$G$183</definedName>
    <definedName name="XDO_?FINAL_MV?267?">SESF!$G$10:$G$188</definedName>
    <definedName name="XDO_?FINAL_MV?268?">SETFNIF50!$G$10:$G$60</definedName>
    <definedName name="XDO_?FINAL_MV?269?">SETFNIF50!$G$10:$G$103</definedName>
    <definedName name="XDO_?FINAL_MV?27?">SMGLF!$G$10:$G$95</definedName>
    <definedName name="XDO_?FINAL_MV?270?">SETFNIF50!$G$10:$G$108</definedName>
    <definedName name="XDO_?FINAL_MV?271?">'SLTAF-III'!$G$10:$G$28</definedName>
    <definedName name="XDO_?FINAL_MV?272?">'SLTAF-III'!$G$10:$G$71</definedName>
    <definedName name="XDO_?FINAL_MV?273?">'SLTAF-III'!$G$10:$G$76</definedName>
    <definedName name="XDO_?FINAL_MV?274?">SETF10GILT!$G$24</definedName>
    <definedName name="XDO_?FINAL_MV?275?">SETF10GILT!$G$24:$G$53</definedName>
    <definedName name="XDO_?FINAL_MV?276?">SETF10GILT!$G$24:$G$58</definedName>
    <definedName name="XDO_?FINAL_MV?277?">'SLTAF-IV'!$G$10:$G$36</definedName>
    <definedName name="XDO_?FINAL_MV?278?">'SLTAF-IV'!$G$10:$G$79</definedName>
    <definedName name="XDO_?FINAL_MV?279?">'SLTAF-IV'!$G$10:$G$84</definedName>
    <definedName name="XDO_?FINAL_MV?28?">#REF!</definedName>
    <definedName name="XDO_?FINAL_MV?280?">'SLTAF-V'!$G$10:$G$38</definedName>
    <definedName name="XDO_?FINAL_MV?281?">'SLTAF-V'!$G$10:$G$81</definedName>
    <definedName name="XDO_?FINAL_MV?282?">'SLTAF-V'!$G$10:$G$86</definedName>
    <definedName name="XDO_?FINAL_MV?283?">'SLTAF-VI'!$G$10:$G$44</definedName>
    <definedName name="XDO_?FINAL_MV?284?">'SLTAF-VI'!$G$10:$G$87</definedName>
    <definedName name="XDO_?FINAL_MV?285?">'SLTAF-VI'!$G$10:$G$92</definedName>
    <definedName name="XDO_?FINAL_MV?286?">SETFSN50!$G$10:$G$59</definedName>
    <definedName name="XDO_?FINAL_MV?287?">SETFSN50!$G$10:$G$68</definedName>
    <definedName name="XDO_?FINAL_MV?288?">SETFSN50!$G$10:$G$107</definedName>
    <definedName name="XDO_?FINAL_MV?289?">SBIETFQLTY!$G$10:$G$40</definedName>
    <definedName name="XDO_?FINAL_MV?29?">#REF!</definedName>
    <definedName name="XDO_?FINAL_MV?290?">SBIETFQLTY!$G$10:$G$83</definedName>
    <definedName name="XDO_?FINAL_MV?291?">SBIETFQLTY!$G$10:$G$88</definedName>
    <definedName name="XDO_?FINAL_MV?292?">SCBF!$G$18:$G$88</definedName>
    <definedName name="XDO_?FINAL_MV?293?">SCBF!$G$18:$G$97</definedName>
    <definedName name="XDO_?FINAL_MV?294?">SCBF!$G$18:$G$103</definedName>
    <definedName name="XDO_?FINAL_MV?295?">SCBF!$G$18:$G$107</definedName>
    <definedName name="XDO_?FINAL_MV?296?">SCBF!$G$18:$G$124</definedName>
    <definedName name="XDO_?FINAL_MV?297?">SCBF!$G$18:$G$129</definedName>
    <definedName name="XDO_?FINAL_MV?298?">SCBF!$G$18:$G$140</definedName>
    <definedName name="XDO_?FINAL_MV?299?">SCBF!$G$18:$G$150</definedName>
    <definedName name="XDO_?FINAL_MV?3?">#REF!</definedName>
    <definedName name="XDO_?FINAL_MV?30?">SEHF!$G$10:$G$54</definedName>
    <definedName name="XDO_?FINAL_MV?300?">SCBF!$G$18:$G$155</definedName>
    <definedName name="XDO_?FINAL_MV?301?">SEMVF!$G$10:$G$60</definedName>
    <definedName name="XDO_?FINAL_MV?302?">SEMVF!$G$10:$G$103</definedName>
    <definedName name="XDO_?FINAL_MV?303?">SEMVF!$G$10:$G$108</definedName>
    <definedName name="XDO_?FINAL_MV?304?">'SFMP- Series 1'!$G$26:$G$31</definedName>
    <definedName name="XDO_?FINAL_MV?305?">'SFMP- Series 1'!$G$26:$G$50</definedName>
    <definedName name="XDO_?FINAL_MV?306?">'SFMP- Series 1'!$G$26:$G$65</definedName>
    <definedName name="XDO_?FINAL_MV?307?">'SFMP- Series 1'!$G$26:$G$70</definedName>
    <definedName name="XDO_?FINAL_MV?308?">'SFMP- Series 6'!$G$24</definedName>
    <definedName name="XDO_?FINAL_MV?309?">'SFMP- Series 6'!$G$24:$G$31</definedName>
    <definedName name="XDO_?FINAL_MV?31?">SEHF!$G$10:$G$59</definedName>
    <definedName name="XDO_?FINAL_MV?310?">'SFMP- Series 6'!$G$24:$G$50</definedName>
    <definedName name="XDO_?FINAL_MV?311?">'SFMP- Series 6'!$G$24:$G$65</definedName>
    <definedName name="XDO_?FINAL_MV?312?">'SFMP- Series 6'!$G$24:$G$70</definedName>
    <definedName name="XDO_?FINAL_MV?313?">'SFMP- Series 34'!$G$24</definedName>
    <definedName name="XDO_?FINAL_MV?314?">'SFMP- Series 34'!$G$24:$G$28</definedName>
    <definedName name="XDO_?FINAL_MV?315?">'SFMP- Series 34'!$G$24:$G$45</definedName>
    <definedName name="XDO_?FINAL_MV?316?">'SFMP- Series 34'!$G$24:$G$60</definedName>
    <definedName name="XDO_?FINAL_MV?317?">'SFMP- Series 34'!$G$24:$G$65</definedName>
    <definedName name="XDO_?FINAL_MV?318?">'SMCBF-IP'!$G$10:$G$46</definedName>
    <definedName name="XDO_?FINAL_MV?319?">'SMCBF-IP'!$G$10:$G$53</definedName>
    <definedName name="XDO_?FINAL_MV?32?">SEHF!$G$10:$G$60</definedName>
    <definedName name="XDO_?FINAL_MV?320?">'SMCBF-IP'!$G$10:$G$74</definedName>
    <definedName name="XDO_?FINAL_MV?321?">'SMCBF-IP'!$G$10:$G$93</definedName>
    <definedName name="XDO_?FINAL_MV?322?">'SMCBF-IP'!$G$10:$G$98</definedName>
    <definedName name="XDO_?FINAL_MV?323?">SFRDF!$G$18:$G$20</definedName>
    <definedName name="XDO_?FINAL_MV?324?">SFRDF!$G$18:$G$31</definedName>
    <definedName name="XDO_?FINAL_MV?325?">SFRDF!$G$18:$G$37</definedName>
    <definedName name="XDO_?FINAL_MV?326?">SFRDF!$G$18:$G$45</definedName>
    <definedName name="XDO_?FINAL_MV?327?">SFRDF!$G$18:$G$58</definedName>
    <definedName name="XDO_?FINAL_MV?328?">SFRDF!$G$18:$G$68</definedName>
    <definedName name="XDO_?FINAL_MV?329?">SFRDF!$G$18:$G$73</definedName>
    <definedName name="XDO_?FINAL_MV?33?">SEHF!$G$10:$G$118</definedName>
    <definedName name="XDO_?FINAL_MV?330?">SBIETFIT!$G$10:$G$19</definedName>
    <definedName name="XDO_?FINAL_MV?331?">SBIETFIT!$G$10:$G$62</definedName>
    <definedName name="XDO_?FINAL_MV?332?">SBIETFIT!$G$10:$G$67</definedName>
    <definedName name="XDO_?FINAL_MV?333?">SBIETFPB!$G$10:$G$19</definedName>
    <definedName name="XDO_?FINAL_MV?334?">SBIETFPB!$G$10:$G$62</definedName>
    <definedName name="XDO_?FINAL_MV?335?">SBIETFPB!$G$10:$G$67</definedName>
    <definedName name="XDO_?FINAL_MV?336?">'SRBF-AP'!$G$10:$G$62</definedName>
    <definedName name="XDO_?FINAL_MV?337?">'SRBF-AP'!$G$10:$G$72</definedName>
    <definedName name="XDO_?FINAL_MV?338?">'SRBF-AP'!$G$10:$G$81</definedName>
    <definedName name="XDO_?FINAL_MV?339?">'SRBF-AP'!$G$10:$G$110</definedName>
    <definedName name="XDO_?FINAL_MV?34?">SEHF!$G$10:$G$124</definedName>
    <definedName name="XDO_?FINAL_MV?340?">'SRBF-AP'!$G$10:$G$115</definedName>
    <definedName name="XDO_?FINAL_MV?341?">'SRBF-AHP'!$G$10:$G$62</definedName>
    <definedName name="XDO_?FINAL_MV?342?">'SRBF-AHP'!$G$10:$G$63</definedName>
    <definedName name="XDO_?FINAL_MV?343?">'SRBF-AHP'!$G$10:$G$72</definedName>
    <definedName name="XDO_?FINAL_MV?344?">'SRBF-AHP'!$G$10:$G$81</definedName>
    <definedName name="XDO_?FINAL_MV?345?">'SRBF-AHP'!$G$10:$G$90</definedName>
    <definedName name="XDO_?FINAL_MV?346?">'SRBF-AHP'!$G$10:$G$101</definedName>
    <definedName name="XDO_?FINAL_MV?347?">'SRBF-AHP'!$G$10:$G$118</definedName>
    <definedName name="XDO_?FINAL_MV?348?">'SRBF-AHP'!$G$10:$G$123</definedName>
    <definedName name="XDO_?FINAL_MV?349?">'SRBF-CHP'!$G$10:$G$62</definedName>
    <definedName name="XDO_?FINAL_MV?35?">SEHF!$G$10:$G$132</definedName>
    <definedName name="XDO_?FINAL_MV?350?">'SRBF-CHP'!$G$10:$G$80</definedName>
    <definedName name="XDO_?FINAL_MV?351?">'SRBF-CHP'!$G$10:$G$91</definedName>
    <definedName name="XDO_?FINAL_MV?352?">'SRBF-CHP'!$G$10:$G$120</definedName>
    <definedName name="XDO_?FINAL_MV?353?">'SRBF-CHP'!$G$10:$G$125</definedName>
    <definedName name="XDO_?FINAL_MV?354?">'SRBF-CP'!$G$10:$G$62</definedName>
    <definedName name="XDO_?FINAL_MV?355?">'SRBF-CP'!$G$10:$G$79</definedName>
    <definedName name="XDO_?FINAL_MV?356?">'SRBF-CP'!$G$10:$G$90</definedName>
    <definedName name="XDO_?FINAL_MV?357?">'SRBF-CP'!$G$10:$G$119</definedName>
    <definedName name="XDO_?FINAL_MV?358?">'SRBF-CP'!$G$10:$G$124</definedName>
    <definedName name="XDO_?FINAL_MV?359?">'SIA-US EQUITY FOF'!$G$14</definedName>
    <definedName name="XDO_?FINAL_MV?36?">SEHF!$G$10:$G$139</definedName>
    <definedName name="XDO_?FINAL_MV?360?">'SIA-US EQUITY FOF'!$G$14:$G$53</definedName>
    <definedName name="XDO_?FINAL_MV?361?">'SIA-US EQUITY FOF'!$G$14:$G$58</definedName>
    <definedName name="XDO_?FINAL_MV?362?">'SFMP- Series 42'!$G$18</definedName>
    <definedName name="XDO_?FINAL_MV?363?">'SFMP- Series 42'!$G$18:$G$26</definedName>
    <definedName name="XDO_?FINAL_MV?364?">'SFMP- Series 42'!$G$18:$G$36</definedName>
    <definedName name="XDO_?FINAL_MV?365?">'SFMP- Series 42'!$G$18:$G$53</definedName>
    <definedName name="XDO_?FINAL_MV?366?">'SFMP- Series 42'!$G$18:$G$68</definedName>
    <definedName name="XDO_?FINAL_MV?367?">'SFMP- Series 42'!$G$18:$G$73</definedName>
    <definedName name="XDO_?FINAL_MV?368?">'SNN50'!$G$10:$G$59</definedName>
    <definedName name="XDO_?FINAL_MV?369?">'SNN50'!$G$10:$G$68</definedName>
    <definedName name="XDO_?FINAL_MV?37?">SEHF!$G$10:$G$146</definedName>
    <definedName name="XDO_?FINAL_MV?370?">'SNN50'!$G$10:$G$103</definedName>
    <definedName name="XDO_?FINAL_MV?371?">'SNN50'!$G$10:$G$108</definedName>
    <definedName name="XDO_?FINAL_MV?372?">'SFMP- Series 44'!$G$26:$G$31</definedName>
    <definedName name="XDO_?FINAL_MV?373?">'SFMP- Series 44'!$G$26:$G$55</definedName>
    <definedName name="XDO_?FINAL_MV?374?">'SFMP- Series 44'!$G$26:$G$70</definedName>
    <definedName name="XDO_?FINAL_MV?375?">'SFMP- Series 44'!$G$26:$G$75</definedName>
    <definedName name="XDO_?FINAL_MV?376?">'SFMP- Series 45'!$G$26:$G$35</definedName>
    <definedName name="XDO_?FINAL_MV?377?">'SFMP- Series 45'!$G$26:$G$56</definedName>
    <definedName name="XDO_?FINAL_MV?378?">'SFMP- Series 45'!$G$26:$G$71</definedName>
    <definedName name="XDO_?FINAL_MV?379?">'SFMP- Series 45'!$G$26:$G$76</definedName>
    <definedName name="XDO_?FINAL_MV?38?">SEHF!$G$10:$G$154</definedName>
    <definedName name="XDO_?FINAL_MV?380?">SBIETFCON!$G$10:$G$40</definedName>
    <definedName name="XDO_?FINAL_MV?381?">SBIETFCON!$G$10:$G$49</definedName>
    <definedName name="XDO_?FINAL_MV?382?">SBIETFCON!$G$10:$G$84</definedName>
    <definedName name="XDO_?FINAL_MV?383?">SBIETFCON!$G$10:$G$89</definedName>
    <definedName name="XDO_?FINAL_MV?384?">'SFMP- Series 46'!$G$26:$G$29</definedName>
    <definedName name="XDO_?FINAL_MV?385?">'SFMP- Series 46'!$G$26:$G$49</definedName>
    <definedName name="XDO_?FINAL_MV?386?">'SFMP- Series 46'!$G$26:$G$64</definedName>
    <definedName name="XDO_?FINAL_MV?387?">'SFMP- Series 46'!$G$26:$G$69</definedName>
    <definedName name="XDO_?FINAL_MV?388?">SBAF!$G$10:$G$102</definedName>
    <definedName name="XDO_?FINAL_MV?389?">SBAF!$G$10:$G$104</definedName>
    <definedName name="XDO_?FINAL_MV?39?">SEHF!$G$10:$G$174</definedName>
    <definedName name="XDO_?FINAL_MV?390?">SBAF!$G$10:$G$104</definedName>
    <definedName name="XDO_?FINAL_MV?391?">SBAF!$G$10:$G$154</definedName>
    <definedName name="XDO_?FINAL_MV?392?">SBAF!$G$10:$G$167</definedName>
    <definedName name="XDO_?FINAL_MV?393?">SBAF!$G$10:$G$175</definedName>
    <definedName name="XDO_?FINAL_MV?394?">SBAF!$G$10:$G$184</definedName>
    <definedName name="XDO_?FINAL_MV?395?">SBAF!$G$10:$G$209</definedName>
    <definedName name="XDO_?FINAL_MV?396?">SBAF!$G$10:$G$214</definedName>
    <definedName name="XDO_?FINAL_MV?397?">'SFMP- Series 49'!$G$26:$G$34</definedName>
    <definedName name="XDO_?FINAL_MV?398?">'SFMP- Series 49'!$G$26:$G$55</definedName>
    <definedName name="XDO_?FINAL_MV?399?">'SFMP- Series 49'!$G$26:$G$70</definedName>
    <definedName name="XDO_?FINAL_MV?4?">#REF!</definedName>
    <definedName name="XDO_?FINAL_MV?40?">SEHF!$G$10:$G$179</definedName>
    <definedName name="XDO_?FINAL_MV?400?">'SFMP- Series 49'!$G$26:$G$75</definedName>
    <definedName name="XDO_?FINAL_MV?401?">'SFMP- Series 50'!$G$26:$G$31</definedName>
    <definedName name="XDO_?FINAL_MV?402?">'SFMP- Series 50'!$G$26:$G$50</definedName>
    <definedName name="XDO_?FINAL_MV?403?">'SFMP- Series 50'!$G$26:$G$65</definedName>
    <definedName name="XDO_?FINAL_MV?404?">'SFMP- Series 50'!$G$26:$G$70</definedName>
    <definedName name="XDO_?FINAL_MV?405?">'SFMP- Series 51'!$G$26:$G$37</definedName>
    <definedName name="XDO_?FINAL_MV?406?">'SFMP- Series 51'!$G$26:$G$59</definedName>
    <definedName name="XDO_?FINAL_MV?407?">'SFMP- Series 51'!$G$26:$G$74</definedName>
    <definedName name="XDO_?FINAL_MV?408?">'SFMP- Series 51'!$G$26:$G$79</definedName>
    <definedName name="XDO_?FINAL_MV?409?">'SFMP- Series 52'!$G$26:$G$30</definedName>
    <definedName name="XDO_?FINAL_MV?41?">#REF!</definedName>
    <definedName name="XDO_?FINAL_MV?410?">'SFMP- Series 52'!$G$26:$G$51</definedName>
    <definedName name="XDO_?FINAL_MV?411?">'SFMP- Series 52'!$G$26:$G$66</definedName>
    <definedName name="XDO_?FINAL_MV?412?">'SFMP- Series 52'!$G$26:$G$71</definedName>
    <definedName name="XDO_?FINAL_MV?413?">'SFMP- Series 53'!$G$26:$G$34</definedName>
    <definedName name="XDO_?FINAL_MV?414?">'SFMP- Series 53'!$G$26:$G$57</definedName>
    <definedName name="XDO_?FINAL_MV?415?">'SFMP- Series 53'!$G$26:$G$72</definedName>
    <definedName name="XDO_?FINAL_MV?416?">'SFMP- Series 53'!$G$26:$G$77</definedName>
    <definedName name="XDO_?FINAL_MV?417?">'SFMP- Series 54'!$G$26:$G$28</definedName>
    <definedName name="XDO_?FINAL_MV?418?">'SFMP- Series 54'!$G$26:$G$44</definedName>
    <definedName name="XDO_?FINAL_MV?419?">'SFMP- Series 54'!$G$26:$G$59</definedName>
    <definedName name="XDO_?FINAL_MV?42?">#REF!</definedName>
    <definedName name="XDO_?FINAL_MV?420?">'SFMP- Series 54'!$G$26:$G$64</definedName>
    <definedName name="XDO_?FINAL_MV?421?">'SFMP- Series 55'!$G$26:$G$32</definedName>
    <definedName name="XDO_?FINAL_MV?422?">'SFMP- Series 55'!$G$26:$G$55</definedName>
    <definedName name="XDO_?FINAL_MV?423?">'SFMP- Series 55'!$G$26:$G$70</definedName>
    <definedName name="XDO_?FINAL_MV?424?">'SFMP- Series 55'!$G$26:$G$75</definedName>
    <definedName name="XDO_?FINAL_MV?425?">'SFMP- Series 57'!$G$26:$G$29</definedName>
    <definedName name="XDO_?FINAL_MV?426?">'SFMP- Series 57'!$G$26:$G$52</definedName>
    <definedName name="XDO_?FINAL_MV?427?">'SFMP- Series 57'!$G$26:$G$67</definedName>
    <definedName name="XDO_?FINAL_MV?428?">'SFMP- Series 57'!$G$26:$G$72</definedName>
    <definedName name="XDO_?FINAL_MV?429?">'SFMP- Series 58'!$G$26:$G$32</definedName>
    <definedName name="XDO_?FINAL_MV?43?">SMIF!$G$18:$G$38</definedName>
    <definedName name="XDO_?FINAL_MV?430?">'SFMP- Series 58'!$G$26:$G$52</definedName>
    <definedName name="XDO_?FINAL_MV?431?">'SFMP- Series 58'!$G$26:$G$67</definedName>
    <definedName name="XDO_?FINAL_MV?432?">'SFMP- Series 58'!$G$26:$G$72</definedName>
    <definedName name="XDO_?FINAL_MV?433?">SCPSE!$G$18:$G$41</definedName>
    <definedName name="XDO_?FINAL_MV?434?">SCPSE!$G$18:$G$50</definedName>
    <definedName name="XDO_?FINAL_MV?435?">SCPSE!$G$18:$G$105</definedName>
    <definedName name="XDO_?FINAL_MV?436?">SCPSE!$G$18:$G$132</definedName>
    <definedName name="XDO_?FINAL_MV?437?">SCPSE!$G$18:$G$137</definedName>
    <definedName name="XDO_?FINAL_MV?438?">'SFMP- Series 59'!$G$38:$G$40</definedName>
    <definedName name="XDO_?FINAL_MV?439?">'SFMP- Series 59'!$G$38:$G$55</definedName>
    <definedName name="XDO_?FINAL_MV?44?">SMIF!$G$18:$G$45</definedName>
    <definedName name="XDO_?FINAL_MV?440?">'SFMP- Series 59'!$G$38:$G$60</definedName>
    <definedName name="XDO_?FINAL_MV?441?">'SFMP- Series 60'!$G$26:$G$31</definedName>
    <definedName name="XDO_?FINAL_MV?442?">'SFMP- Series 60'!$G$26:$G$51</definedName>
    <definedName name="XDO_?FINAL_MV?443?">'SFMP- Series 60'!$G$26:$G$66</definedName>
    <definedName name="XDO_?FINAL_MV?444?">'SFMP- Series 60'!$G$26:$G$71</definedName>
    <definedName name="XDO_?FINAL_MV?445?">SMCF!$G$10:$G$69</definedName>
    <definedName name="XDO_?FINAL_MV?446?">SMCF!$G$10:$G$84</definedName>
    <definedName name="XDO_?FINAL_MV?447?">SMCF!$G$10:$G$95</definedName>
    <definedName name="XDO_?FINAL_MV?448?">SMCF!$G$10:$G$114</definedName>
    <definedName name="XDO_?FINAL_MV?449?">SMCF!$G$10:$G$119</definedName>
    <definedName name="XDO_?FINAL_MV?45?">SMIF!$G$18:$G$51</definedName>
    <definedName name="XDO_?FINAL_MV?450?">'SFMP- Series 61'!$G$26:$G$36</definedName>
    <definedName name="XDO_?FINAL_MV?451?">'SFMP- Series 61'!$G$26:$G$59</definedName>
    <definedName name="XDO_?FINAL_MV?452?">'SFMP- Series 61'!$G$26:$G$74</definedName>
    <definedName name="XDO_?FINAL_MV?453?">'SFMP- Series 61'!$G$26:$G$79</definedName>
    <definedName name="XDO_?FINAL_MV?454?">'SFMP- Series 66'!$G$24</definedName>
    <definedName name="XDO_?FINAL_MV?455?">'SFMP- Series 66'!$G$24:$G$38</definedName>
    <definedName name="XDO_?FINAL_MV?456?">'SFMP- Series 66'!$G$24:$G$53</definedName>
    <definedName name="XDO_?FINAL_MV?457?">'SFMP- Series 66'!$G$24:$G$68</definedName>
    <definedName name="XDO_?FINAL_MV?458?">'SFMP- Series 66'!$G$24:$G$73</definedName>
    <definedName name="XDO_?FINAL_MV?459?">'SFMP- Series 67'!$G$26:$G$34</definedName>
    <definedName name="XDO_?FINAL_MV?46?">SMIF!$G$18:$G$55</definedName>
    <definedName name="XDO_?FINAL_MV?460?">'SFMP- Series 67'!$G$26:$G$57</definedName>
    <definedName name="XDO_?FINAL_MV?461?">'SFMP- Series 67'!$G$26:$G$72</definedName>
    <definedName name="XDO_?FINAL_MV?462?">'SFMP- Series 67'!$G$26:$G$77</definedName>
    <definedName name="XDO_?FINAL_MV?463?">'SFMP- Series 68'!$G$24</definedName>
    <definedName name="XDO_?FINAL_MV?464?">'SFMP- Series 68'!$G$24:$G$42</definedName>
    <definedName name="XDO_?FINAL_MV?465?">'SFMP- Series 68'!$G$24:$G$57</definedName>
    <definedName name="XDO_?FINAL_MV?466?">'SFMP- Series 68'!$G$24:$G$62</definedName>
    <definedName name="XDO_?FINAL_MV?467?">SNM150IF!$G$10:$G$159</definedName>
    <definedName name="XDO_?FINAL_MV?468?">SNM150IF!$G$10:$G$202</definedName>
    <definedName name="XDO_?FINAL_MV?469?">SNM150IF!$G$10:$G$207</definedName>
    <definedName name="XDO_?FINAL_MV?47?">SMIF!$G$18:$G$74</definedName>
    <definedName name="XDO_?FINAL_MV?470?">SNS250IF!$G$10:$G$259</definedName>
    <definedName name="XDO_?FINAL_MV?471?">SNS250IF!$G$10:$G$302</definedName>
    <definedName name="XDO_?FINAL_MV?472?">SNS250IF!$G$10:$G$307</definedName>
    <definedName name="XDO_?FINAL_MV?473?">'SCIGI-JUN 2036'!$G$24</definedName>
    <definedName name="XDO_?FINAL_MV?474?">'SCIGI-JUN 2036'!$G$24:$G$53</definedName>
    <definedName name="XDO_?FINAL_MV?475?">'SCIGI-JUN 2036'!$G$24:$G$58</definedName>
    <definedName name="XDO_?FINAL_MV?476?">'SCIGI-APR 2029'!$G$24</definedName>
    <definedName name="XDO_?FINAL_MV?477?">'SCIGI-APR 2029'!$G$24:$G$53</definedName>
    <definedName name="XDO_?FINAL_MV?478?">'SCIGI-APR 2029'!$G$24:$G$58</definedName>
    <definedName name="XDO_?FINAL_MV?479?">'SCISI-SEP 2027'!$G$24</definedName>
    <definedName name="XDO_?FINAL_MV?48?">SMIF!$G$18:$G$84</definedName>
    <definedName name="XDO_?FINAL_MV?480?">'SCISI-SEP 2027'!$G$24:$G$40</definedName>
    <definedName name="XDO_?FINAL_MV?481?">'SCISI-SEP 2027'!$G$24:$G$67</definedName>
    <definedName name="XDO_?FINAL_MV?482?">'SCISI-SEP 2027'!$G$24:$G$72</definedName>
    <definedName name="XDO_?FINAL_MV?483?">'SFMP- Series 72'!$G$38:$G$40</definedName>
    <definedName name="XDO_?FINAL_MV?484?">'SFMP- Series 72'!$G$38:$G$55</definedName>
    <definedName name="XDO_?FINAL_MV?485?">'SFMP- Series 72'!$G$38:$G$60</definedName>
    <definedName name="XDO_?FINAL_MV?486?">'SFMP- Series 73'!$G$38:$G$41</definedName>
    <definedName name="XDO_?FINAL_MV?487?">'SFMP- Series 73'!$G$38:$G$56</definedName>
    <definedName name="XDO_?FINAL_MV?488?">'SFMP- Series 73'!$G$38:$G$61</definedName>
    <definedName name="XDO_?FINAL_MV?489?">SLDF!$G$24</definedName>
    <definedName name="XDO_?FINAL_MV?49?">SMIF!$G$18:$G$89</definedName>
    <definedName name="XDO_?FINAL_MV?490?">SLDF!$G$24:$G$45</definedName>
    <definedName name="XDO_?FINAL_MV?491?">SLDF!$G$24:$G$55</definedName>
    <definedName name="XDO_?FINAL_MV?492?">SLDF!$G$24:$G$60</definedName>
    <definedName name="XDO_?FINAL_MV?493?">'SFMP- Series 74'!$G$24:$G$25</definedName>
    <definedName name="XDO_?FINAL_MV?494?">'SFMP- Series 74'!$G$24:$G$36</definedName>
    <definedName name="XDO_?FINAL_MV?495?">'SFMP- Series 74'!$G$24:$G$52</definedName>
    <definedName name="XDO_?FINAL_MV?496?">'SFMP- Series 74'!$G$24:$G$67</definedName>
    <definedName name="XDO_?FINAL_MV?497?">'SFMP- Series 74'!$G$24:$G$72</definedName>
    <definedName name="XDO_?FINAL_MV?498?">'SFMP- Series 76'!$G$18:$G$23</definedName>
    <definedName name="XDO_?FINAL_MV?499?">'SFMP- Series 76'!$G$18:$G$33</definedName>
    <definedName name="XDO_?FINAL_MV?5?">#REF!</definedName>
    <definedName name="XDO_?FINAL_MV?50?">#REF!</definedName>
    <definedName name="XDO_?FINAL_MV?500?">'SFMP- Series 76'!$G$18:$G$50</definedName>
    <definedName name="XDO_?FINAL_MV?501?">'SFMP- Series 76'!$G$18:$G$65</definedName>
    <definedName name="XDO_?FINAL_MV?502?">'SFMP- Series 76'!$G$18:$G$70</definedName>
    <definedName name="XDO_?FINAL_MV?503?">'SFMP- Series 78'!$G$18:$G$23</definedName>
    <definedName name="XDO_?FINAL_MV?504?">'SFMP- Series 78'!$G$18:$G$31</definedName>
    <definedName name="XDO_?FINAL_MV?505?">'SFMP- Series 78'!$G$18:$G$37</definedName>
    <definedName name="XDO_?FINAL_MV?506?">'SFMP- Series 78'!$G$18:$G$53</definedName>
    <definedName name="XDO_?FINAL_MV?507?">'SFMP- Series 78'!$G$18:$G$68</definedName>
    <definedName name="XDO_?FINAL_MV?508?">'SFMP- Series 78'!$G$18:$G$73</definedName>
    <definedName name="XDO_?FINAL_MV?509?">SDYF!$G$10:$G$50</definedName>
    <definedName name="XDO_?FINAL_MV?51?">#REF!</definedName>
    <definedName name="XDO_?FINAL_MV?510?">SDYF!$G$10:$G$51</definedName>
    <definedName name="XDO_?FINAL_MV?511?">SDYF!$G$10:$G$66</definedName>
    <definedName name="XDO_?FINAL_MV?512?">SDYF!$G$10:$G$83</definedName>
    <definedName name="XDO_?FINAL_MV?513?">SDYF!$G$10:$G$102</definedName>
    <definedName name="XDO_?FINAL_MV?514?">SDYF!$G$10:$G$107</definedName>
    <definedName name="XDO_?FINAL_MV?515?">'SFMP- Series 79'!$G$18:$G$23</definedName>
    <definedName name="XDO_?FINAL_MV?516?">'SFMP- Series 79'!$G$18:$G$31</definedName>
    <definedName name="XDO_?FINAL_MV?517?">'SFMP- Series 79'!$G$18:$G$48</definedName>
    <definedName name="XDO_?FINAL_MV?518?">'SFMP- Series 79'!$G$18:$G$63</definedName>
    <definedName name="XDO_?FINAL_MV?519?">'SFMP- Series 79'!$G$18:$G$68</definedName>
    <definedName name="XDO_?FINAL_MV?52?">SCOF!$G$10:$G$52</definedName>
    <definedName name="XDO_?FINAL_MV?520?">'SFMP- Series 81'!$G$18:$G$26</definedName>
    <definedName name="XDO_?FINAL_MV?521?">'SFMP- Series 81'!$G$18:$G$35</definedName>
    <definedName name="XDO_?FINAL_MV?522?">'SFMP- Series 81'!$G$18:$G$43</definedName>
    <definedName name="XDO_?FINAL_MV?523?">'SFMP- Series 81'!$G$18:$G$58</definedName>
    <definedName name="XDO_?FINAL_MV?524?">'SFMP- Series 81'!$G$18:$G$73</definedName>
    <definedName name="XDO_?FINAL_MV?525?">'SFMP- Series 81'!$G$18:$G$78</definedName>
    <definedName name="XDO_?FINAL_MV?526?">'SBI-BSE-SENSEX-IF'!$G$10:$G$40</definedName>
    <definedName name="XDO_?FINAL_MV?527?">'SBI-BSE-SENSEX-IF'!$G$10:$G$83</definedName>
    <definedName name="XDO_?FINAL_MV?528?">'SBI-BSE-SENSEX-IF'!$G$10:$G$88</definedName>
    <definedName name="XDO_?FINAL_MV?529?">LIQUIDSBI!$G$52</definedName>
    <definedName name="XDO_?FINAL_MV?53?">SCOF!$G$10:$G$56</definedName>
    <definedName name="XDO_?FINAL_MV?530?">LIQUIDSBI!$G$52:$G$57</definedName>
    <definedName name="XDO_?FINAL_MV?531?">SN50EWIF!$G$10:$G$60</definedName>
    <definedName name="XDO_?FINAL_MV?532?">SN50EWIF!$G$10:$G$103</definedName>
    <definedName name="XDO_?FINAL_MV?533?">SN50EWIF!$G$10:$G$108</definedName>
    <definedName name="XDO_?FINAL_MV?534?">SEOF!$G$10:$G$41</definedName>
    <definedName name="XDO_?FINAL_MV?535?">SEOF!$G$10:$G$66</definedName>
    <definedName name="XDO_?FINAL_MV?536?">SEOF!$G$10:$G$85</definedName>
    <definedName name="XDO_?FINAL_MV?537?">SEOF!$G$10:$G$90</definedName>
    <definedName name="XDO_?FINAL_MV?538?">'SBI-AOF'!$G$10:$G$38</definedName>
    <definedName name="XDO_?FINAL_MV?539?">'SBI-AOF'!$G$10:$G$47</definedName>
    <definedName name="XDO_?FINAL_MV?54?">SCOF!$G$10:$G$63</definedName>
    <definedName name="XDO_?FINAL_MV?540?">'SBI-AOF'!$G$10:$G$64</definedName>
    <definedName name="XDO_?FINAL_MV?541?">'SBI-AOF'!$G$10:$G$83</definedName>
    <definedName name="XDO_?FINAL_MV?542?">'SBI-AOF'!$G$10:$G$88</definedName>
    <definedName name="XDO_?FINAL_MV?543?">SETFSILVER!$G$54</definedName>
    <definedName name="XDO_?FINAL_MV?544?">SETFSILVER!$G$54:$G$55</definedName>
    <definedName name="XDO_?FINAL_MV?545?">SETFSILVER!$G$54:$G$59</definedName>
    <definedName name="XDO_?FINAL_MV?546?">'SETFSILVER-FOF'!$G$42</definedName>
    <definedName name="XDO_?FINAL_MV?547?">'SETFSILVER-FOF'!$G$42:$G$54</definedName>
    <definedName name="XDO_?FINAL_MV?548?">'SETFSILVER-FOF'!$G$42:$G$59</definedName>
    <definedName name="XDO_?FINAL_MV?549?">'SN50EW-ETF'!$G$10:$G$60</definedName>
    <definedName name="XDO_?FINAL_MV?55?">SCOF!$G$10:$G$80</definedName>
    <definedName name="XDO_?FINAL_MV?550?">'SN50EW-ETF'!$G$10:$G$103</definedName>
    <definedName name="XDO_?FINAL_MV?551?">'SN50EW-ETF'!$G$10:$G$108</definedName>
    <definedName name="XDO_?FINAL_MV?552?">SIOF!$G$10:$G$43</definedName>
    <definedName name="XDO_?FINAL_MV?553?">SIOF!$G$10:$G$68</definedName>
    <definedName name="XDO_?FINAL_MV?554?">SIOF!$G$10:$G$87</definedName>
    <definedName name="XDO_?FINAL_MV?555?">SIOF!$G$10:$G$92</definedName>
    <definedName name="XDO_?FINAL_MV?556?">SN500IF!$G$10:$G$510</definedName>
    <definedName name="XDO_?FINAL_MV?557?">SN500IF!$G$10:$G$519</definedName>
    <definedName name="XDO_?FINAL_MV?558?">SN500IF!$G$10:$G$554</definedName>
    <definedName name="XDO_?FINAL_MV?559?">SN500IF!$G$10:$G$559</definedName>
    <definedName name="XDO_?FINAL_MV?56?">SCOF!$G$10:$G$99</definedName>
    <definedName name="XDO_?FINAL_MV?560?">SNICIF!$G$10:$G$40</definedName>
    <definedName name="XDO_?FINAL_MV?561?">SNICIF!$G$10:$G$49</definedName>
    <definedName name="XDO_?FINAL_MV?562?">SNICIF!$G$10:$G$84</definedName>
    <definedName name="XDO_?FINAL_MV?563?">SNICIF!$G$10:$G$89</definedName>
    <definedName name="XDO_?FINAL_MV?564?">SQF!$G$10:$G$39</definedName>
    <definedName name="XDO_?FINAL_MV?565?">SQF!$G$10:$G$82</definedName>
    <definedName name="XDO_?FINAL_MV?566?">SQF!$G$10:$G$87</definedName>
    <definedName name="XDO_?FINAL_MV?567?">SNBIF!$G$10:$G$23</definedName>
    <definedName name="XDO_?FINAL_MV?568?">SNBIF!$G$10:$G$66</definedName>
    <definedName name="XDO_?FINAL_MV?569?">SNBIF!$G$10:$G$71</definedName>
    <definedName name="XDO_?FINAL_MV?57?">SCOF!$G$10:$G$104</definedName>
    <definedName name="XDO_?FINAL_MV?570?">SNITIF!$G$10:$G$19</definedName>
    <definedName name="XDO_?FINAL_MV?571?">SNITIF!$G$10:$G$62</definedName>
    <definedName name="XDO_?FINAL_MV?572?">SNITIF!$G$10:$G$67</definedName>
    <definedName name="XDO_?FINAL_MV?573?">'SBI BSE PSU Bank ETF'!$G$10:$G$20</definedName>
    <definedName name="XDO_?FINAL_MV?574?">'SBI BSE PSU Bank ETF'!$G$10:$G$63</definedName>
    <definedName name="XDO_?FINAL_MV?575?">'SBI BSE PSU Bank ETF'!$G$10:$G$68</definedName>
    <definedName name="XDO_?FINAL_MV?576?">'SBI BSE PSU Bank Index Fund'!$G$10:$G$20</definedName>
    <definedName name="XDO_?FINAL_MV?577?">'SBI BSE PSU Bank Index Fund'!$G$10:$G$63</definedName>
    <definedName name="XDO_?FINAL_MV?578?">'SBI BSE PSU Bank Index Fund'!$G$10:$G$68</definedName>
    <definedName name="XDO_?FINAL_MV?579?">SIPAAFOF!$G$42:$G$45</definedName>
    <definedName name="XDO_?FINAL_MV?58?">STOF!$G$10:$G$38</definedName>
    <definedName name="XDO_?FINAL_MV?580?">SIPAAFOF!$G$42:$G$57</definedName>
    <definedName name="XDO_?FINAL_MV?581?">SIPAAFOF!$G$42:$G$62</definedName>
    <definedName name="XDO_?FINAL_MV?582?">'SBI Nifty200 Quality 30'!$G$10:$G$40</definedName>
    <definedName name="XDO_?FINAL_MV?583?">'SBI Nifty200 Quality 30'!$G$10:$G$83</definedName>
    <definedName name="XDO_?FINAL_MV?584?">'SBI Nifty200 Quality 30'!$G$10:$G$88</definedName>
    <definedName name="XDO_?FINAL_MV?585?">'SBI Nifty200 Mom 30'!$G$10:$G$39</definedName>
    <definedName name="XDO_?FINAL_MV?586?">'SBI Nifty200 Mom 30'!$G$10:$G$48</definedName>
    <definedName name="XDO_?FINAL_MV?587?">'SBI Nifty200 Mom 30'!$G$10:$G$83</definedName>
    <definedName name="XDO_?FINAL_MV?588?">'SBI Nifty200 Mom 30'!$G$10:$G$88</definedName>
    <definedName name="XDO_?FINAL_MV?589?">'SBI Nifty100 Low Vol 30'!$G$10:$G$40</definedName>
    <definedName name="XDO_?FINAL_MV?59?">STOF!$G$10:$G$43</definedName>
    <definedName name="XDO_?FINAL_MV?590?">'SBI Nifty100 Low Vol 30'!$G$10:$G$83</definedName>
    <definedName name="XDO_?FINAL_MV?591?">'SBI Nifty100 Low Vol 30'!$G$10:$G$88</definedName>
    <definedName name="XDO_?FINAL_MV?592?">SBILIQETF!$G$52</definedName>
    <definedName name="XDO_?FINAL_MV?593?">SBILIQETF!$G$52:$G$57</definedName>
    <definedName name="XDO_?FINAL_MV?594?">SDAAAFOF!$G$42:$G$55</definedName>
    <definedName name="XDO_?FINAL_MV?595?">SDAAAFOF!$G$42:$G$67</definedName>
    <definedName name="XDO_?FINAL_MV?596?">SDAAAFOF!$G$42:$G$72</definedName>
    <definedName name="XDO_?FINAL_MV?597?">#REF!</definedName>
    <definedName name="XDO_?FINAL_MV?598?">#REF!</definedName>
    <definedName name="XDO_?FINAL_MV?599?">SBIRIOS!$G$10:$G$40</definedName>
    <definedName name="XDO_?FINAL_MV?6?">#REF!</definedName>
    <definedName name="XDO_?FINAL_MV?60?">STOF!$G$10:$G$50</definedName>
    <definedName name="XDO_?FINAL_MV?600?">SBIRIOS!$G$10:$G$83</definedName>
    <definedName name="XDO_?FINAL_MV?601?">SBIRIOS!$G$10:$G$88</definedName>
    <definedName name="XDO_?FINAL_MV?602?">#REF!</definedName>
    <definedName name="XDO_?FINAL_MV?603?">#REF!</definedName>
    <definedName name="XDO_?FINAL_MV?604?">#REF!</definedName>
    <definedName name="XDO_?FINAL_MV?605?">#REF!</definedName>
    <definedName name="XDO_?FINAL_MV?606?">#REF!</definedName>
    <definedName name="XDO_?FINAL_MV?607?">#REF!</definedName>
    <definedName name="XDO_?FINAL_MV?608?">#REF!</definedName>
    <definedName name="XDO_?FINAL_MV?609?">#REF!</definedName>
    <definedName name="XDO_?FINAL_MV?61?">STOF!$G$10:$G$71</definedName>
    <definedName name="XDO_?FINAL_MV?610?">#REF!</definedName>
    <definedName name="XDO_?FINAL_MV?611?">#REF!</definedName>
    <definedName name="XDO_?FINAL_MV?612?">#REF!</definedName>
    <definedName name="XDO_?FINAL_MV?613?">#REF!</definedName>
    <definedName name="XDO_?FINAL_MV?614?">#REF!</definedName>
    <definedName name="XDO_?FINAL_MV?615?">#REF!</definedName>
    <definedName name="XDO_?FINAL_MV?616?">#REF!</definedName>
    <definedName name="XDO_?FINAL_MV?617?">#REF!</definedName>
    <definedName name="XDO_?FINAL_MV?618?">#REF!</definedName>
    <definedName name="XDO_?FINAL_MV?619?">#REF!</definedName>
    <definedName name="XDO_?FINAL_MV?62?">STOF!$G$10:$G$90</definedName>
    <definedName name="XDO_?FINAL_MV?620?">#REF!</definedName>
    <definedName name="XDO_?FINAL_MV?621?">#REF!</definedName>
    <definedName name="XDO_?FINAL_MV?622?">#REF!</definedName>
    <definedName name="XDO_?FINAL_MV?623?">#REF!</definedName>
    <definedName name="XDO_?FINAL_MV?63?">STOF!$G$10:$G$95</definedName>
    <definedName name="XDO_?FINAL_MV?64?">SHOF!$G$10:$G$41</definedName>
    <definedName name="XDO_?FINAL_MV?65?">SHOF!$G$10:$G$47</definedName>
    <definedName name="XDO_?FINAL_MV?66?">SHOF!$G$10:$G$68</definedName>
    <definedName name="XDO_?FINAL_MV?67?">SHOF!$G$10:$G$87</definedName>
    <definedName name="XDO_?FINAL_MV?68?">SHOF!$G$10:$G$92</definedName>
    <definedName name="XDO_?FINAL_MV?69?">SCF!$G$10:$G$89</definedName>
    <definedName name="XDO_?FINAL_MV?7?">#REF!</definedName>
    <definedName name="XDO_?FINAL_MV?70?">SCF!$G$10:$G$96</definedName>
    <definedName name="XDO_?FINAL_MV?71?">SCF!$G$10:$G$100</definedName>
    <definedName name="XDO_?FINAL_MV?72?">SCF!$G$10:$G$108</definedName>
    <definedName name="XDO_?FINAL_MV?73?">SCF!$G$10:$G$129</definedName>
    <definedName name="XDO_?FINAL_MV?74?">SCF!$G$10:$G$148</definedName>
    <definedName name="XDO_?FINAL_MV?75?">SCF!$G$10:$G$153</definedName>
    <definedName name="XDO_?FINAL_MV?76?">SNIF!$G$10:$G$60</definedName>
    <definedName name="XDO_?FINAL_MV?77?">SNIF!$G$10:$G$103</definedName>
    <definedName name="XDO_?FINAL_MV?78?">SNIF!$G$10:$G$108</definedName>
    <definedName name="XDO_?FINAL_MV?79?">'SMCBF-SP'!$G$10:$G$30</definedName>
    <definedName name="XDO_?FINAL_MV?8?">#REF!</definedName>
    <definedName name="XDO_?FINAL_MV?80?">'SMCBF-SP'!$G$10:$G$34</definedName>
    <definedName name="XDO_?FINAL_MV?81?">'SMCBF-SP'!$G$10:$G$47</definedName>
    <definedName name="XDO_?FINAL_MV?82?">'SMCBF-SP'!$G$10:$G$58</definedName>
    <definedName name="XDO_?FINAL_MV?83?">'SMCBF-SP'!$G$10:$G$73</definedName>
    <definedName name="XDO_?FINAL_MV?84?">'SMCBF-SP'!$G$10:$G$88</definedName>
    <definedName name="XDO_?FINAL_MV?85?">'SMCBF-SP'!$G$10:$G$93</definedName>
    <definedName name="XDO_?FINAL_MV?86?">SOF!$G$32</definedName>
    <definedName name="XDO_?FINAL_MV?87?">SOF!$G$32:$G$40</definedName>
    <definedName name="XDO_?FINAL_MV?88?">SOF!$G$32:$G$60</definedName>
    <definedName name="XDO_?FINAL_MV?89?">SOF!$G$32:$G$65</definedName>
    <definedName name="XDO_?FINAL_MV?9?">SLMF!$G$10:$G$88</definedName>
    <definedName name="XDO_?FINAL_MV?90?">SMMDF!#REF!</definedName>
    <definedName name="XDO_?FINAL_MV?91?">SMMDF!#REF!</definedName>
    <definedName name="XDO_?FINAL_MV?92?">SMMDF!$G$9:$G$63</definedName>
    <definedName name="XDO_?FINAL_MV?93?">SMMDF!$G$9:$G$70</definedName>
    <definedName name="XDO_?FINAL_MV?94?">SMMDF!$G$9:$G$78</definedName>
    <definedName name="XDO_?FINAL_MV?95?">SMMDF!$G$9:$G$82</definedName>
    <definedName name="XDO_?FINAL_MV?96?">SMMDF!$G$9:$G$101</definedName>
    <definedName name="XDO_?FINAL_MV?97?">SMMDF!$G$9:$G$116</definedName>
    <definedName name="XDO_?FINAL_MV?98?">SMMDF!$G$9:$G$121</definedName>
    <definedName name="XDO_?FINAL_MV?99?">SLF!$G$18:$G$25</definedName>
    <definedName name="XDO_?FINAL_NAME?">SMEEF!$C$10:$C$102</definedName>
    <definedName name="XDO_?FINAL_NAME?1?">#REF!</definedName>
    <definedName name="XDO_?FINAL_NAME?10?">SLMF!$C$10:$C$95</definedName>
    <definedName name="XDO_?FINAL_NAME?100?">SLF!$C$18:$C$35</definedName>
    <definedName name="XDO_?FINAL_NAME?101?">SLF!$C$18:$C$103</definedName>
    <definedName name="XDO_?FINAL_NAME?102?">SLF!$C$18:$C$142</definedName>
    <definedName name="XDO_?FINAL_NAME?103?">SLF!$C$18:$C$152</definedName>
    <definedName name="XDO_?FINAL_NAME?104?">SLF!$C$18:$C$163</definedName>
    <definedName name="XDO_?FINAL_NAME?105?">SLF!$C$18:$C$177</definedName>
    <definedName name="XDO_?FINAL_NAME?106?">SLF!$C$18:$C$182</definedName>
    <definedName name="XDO_?FINAL_NAME?107?">SDBF!$C$18:$C$25</definedName>
    <definedName name="XDO_?FINAL_NAME?108?">SDBF!$C$18:$C$33</definedName>
    <definedName name="XDO_?FINAL_NAME?109?">SDBF!$C$18:$C$41</definedName>
    <definedName name="XDO_?FINAL_NAME?11?">SLMF!$C$10:$C$99</definedName>
    <definedName name="XDO_?FINAL_NAME?110?">SDBF!$C$18:$C$55</definedName>
    <definedName name="XDO_?FINAL_NAME?111?">SDBF!$C$18:$C$68</definedName>
    <definedName name="XDO_?FINAL_NAME?112?">SDBF!$C$18:$C$78</definedName>
    <definedName name="XDO_?FINAL_NAME?113?">SDBF!$C$18:$C$83</definedName>
    <definedName name="XDO_?FINAL_NAME?114?">SSF!$C$24:$C$26</definedName>
    <definedName name="XDO_?FINAL_NAME?115?">SSF!$C$24:$C$39</definedName>
    <definedName name="XDO_?FINAL_NAME?116?">SSF!$C$24:$C$75</definedName>
    <definedName name="XDO_?FINAL_NAME?117?">SSF!$C$24:$C$141</definedName>
    <definedName name="XDO_?FINAL_NAME?118?">SSF!$C$24:$C$146</definedName>
    <definedName name="XDO_?FINAL_NAME?119?">SSF!$C$24:$C$156</definedName>
    <definedName name="XDO_?FINAL_NAME?12?">SLMF!$C$10:$C$122</definedName>
    <definedName name="XDO_?FINAL_NAME?120?">SSF!$C$24:$C$158</definedName>
    <definedName name="XDO_?FINAL_NAME?121?">SSF!$C$24:$C$158</definedName>
    <definedName name="XDO_?FINAL_NAME?122?">SSF!$C$24:$C$158</definedName>
    <definedName name="XDO_?FINAL_NAME?123?">SSF!$C$24:$C$164</definedName>
    <definedName name="XDO_?FINAL_NAME?124?">SSF!$C$24:$C$177</definedName>
    <definedName name="XDO_?FINAL_NAME?125?">SSF!$C$24:$C$182</definedName>
    <definedName name="XDO_?FINAL_NAME?126?">SCRF!#REF!</definedName>
    <definedName name="XDO_?FINAL_NAME?127?">SCRF!$C$9:$C$46</definedName>
    <definedName name="XDO_?FINAL_NAME?128?">SCRF!$C$9:$C$57</definedName>
    <definedName name="XDO_?FINAL_NAME?129?">SCRF!$C$9:$C$78</definedName>
    <definedName name="XDO_?FINAL_NAME?13?">SLMF!$C$10:$C$141</definedName>
    <definedName name="XDO_?FINAL_NAME?130?">SCRF!$C$9:$C$93</definedName>
    <definedName name="XDO_?FINAL_NAME?131?">SCRF!$C$9:$C$98</definedName>
    <definedName name="XDO_?FINAL_NAME?132?">SFEF!$C$10:$C$32</definedName>
    <definedName name="XDO_?FINAL_NAME?133?">SFEF!$C$10:$C$39</definedName>
    <definedName name="XDO_?FINAL_NAME?134?">SFEF!$C$10:$C$64</definedName>
    <definedName name="XDO_?FINAL_NAME?135?">SFEF!$C$10:$C$83</definedName>
    <definedName name="XDO_?FINAL_NAME?136?">SFEF!$C$10:$C$88</definedName>
    <definedName name="XDO_?FINAL_NAME?137?">SCHF!$C$10:$C$49</definedName>
    <definedName name="XDO_?FINAL_NAME?138?">SCHF!$C$10:$C$102</definedName>
    <definedName name="XDO_?FINAL_NAME?139?">SCHF!$C$10:$C$109</definedName>
    <definedName name="XDO_?FINAL_NAME?14?">SLMF!$C$10:$C$146</definedName>
    <definedName name="XDO_?FINAL_NAME?140?">SCHF!$C$10:$C$117</definedName>
    <definedName name="XDO_?FINAL_NAME?141?">SCHF!$C$10:$C$121</definedName>
    <definedName name="XDO_?FINAL_NAME?142?">SCHF!$C$10:$C$140</definedName>
    <definedName name="XDO_?FINAL_NAME?143?">SCHF!$C$10:$C$150</definedName>
    <definedName name="XDO_?FINAL_NAME?144?">SCHF!$C$10:$C$155</definedName>
    <definedName name="XDO_?FINAL_NAME?145?">SMUSD!$C$18:$C$51</definedName>
    <definedName name="XDO_?FINAL_NAME?146?">SMUSD!$C$18:$C$59</definedName>
    <definedName name="XDO_?FINAL_NAME?147?">SMUSD!$C$18:$C$65</definedName>
    <definedName name="XDO_?FINAL_NAME?148?">SMUSD!$C$18:$C$74</definedName>
    <definedName name="XDO_?FINAL_NAME?149?">SMUSD!$C$18:$C$91</definedName>
    <definedName name="XDO_?FINAL_NAME?15?">SLTEF!$C$10:$C$82</definedName>
    <definedName name="XDO_?FINAL_NAME?150?">SMUSD!$C$18:$C$113</definedName>
    <definedName name="XDO_?FINAL_NAME?151?">SMUSD!$C$18:$C$117</definedName>
    <definedName name="XDO_?FINAL_NAME?152?">SMUSD!$C$18:$C$123</definedName>
    <definedName name="XDO_?FINAL_NAME?153?">SMUSD!$C$18:$C$130</definedName>
    <definedName name="XDO_?FINAL_NAME?154?">SMUSD!$C$18:$C$140</definedName>
    <definedName name="XDO_?FINAL_NAME?155?">SMUSD!$C$18:$C$145</definedName>
    <definedName name="XDO_?FINAL_NAME?156?">SMIDCAP!$C$10:$C$62</definedName>
    <definedName name="XDO_?FINAL_NAME?157?">SMIDCAP!$C$10:$C$66</definedName>
    <definedName name="XDO_?FINAL_NAME?158?">SMIDCAP!$C$10:$C$90</definedName>
    <definedName name="XDO_?FINAL_NAME?159?">SMIDCAP!$C$10:$C$109</definedName>
    <definedName name="XDO_?FINAL_NAME?16?">SLTEF!$C$10:$C$86</definedName>
    <definedName name="XDO_?FINAL_NAME?160?">SMIDCAP!$C$10:$C$114</definedName>
    <definedName name="XDO_?FINAL_NAME?161?">SMCMF!$C$24:$C$26</definedName>
    <definedName name="XDO_?FINAL_NAME?162?">SMCMF!$C$24:$C$55</definedName>
    <definedName name="XDO_?FINAL_NAME?163?">SMCMF!$C$24:$C$60</definedName>
    <definedName name="XDO_?FINAL_NAME?164?">SMCOMMA!$C$10:$C$40</definedName>
    <definedName name="XDO_?FINAL_NAME?165?">SMCOMMA!$C$10:$C$65</definedName>
    <definedName name="XDO_?FINAL_NAME?166?">SMCOMMA!$C$10:$C$84</definedName>
    <definedName name="XDO_?FINAL_NAME?167?">SMCOMMA!$C$10:$C$89</definedName>
    <definedName name="XDO_?FINAL_NAME?168?">SMGF!$C$24:$C$32</definedName>
    <definedName name="XDO_?FINAL_NAME?169?">SMGF!$C$24:$C$47</definedName>
    <definedName name="XDO_?FINAL_NAME?17?">SLTEF!$C$10:$C$109</definedName>
    <definedName name="XDO_?FINAL_NAME?170?">SMGF!$C$24:$C$66</definedName>
    <definedName name="XDO_?FINAL_NAME?171?">SMGF!$C$24:$C$71</definedName>
    <definedName name="XDO_?FINAL_NAME?172?">SFLEXI!$C$10:$C$74</definedName>
    <definedName name="XDO_?FINAL_NAME?173?">SFLEXI!$C$10:$C$81</definedName>
    <definedName name="XDO_?FINAL_NAME?174?">SFLEXI!$C$10:$C$104</definedName>
    <definedName name="XDO_?FINAL_NAME?175?">SFLEXI!$C$10:$C$123</definedName>
    <definedName name="XDO_?FINAL_NAME?176?">SFLEXI!$C$10:$C$128</definedName>
    <definedName name="XDO_?FINAL_NAME?177?">SMAAF!$C$10:$C$73</definedName>
    <definedName name="XDO_?FINAL_NAME?178?">SMAAF!$C$10:$C$74</definedName>
    <definedName name="XDO_?FINAL_NAME?179?">SMAAF!$C$10:$C$122</definedName>
    <definedName name="XDO_?FINAL_NAME?18?">SLTEF!$C$10:$C$128</definedName>
    <definedName name="XDO_?FINAL_NAME?180?">SMAAF!$C$10:$C$132</definedName>
    <definedName name="XDO_?FINAL_NAME?181?">SMAAF!$C$10:$C$140</definedName>
    <definedName name="XDO_?FINAL_NAME?182?">SMAAF!$C$10:$C$146</definedName>
    <definedName name="XDO_?FINAL_NAME?183?">SMAAF!$C$10:$C$158</definedName>
    <definedName name="XDO_?FINAL_NAME?184?">SMAAF!$C$10:$C$170</definedName>
    <definedName name="XDO_?FINAL_NAME?185?">SMAAF!$C$10:$C$175</definedName>
    <definedName name="XDO_?FINAL_NAME?186?">SBLUECHIP!$C$10:$C$52</definedName>
    <definedName name="XDO_?FINAL_NAME?187?">SBLUECHIP!$C$10:$C$79</definedName>
    <definedName name="XDO_?FINAL_NAME?188?">SBLUECHIP!$C$10:$C$98</definedName>
    <definedName name="XDO_?FINAL_NAME?189?">SBLUECHIP!$C$10:$C$103</definedName>
    <definedName name="XDO_?FINAL_NAME?19?">SLTEF!$C$10:$C$133</definedName>
    <definedName name="XDO_?FINAL_NAME?190?">SAOF!$C$10:$C$198</definedName>
    <definedName name="XDO_?FINAL_NAME?191?">SAOF!$C$10:$C$211</definedName>
    <definedName name="XDO_?FINAL_NAME?192?">SAOF!$C$10:$C$227</definedName>
    <definedName name="XDO_?FINAL_NAME?193?">SAOF!$C$10:$C$236</definedName>
    <definedName name="XDO_?FINAL_NAME?194?">SAOF!$C$10:$C$240</definedName>
    <definedName name="XDO_?FINAL_NAME?195?">SAOF!$C$10:$C$252</definedName>
    <definedName name="XDO_?FINAL_NAME?196?">SAOF!$C$10:$C$264</definedName>
    <definedName name="XDO_?FINAL_NAME?197?">SAOF!$C$10:$C$269</definedName>
    <definedName name="XDO_?FINAL_NAME?198?">SIF!$C$10:$C$43</definedName>
    <definedName name="XDO_?FINAL_NAME?199?">SIF!$C$10:$C$45</definedName>
    <definedName name="XDO_?FINAL_NAME?2?">#REF!</definedName>
    <definedName name="XDO_?FINAL_NAME?20?">#REF!</definedName>
    <definedName name="XDO_?FINAL_NAME?200?">SIF!$C$10:$C$68</definedName>
    <definedName name="XDO_?FINAL_NAME?201?">SIF!$C$10:$C$91</definedName>
    <definedName name="XDO_?FINAL_NAME?202?">SIF!$C$10:$C$96</definedName>
    <definedName name="XDO_?FINAL_NAME?203?">SMLDF!$C$18:$C$51</definedName>
    <definedName name="XDO_?FINAL_NAME?204?">SMLDF!$C$18:$C$60</definedName>
    <definedName name="XDO_?FINAL_NAME?205?">SMLDF!$C$18:$C$66</definedName>
    <definedName name="XDO_?FINAL_NAME?206?">SMLDF!$C$18:$C$73</definedName>
    <definedName name="XDO_?FINAL_NAME?207?">SMLDF!$C$18:$C$83</definedName>
    <definedName name="XDO_?FINAL_NAME?208?">SMLDF!$C$18:$C$112</definedName>
    <definedName name="XDO_?FINAL_NAME?209?">SMLDF!$C$18:$C$125</definedName>
    <definedName name="XDO_?FINAL_NAME?21?">#REF!</definedName>
    <definedName name="XDO_?FINAL_NAME?210?">SMLDF!$C$18:$C$136</definedName>
    <definedName name="XDO_?FINAL_NAME?211?">SMLDF!$C$18:$C$141</definedName>
    <definedName name="XDO_?FINAL_NAME?212?">SSTDF!$C$18:$C$81</definedName>
    <definedName name="XDO_?FINAL_NAME?213?">SSTDF!$C$18:$C$91</definedName>
    <definedName name="XDO_?FINAL_NAME?214?">SSTDF!$C$18:$C$97</definedName>
    <definedName name="XDO_?FINAL_NAME?215?">SSTDF!$C$18:$C$109</definedName>
    <definedName name="XDO_?FINAL_NAME?216?">SSTDF!$C$18:$C$119</definedName>
    <definedName name="XDO_?FINAL_NAME?217?">SSTDF!$C$18:$C$127</definedName>
    <definedName name="XDO_?FINAL_NAME?218?">SSTDF!$C$18:$C$134</definedName>
    <definedName name="XDO_?FINAL_NAME?219?">SSTDF!$C$18:$C$144</definedName>
    <definedName name="XDO_?FINAL_NAME?22?">#REF!</definedName>
    <definedName name="XDO_?FINAL_NAME?220?">SSTDF!$C$18:$C$149</definedName>
    <definedName name="XDO_?FINAL_NAME?221?">SETFGOLD!$C$46</definedName>
    <definedName name="XDO_?FINAL_NAME?222?">SETFGOLD!$C$46:$C$54</definedName>
    <definedName name="XDO_?FINAL_NAME?223?">SETFGOLD!$C$46:$C$59</definedName>
    <definedName name="XDO_?FINAL_NAME?224?">SPSU!$C$10:$C$32</definedName>
    <definedName name="XDO_?FINAL_NAME?225?">SPSU!$C$10:$C$57</definedName>
    <definedName name="XDO_?FINAL_NAME?226?">SPSU!$C$10:$C$76</definedName>
    <definedName name="XDO_?FINAL_NAME?227?">SPSU!$C$10:$C$81</definedName>
    <definedName name="XDO_?FINAL_NAME?228?">SGF!$C$42</definedName>
    <definedName name="XDO_?FINAL_NAME?229?">SGF!$C$42:$C$54</definedName>
    <definedName name="XDO_?FINAL_NAME?23?">#REF!</definedName>
    <definedName name="XDO_?FINAL_NAME?230?">SGF!$C$42:$C$59</definedName>
    <definedName name="XDO_?FINAL_NAME?231?">SBISENSEX!$C$10:$C$40</definedName>
    <definedName name="XDO_?FINAL_NAME?232?">SBISENSEX!$C$10:$C$83</definedName>
    <definedName name="XDO_?FINAL_NAME?233?">SBISENSEX!$C$10:$C$88</definedName>
    <definedName name="XDO_?FINAL_NAME?234?">SSCF!$C$10:$C$78</definedName>
    <definedName name="XDO_?FINAL_NAME?235?">SSCF!$C$10:$C$106</definedName>
    <definedName name="XDO_?FINAL_NAME?236?">SSCF!$C$10:$C$125</definedName>
    <definedName name="XDO_?FINAL_NAME?237?">SSCF!$C$10:$C$130</definedName>
    <definedName name="XDO_?FINAL_NAME?238?">SBPF!$C$18:$C$52</definedName>
    <definedName name="XDO_?FINAL_NAME?239?">SBPF!$C$18:$C$62</definedName>
    <definedName name="XDO_?FINAL_NAME?24?">SMGLF!$C$10:$C$46</definedName>
    <definedName name="XDO_?FINAL_NAME?240?">SBPF!$C$18:$C$66</definedName>
    <definedName name="XDO_?FINAL_NAME?241?">SBPF!$C$18:$C$85</definedName>
    <definedName name="XDO_?FINAL_NAME?242?">SBPF!$C$18:$C$98</definedName>
    <definedName name="XDO_?FINAL_NAME?243?">SBPF!$C$18:$C$108</definedName>
    <definedName name="XDO_?FINAL_NAME?244?">SBPF!$C$18:$C$113</definedName>
    <definedName name="XDO_?FINAL_NAME?245?">SBFS!$C$10:$C$44</definedName>
    <definedName name="XDO_?FINAL_NAME?246?">SBFS!$C$10:$C$69</definedName>
    <definedName name="XDO_?FINAL_NAME?247?">SBFS!$C$10:$C$88</definedName>
    <definedName name="XDO_?FINAL_NAME?248?">SBFS!$C$10:$C$93</definedName>
    <definedName name="XDO_?FINAL_NAME?249?">SETFNN50!$C$10:$C$59</definedName>
    <definedName name="XDO_?FINAL_NAME?25?">SMGLF!$C$10:$C$71</definedName>
    <definedName name="XDO_?FINAL_NAME?250?">SETFNN50!$C$10:$C$68</definedName>
    <definedName name="XDO_?FINAL_NAME?251?">SETFNN50!$C$10:$C$103</definedName>
    <definedName name="XDO_?FINAL_NAME?252?">SETFNN50!$C$10:$C$108</definedName>
    <definedName name="XDO_?FINAL_NAME?253?">SETFNIFBK!$C$10:$C$23</definedName>
    <definedName name="XDO_?FINAL_NAME?254?">SETFNIFBK!$C$10:$C$66</definedName>
    <definedName name="XDO_?FINAL_NAME?255?">SETFNIFBK!$C$10:$C$71</definedName>
    <definedName name="XDO_?FINAL_NAME?256?">SETFBSE100!$C$10:$C$110</definedName>
    <definedName name="XDO_?FINAL_NAME?257?">SETFBSE100!$C$10:$C$119</definedName>
    <definedName name="XDO_?FINAL_NAME?258?">SETFBSE100!$C$10:$C$158</definedName>
    <definedName name="XDO_?FINAL_NAME?259?">SESF!$C$10:$C$104</definedName>
    <definedName name="XDO_?FINAL_NAME?26?">SMGLF!$C$10:$C$90</definedName>
    <definedName name="XDO_?FINAL_NAME?260?">SESF!$C$10:$C$105</definedName>
    <definedName name="XDO_?FINAL_NAME?261?">SESF!$C$10:$C$105</definedName>
    <definedName name="XDO_?FINAL_NAME?262?">SESF!$C$10:$C$135</definedName>
    <definedName name="XDO_?FINAL_NAME?263?">SESF!$C$10:$C$145</definedName>
    <definedName name="XDO_?FINAL_NAME?264?">SESF!$C$10:$C$157</definedName>
    <definedName name="XDO_?FINAL_NAME?265?">SESF!$C$10:$C$167</definedName>
    <definedName name="XDO_?FINAL_NAME?266?">SESF!$C$10:$C$183</definedName>
    <definedName name="XDO_?FINAL_NAME?267?">SESF!$C$10:$C$188</definedName>
    <definedName name="XDO_?FINAL_NAME?268?">SETFNIF50!$C$10:$C$60</definedName>
    <definedName name="XDO_?FINAL_NAME?269?">SETFNIF50!$C$10:$C$103</definedName>
    <definedName name="XDO_?FINAL_NAME?27?">SMGLF!$C$10:$C$95</definedName>
    <definedName name="XDO_?FINAL_NAME?270?">SETFNIF50!$C$10:$C$108</definedName>
    <definedName name="XDO_?FINAL_NAME?271?">'SLTAF-III'!$C$10:$C$28</definedName>
    <definedName name="XDO_?FINAL_NAME?272?">'SLTAF-III'!$C$10:$C$71</definedName>
    <definedName name="XDO_?FINAL_NAME?273?">'SLTAF-III'!$C$10:$C$76</definedName>
    <definedName name="XDO_?FINAL_NAME?274?">SETF10GILT!$C$24</definedName>
    <definedName name="XDO_?FINAL_NAME?275?">SETF10GILT!$C$24:$C$53</definedName>
    <definedName name="XDO_?FINAL_NAME?276?">SETF10GILT!$C$24:$C$58</definedName>
    <definedName name="XDO_?FINAL_NAME?277?">'SLTAF-IV'!$C$10:$C$36</definedName>
    <definedName name="XDO_?FINAL_NAME?278?">'SLTAF-IV'!$C$10:$C$79</definedName>
    <definedName name="XDO_?FINAL_NAME?279?">'SLTAF-IV'!$C$10:$C$84</definedName>
    <definedName name="XDO_?FINAL_NAME?28?">#REF!</definedName>
    <definedName name="XDO_?FINAL_NAME?280?">'SLTAF-V'!$C$10:$C$38</definedName>
    <definedName name="XDO_?FINAL_NAME?281?">'SLTAF-V'!$C$10:$C$81</definedName>
    <definedName name="XDO_?FINAL_NAME?282?">'SLTAF-V'!$C$10:$C$86</definedName>
    <definedName name="XDO_?FINAL_NAME?283?">'SLTAF-VI'!$C$10:$C$44</definedName>
    <definedName name="XDO_?FINAL_NAME?284?">'SLTAF-VI'!$C$10:$C$87</definedName>
    <definedName name="XDO_?FINAL_NAME?285?">'SLTAF-VI'!$C$10:$C$92</definedName>
    <definedName name="XDO_?FINAL_NAME?286?">SETFSN50!$C$10:$C$59</definedName>
    <definedName name="XDO_?FINAL_NAME?287?">SETFSN50!$C$10:$C$68</definedName>
    <definedName name="XDO_?FINAL_NAME?288?">SETFSN50!$C$10:$C$107</definedName>
    <definedName name="XDO_?FINAL_NAME?289?">SBIETFQLTY!$C$10:$C$40</definedName>
    <definedName name="XDO_?FINAL_NAME?29?">#REF!</definedName>
    <definedName name="XDO_?FINAL_NAME?290?">SBIETFQLTY!$C$10:$C$83</definedName>
    <definedName name="XDO_?FINAL_NAME?291?">SBIETFQLTY!$C$10:$C$88</definedName>
    <definedName name="XDO_?FINAL_NAME?292?">SCBF!$C$18:$C$88</definedName>
    <definedName name="XDO_?FINAL_NAME?293?">SCBF!$C$18:$C$97</definedName>
    <definedName name="XDO_?FINAL_NAME?294?">SCBF!$C$18:$C$103</definedName>
    <definedName name="XDO_?FINAL_NAME?295?">SCBF!$C$18:$C$107</definedName>
    <definedName name="XDO_?FINAL_NAME?296?">SCBF!$C$18:$C$124</definedName>
    <definedName name="XDO_?FINAL_NAME?297?">SCBF!$C$18:$C$129</definedName>
    <definedName name="XDO_?FINAL_NAME?298?">SCBF!$C$18:$C$140</definedName>
    <definedName name="XDO_?FINAL_NAME?299?">SCBF!$C$18:$C$150</definedName>
    <definedName name="XDO_?FINAL_NAME?3?">#REF!</definedName>
    <definedName name="XDO_?FINAL_NAME?30?">SEHF!$C$10:$C$54</definedName>
    <definedName name="XDO_?FINAL_NAME?300?">SCBF!$C$18:$C$155</definedName>
    <definedName name="XDO_?FINAL_NAME?301?">SEMVF!$C$10:$C$60</definedName>
    <definedName name="XDO_?FINAL_NAME?302?">SEMVF!$C$10:$C$103</definedName>
    <definedName name="XDO_?FINAL_NAME?303?">SEMVF!$C$10:$C$108</definedName>
    <definedName name="XDO_?FINAL_NAME?304?">'SFMP- Series 1'!$C$26:$C$31</definedName>
    <definedName name="XDO_?FINAL_NAME?305?">'SFMP- Series 1'!$C$26:$C$50</definedName>
    <definedName name="XDO_?FINAL_NAME?306?">'SFMP- Series 1'!$C$26:$C$65</definedName>
    <definedName name="XDO_?FINAL_NAME?307?">'SFMP- Series 1'!$C$26:$C$70</definedName>
    <definedName name="XDO_?FINAL_NAME?308?">'SFMP- Series 6'!$C$24</definedName>
    <definedName name="XDO_?FINAL_NAME?309?">'SFMP- Series 6'!$C$24:$C$31</definedName>
    <definedName name="XDO_?FINAL_NAME?31?">SEHF!$C$10:$C$59</definedName>
    <definedName name="XDO_?FINAL_NAME?310?">'SFMP- Series 6'!$C$24:$C$50</definedName>
    <definedName name="XDO_?FINAL_NAME?311?">'SFMP- Series 6'!$C$24:$C$65</definedName>
    <definedName name="XDO_?FINAL_NAME?312?">'SFMP- Series 6'!$C$24:$C$70</definedName>
    <definedName name="XDO_?FINAL_NAME?313?">'SFMP- Series 34'!$C$24</definedName>
    <definedName name="XDO_?FINAL_NAME?314?">'SFMP- Series 34'!$C$24:$C$28</definedName>
    <definedName name="XDO_?FINAL_NAME?315?">'SFMP- Series 34'!$C$24:$C$45</definedName>
    <definedName name="XDO_?FINAL_NAME?316?">'SFMP- Series 34'!$C$24:$C$60</definedName>
    <definedName name="XDO_?FINAL_NAME?317?">'SFMP- Series 34'!$C$24:$C$65</definedName>
    <definedName name="XDO_?FINAL_NAME?318?">'SMCBF-IP'!$C$10:$C$46</definedName>
    <definedName name="XDO_?FINAL_NAME?319?">'SMCBF-IP'!$C$10:$C$53</definedName>
    <definedName name="XDO_?FINAL_NAME?32?">SEHF!$C$10:$C$60</definedName>
    <definedName name="XDO_?FINAL_NAME?320?">'SMCBF-IP'!$C$10:$C$74</definedName>
    <definedName name="XDO_?FINAL_NAME?321?">'SMCBF-IP'!$C$10:$C$93</definedName>
    <definedName name="XDO_?FINAL_NAME?322?">'SMCBF-IP'!$C$10:$C$98</definedName>
    <definedName name="XDO_?FINAL_NAME?323?">SFRDF!$C$18:$C$20</definedName>
    <definedName name="XDO_?FINAL_NAME?324?">SFRDF!$C$18:$C$31</definedName>
    <definedName name="XDO_?FINAL_NAME?325?">SFRDF!$C$18:$C$37</definedName>
    <definedName name="XDO_?FINAL_NAME?326?">SFRDF!$C$18:$C$45</definedName>
    <definedName name="XDO_?FINAL_NAME?327?">SFRDF!$C$18:$C$58</definedName>
    <definedName name="XDO_?FINAL_NAME?328?">SFRDF!$C$18:$C$68</definedName>
    <definedName name="XDO_?FINAL_NAME?329?">SFRDF!$C$18:$C$73</definedName>
    <definedName name="XDO_?FINAL_NAME?33?">SEHF!$C$10:$C$118</definedName>
    <definedName name="XDO_?FINAL_NAME?330?">SBIETFIT!$C$10:$C$19</definedName>
    <definedName name="XDO_?FINAL_NAME?331?">SBIETFIT!$C$10:$C$62</definedName>
    <definedName name="XDO_?FINAL_NAME?332?">SBIETFIT!$C$10:$C$67</definedName>
    <definedName name="XDO_?FINAL_NAME?333?">SBIETFPB!$C$10:$C$19</definedName>
    <definedName name="XDO_?FINAL_NAME?334?">SBIETFPB!$C$10:$C$62</definedName>
    <definedName name="XDO_?FINAL_NAME?335?">SBIETFPB!$C$10:$C$67</definedName>
    <definedName name="XDO_?FINAL_NAME?336?">'SRBF-AP'!$C$10:$C$62</definedName>
    <definedName name="XDO_?FINAL_NAME?337?">'SRBF-AP'!$C$10:$C$72</definedName>
    <definedName name="XDO_?FINAL_NAME?338?">'SRBF-AP'!$C$10:$C$81</definedName>
    <definedName name="XDO_?FINAL_NAME?339?">'SRBF-AP'!$C$10:$C$110</definedName>
    <definedName name="XDO_?FINAL_NAME?34?">SEHF!$C$10:$C$124</definedName>
    <definedName name="XDO_?FINAL_NAME?340?">'SRBF-AP'!$C$10:$C$115</definedName>
    <definedName name="XDO_?FINAL_NAME?341?">'SRBF-AHP'!$C$10:$C$62</definedName>
    <definedName name="XDO_?FINAL_NAME?342?">'SRBF-AHP'!$C$10:$C$63</definedName>
    <definedName name="XDO_?FINAL_NAME?343?">'SRBF-AHP'!$C$10:$C$72</definedName>
    <definedName name="XDO_?FINAL_NAME?344?">'SRBF-AHP'!$C$10:$C$81</definedName>
    <definedName name="XDO_?FINAL_NAME?345?">'SRBF-AHP'!$C$10:$C$90</definedName>
    <definedName name="XDO_?FINAL_NAME?346?">'SRBF-AHP'!$C$10:$C$101</definedName>
    <definedName name="XDO_?FINAL_NAME?347?">'SRBF-AHP'!$C$10:$C$118</definedName>
    <definedName name="XDO_?FINAL_NAME?348?">'SRBF-AHP'!$C$10:$C$123</definedName>
    <definedName name="XDO_?FINAL_NAME?349?">'SRBF-CHP'!$C$10:$C$62</definedName>
    <definedName name="XDO_?FINAL_NAME?35?">SEHF!$C$10:$C$132</definedName>
    <definedName name="XDO_?FINAL_NAME?350?">'SRBF-CHP'!$C$10:$C$80</definedName>
    <definedName name="XDO_?FINAL_NAME?351?">'SRBF-CHP'!$C$10:$C$91</definedName>
    <definedName name="XDO_?FINAL_NAME?352?">'SRBF-CHP'!$C$10:$C$120</definedName>
    <definedName name="XDO_?FINAL_NAME?353?">'SRBF-CHP'!$C$10:$C$125</definedName>
    <definedName name="XDO_?FINAL_NAME?354?">'SRBF-CP'!$C$10:$C$62</definedName>
    <definedName name="XDO_?FINAL_NAME?355?">'SRBF-CP'!$C$10:$C$79</definedName>
    <definedName name="XDO_?FINAL_NAME?356?">'SRBF-CP'!$C$10:$C$90</definedName>
    <definedName name="XDO_?FINAL_NAME?357?">'SRBF-CP'!$C$10:$C$119</definedName>
    <definedName name="XDO_?FINAL_NAME?358?">'SRBF-CP'!$C$10:$C$124</definedName>
    <definedName name="XDO_?FINAL_NAME?359?">'SIA-US EQUITY FOF'!$C$14</definedName>
    <definedName name="XDO_?FINAL_NAME?36?">SEHF!$C$10:$C$139</definedName>
    <definedName name="XDO_?FINAL_NAME?360?">'SIA-US EQUITY FOF'!$C$14:$C$53</definedName>
    <definedName name="XDO_?FINAL_NAME?361?">'SIA-US EQUITY FOF'!$C$14:$C$58</definedName>
    <definedName name="XDO_?FINAL_NAME?362?">'SFMP- Series 42'!$C$18</definedName>
    <definedName name="XDO_?FINAL_NAME?363?">'SFMP- Series 42'!$C$18:$C$26</definedName>
    <definedName name="XDO_?FINAL_NAME?364?">'SFMP- Series 42'!$C$18:$C$36</definedName>
    <definedName name="XDO_?FINAL_NAME?365?">'SFMP- Series 42'!$C$18:$C$53</definedName>
    <definedName name="XDO_?FINAL_NAME?366?">'SFMP- Series 42'!$C$18:$C$68</definedName>
    <definedName name="XDO_?FINAL_NAME?367?">'SFMP- Series 42'!$C$18:$C$73</definedName>
    <definedName name="XDO_?FINAL_NAME?368?">'SNN50'!$C$10:$C$59</definedName>
    <definedName name="XDO_?FINAL_NAME?369?">'SNN50'!$C$10:$C$68</definedName>
    <definedName name="XDO_?FINAL_NAME?37?">SEHF!$C$10:$C$146</definedName>
    <definedName name="XDO_?FINAL_NAME?370?">'SNN50'!$C$10:$C$103</definedName>
    <definedName name="XDO_?FINAL_NAME?371?">'SNN50'!$C$10:$C$108</definedName>
    <definedName name="XDO_?FINAL_NAME?372?">'SFMP- Series 44'!$C$26:$C$31</definedName>
    <definedName name="XDO_?FINAL_NAME?373?">'SFMP- Series 44'!$C$26:$C$55</definedName>
    <definedName name="XDO_?FINAL_NAME?374?">'SFMP- Series 44'!$C$26:$C$70</definedName>
    <definedName name="XDO_?FINAL_NAME?375?">'SFMP- Series 44'!$C$26:$C$75</definedName>
    <definedName name="XDO_?FINAL_NAME?376?">'SFMP- Series 45'!$C$26:$C$35</definedName>
    <definedName name="XDO_?FINAL_NAME?377?">'SFMP- Series 45'!$C$26:$C$56</definedName>
    <definedName name="XDO_?FINAL_NAME?378?">'SFMP- Series 45'!$C$26:$C$71</definedName>
    <definedName name="XDO_?FINAL_NAME?379?">'SFMP- Series 45'!$C$26:$C$76</definedName>
    <definedName name="XDO_?FINAL_NAME?38?">SEHF!$C$10:$C$154</definedName>
    <definedName name="XDO_?FINAL_NAME?380?">SBIETFCON!$C$10:$C$40</definedName>
    <definedName name="XDO_?FINAL_NAME?381?">SBIETFCON!$C$10:$C$49</definedName>
    <definedName name="XDO_?FINAL_NAME?382?">SBIETFCON!$C$10:$C$84</definedName>
    <definedName name="XDO_?FINAL_NAME?383?">SBIETFCON!$C$10:$C$89</definedName>
    <definedName name="XDO_?FINAL_NAME?384?">'SFMP- Series 46'!$C$26:$C$29</definedName>
    <definedName name="XDO_?FINAL_NAME?385?">'SFMP- Series 46'!$C$26:$C$49</definedName>
    <definedName name="XDO_?FINAL_NAME?386?">'SFMP- Series 46'!$C$26:$C$64</definedName>
    <definedName name="XDO_?FINAL_NAME?387?">'SFMP- Series 46'!$C$26:$C$69</definedName>
    <definedName name="XDO_?FINAL_NAME?388?">SBAF!$C$10:$C$102</definedName>
    <definedName name="XDO_?FINAL_NAME?389?">SBAF!$C$10:$C$104</definedName>
    <definedName name="XDO_?FINAL_NAME?39?">SEHF!$C$10:$C$174</definedName>
    <definedName name="XDO_?FINAL_NAME?390?">SBAF!$C$10:$C$104</definedName>
    <definedName name="XDO_?FINAL_NAME?391?">SBAF!$C$10:$C$154</definedName>
    <definedName name="XDO_?FINAL_NAME?392?">SBAF!$C$10:$C$167</definedName>
    <definedName name="XDO_?FINAL_NAME?393?">SBAF!$C$10:$C$175</definedName>
    <definedName name="XDO_?FINAL_NAME?394?">SBAF!$C$10:$C$184</definedName>
    <definedName name="XDO_?FINAL_NAME?395?">SBAF!$C$10:$C$209</definedName>
    <definedName name="XDO_?FINAL_NAME?396?">SBAF!$C$10:$C$214</definedName>
    <definedName name="XDO_?FINAL_NAME?397?">'SFMP- Series 49'!$C$26:$C$34</definedName>
    <definedName name="XDO_?FINAL_NAME?398?">'SFMP- Series 49'!$C$26:$C$55</definedName>
    <definedName name="XDO_?FINAL_NAME?399?">'SFMP- Series 49'!$C$26:$C$70</definedName>
    <definedName name="XDO_?FINAL_NAME?4?">#REF!</definedName>
    <definedName name="XDO_?FINAL_NAME?40?">SEHF!$C$10:$C$179</definedName>
    <definedName name="XDO_?FINAL_NAME?400?">'SFMP- Series 49'!$C$26:$C$75</definedName>
    <definedName name="XDO_?FINAL_NAME?401?">'SFMP- Series 50'!$C$26:$C$31</definedName>
    <definedName name="XDO_?FINAL_NAME?402?">'SFMP- Series 50'!$C$26:$C$50</definedName>
    <definedName name="XDO_?FINAL_NAME?403?">'SFMP- Series 50'!$C$26:$C$65</definedName>
    <definedName name="XDO_?FINAL_NAME?404?">'SFMP- Series 50'!$C$26:$C$70</definedName>
    <definedName name="XDO_?FINAL_NAME?405?">'SFMP- Series 51'!$C$26:$C$37</definedName>
    <definedName name="XDO_?FINAL_NAME?406?">'SFMP- Series 51'!$C$26:$C$59</definedName>
    <definedName name="XDO_?FINAL_NAME?407?">'SFMP- Series 51'!$C$26:$C$74</definedName>
    <definedName name="XDO_?FINAL_NAME?408?">'SFMP- Series 51'!$C$26:$C$79</definedName>
    <definedName name="XDO_?FINAL_NAME?409?">'SFMP- Series 52'!$C$26:$C$30</definedName>
    <definedName name="XDO_?FINAL_NAME?41?">#REF!</definedName>
    <definedName name="XDO_?FINAL_NAME?410?">'SFMP- Series 52'!$C$26:$C$51</definedName>
    <definedName name="XDO_?FINAL_NAME?411?">'SFMP- Series 52'!$C$26:$C$66</definedName>
    <definedName name="XDO_?FINAL_NAME?412?">'SFMP- Series 52'!$C$26:$C$71</definedName>
    <definedName name="XDO_?FINAL_NAME?413?">'SFMP- Series 53'!$C$26:$C$34</definedName>
    <definedName name="XDO_?FINAL_NAME?414?">'SFMP- Series 53'!$C$26:$C$57</definedName>
    <definedName name="XDO_?FINAL_NAME?415?">'SFMP- Series 53'!$C$26:$C$72</definedName>
    <definedName name="XDO_?FINAL_NAME?416?">'SFMP- Series 53'!$C$26:$C$77</definedName>
    <definedName name="XDO_?FINAL_NAME?417?">'SFMP- Series 54'!$C$26:$C$28</definedName>
    <definedName name="XDO_?FINAL_NAME?418?">'SFMP- Series 54'!$C$26:$C$44</definedName>
    <definedName name="XDO_?FINAL_NAME?419?">'SFMP- Series 54'!$C$26:$C$59</definedName>
    <definedName name="XDO_?FINAL_NAME?42?">#REF!</definedName>
    <definedName name="XDO_?FINAL_NAME?420?">'SFMP- Series 54'!$C$26:$C$64</definedName>
    <definedName name="XDO_?FINAL_NAME?421?">'SFMP- Series 55'!$C$26:$C$32</definedName>
    <definedName name="XDO_?FINAL_NAME?422?">'SFMP- Series 55'!$C$26:$C$55</definedName>
    <definedName name="XDO_?FINAL_NAME?423?">'SFMP- Series 55'!$C$26:$C$70</definedName>
    <definedName name="XDO_?FINAL_NAME?424?">'SFMP- Series 55'!$C$26:$C$75</definedName>
    <definedName name="XDO_?FINAL_NAME?425?">'SFMP- Series 57'!$C$26:$C$29</definedName>
    <definedName name="XDO_?FINAL_NAME?426?">'SFMP- Series 57'!$C$26:$C$52</definedName>
    <definedName name="XDO_?FINAL_NAME?427?">'SFMP- Series 57'!$C$26:$C$67</definedName>
    <definedName name="XDO_?FINAL_NAME?428?">'SFMP- Series 57'!$C$26:$C$72</definedName>
    <definedName name="XDO_?FINAL_NAME?429?">'SFMP- Series 58'!$C$26:$C$32</definedName>
    <definedName name="XDO_?FINAL_NAME?43?">SMIF!$C$18:$C$38</definedName>
    <definedName name="XDO_?FINAL_NAME?430?">'SFMP- Series 58'!$C$26:$C$52</definedName>
    <definedName name="XDO_?FINAL_NAME?431?">'SFMP- Series 58'!$C$26:$C$67</definedName>
    <definedName name="XDO_?FINAL_NAME?432?">'SFMP- Series 58'!$C$26:$C$72</definedName>
    <definedName name="XDO_?FINAL_NAME?433?">SCPSE!$C$18:$C$41</definedName>
    <definedName name="XDO_?FINAL_NAME?434?">SCPSE!$C$18:$C$50</definedName>
    <definedName name="XDO_?FINAL_NAME?435?">SCPSE!$C$18:$C$105</definedName>
    <definedName name="XDO_?FINAL_NAME?436?">SCPSE!$C$18:$C$132</definedName>
    <definedName name="XDO_?FINAL_NAME?437?">SCPSE!$C$18:$C$137</definedName>
    <definedName name="XDO_?FINAL_NAME?438?">'SFMP- Series 59'!$C$38:$C$40</definedName>
    <definedName name="XDO_?FINAL_NAME?439?">'SFMP- Series 59'!$C$38:$C$55</definedName>
    <definedName name="XDO_?FINAL_NAME?44?">SMIF!$C$18:$C$45</definedName>
    <definedName name="XDO_?FINAL_NAME?440?">'SFMP- Series 59'!$C$38:$C$60</definedName>
    <definedName name="XDO_?FINAL_NAME?441?">'SFMP- Series 60'!$C$26:$C$31</definedName>
    <definedName name="XDO_?FINAL_NAME?442?">'SFMP- Series 60'!$C$26:$C$51</definedName>
    <definedName name="XDO_?FINAL_NAME?443?">'SFMP- Series 60'!$C$26:$C$66</definedName>
    <definedName name="XDO_?FINAL_NAME?444?">'SFMP- Series 60'!$C$26:$C$71</definedName>
    <definedName name="XDO_?FINAL_NAME?445?">SMCF!$C$10:$C$69</definedName>
    <definedName name="XDO_?FINAL_NAME?446?">SMCF!$C$10:$C$84</definedName>
    <definedName name="XDO_?FINAL_NAME?447?">SMCF!$C$10:$C$95</definedName>
    <definedName name="XDO_?FINAL_NAME?448?">SMCF!$C$10:$C$114</definedName>
    <definedName name="XDO_?FINAL_NAME?449?">SMCF!$C$10:$C$119</definedName>
    <definedName name="XDO_?FINAL_NAME?45?">SMIF!$C$18:$C$51</definedName>
    <definedName name="XDO_?FINAL_NAME?450?">'SFMP- Series 61'!$C$26:$C$36</definedName>
    <definedName name="XDO_?FINAL_NAME?451?">'SFMP- Series 61'!$C$26:$C$59</definedName>
    <definedName name="XDO_?FINAL_NAME?452?">'SFMP- Series 61'!$C$26:$C$74</definedName>
    <definedName name="XDO_?FINAL_NAME?453?">'SFMP- Series 61'!$C$26:$C$79</definedName>
    <definedName name="XDO_?FINAL_NAME?454?">'SFMP- Series 66'!$C$24</definedName>
    <definedName name="XDO_?FINAL_NAME?455?">'SFMP- Series 66'!$C$24:$C$38</definedName>
    <definedName name="XDO_?FINAL_NAME?456?">'SFMP- Series 66'!$C$24:$C$53</definedName>
    <definedName name="XDO_?FINAL_NAME?457?">'SFMP- Series 66'!$C$24:$C$68</definedName>
    <definedName name="XDO_?FINAL_NAME?458?">'SFMP- Series 66'!$C$24:$C$73</definedName>
    <definedName name="XDO_?FINAL_NAME?459?">'SFMP- Series 67'!$C$26:$C$34</definedName>
    <definedName name="XDO_?FINAL_NAME?46?">SMIF!$C$18:$C$55</definedName>
    <definedName name="XDO_?FINAL_NAME?460?">'SFMP- Series 67'!$C$26:$C$57</definedName>
    <definedName name="XDO_?FINAL_NAME?461?">'SFMP- Series 67'!$C$26:$C$72</definedName>
    <definedName name="XDO_?FINAL_NAME?462?">'SFMP- Series 67'!$C$26:$C$77</definedName>
    <definedName name="XDO_?FINAL_NAME?463?">'SFMP- Series 68'!$C$24</definedName>
    <definedName name="XDO_?FINAL_NAME?464?">'SFMP- Series 68'!$C$24:$C$42</definedName>
    <definedName name="XDO_?FINAL_NAME?465?">'SFMP- Series 68'!$C$24:$C$57</definedName>
    <definedName name="XDO_?FINAL_NAME?466?">'SFMP- Series 68'!$C$24:$C$62</definedName>
    <definedName name="XDO_?FINAL_NAME?467?">SNM150IF!$C$10:$C$159</definedName>
    <definedName name="XDO_?FINAL_NAME?468?">SNM150IF!$C$10:$C$202</definedName>
    <definedName name="XDO_?FINAL_NAME?469?">SNM150IF!$C$10:$C$207</definedName>
    <definedName name="XDO_?FINAL_NAME?47?">SMIF!$C$18:$C$74</definedName>
    <definedName name="XDO_?FINAL_NAME?470?">SNS250IF!$C$10:$C$259</definedName>
    <definedName name="XDO_?FINAL_NAME?471?">SNS250IF!$C$10:$C$302</definedName>
    <definedName name="XDO_?FINAL_NAME?472?">SNS250IF!$C$10:$C$307</definedName>
    <definedName name="XDO_?FINAL_NAME?473?">'SCIGI-JUN 2036'!$C$24</definedName>
    <definedName name="XDO_?FINAL_NAME?474?">'SCIGI-JUN 2036'!$C$24:$C$53</definedName>
    <definedName name="XDO_?FINAL_NAME?475?">'SCIGI-JUN 2036'!$C$24:$C$58</definedName>
    <definedName name="XDO_?FINAL_NAME?476?">'SCIGI-APR 2029'!$C$24</definedName>
    <definedName name="XDO_?FINAL_NAME?477?">'SCIGI-APR 2029'!$C$24:$C$53</definedName>
    <definedName name="XDO_?FINAL_NAME?478?">'SCIGI-APR 2029'!$C$24:$C$58</definedName>
    <definedName name="XDO_?FINAL_NAME?479?">'SCISI-SEP 2027'!$C$24</definedName>
    <definedName name="XDO_?FINAL_NAME?48?">SMIF!$C$18:$C$84</definedName>
    <definedName name="XDO_?FINAL_NAME?480?">'SCISI-SEP 2027'!$C$24:$C$40</definedName>
    <definedName name="XDO_?FINAL_NAME?481?">'SCISI-SEP 2027'!$C$24:$C$67</definedName>
    <definedName name="XDO_?FINAL_NAME?482?">'SCISI-SEP 2027'!$C$24:$C$72</definedName>
    <definedName name="XDO_?FINAL_NAME?483?">'SFMP- Series 72'!$C$38:$C$40</definedName>
    <definedName name="XDO_?FINAL_NAME?484?">'SFMP- Series 72'!$C$38:$C$55</definedName>
    <definedName name="XDO_?FINAL_NAME?485?">'SFMP- Series 72'!$C$38:$C$60</definedName>
    <definedName name="XDO_?FINAL_NAME?486?">'SFMP- Series 73'!$C$38:$C$41</definedName>
    <definedName name="XDO_?FINAL_NAME?487?">'SFMP- Series 73'!$C$38:$C$56</definedName>
    <definedName name="XDO_?FINAL_NAME?488?">'SFMP- Series 73'!$C$38:$C$61</definedName>
    <definedName name="XDO_?FINAL_NAME?489?">SLDF!$C$24</definedName>
    <definedName name="XDO_?FINAL_NAME?49?">SMIF!$C$18:$C$89</definedName>
    <definedName name="XDO_?FINAL_NAME?490?">SLDF!$C$24:$C$45</definedName>
    <definedName name="XDO_?FINAL_NAME?491?">SLDF!$C$24:$C$55</definedName>
    <definedName name="XDO_?FINAL_NAME?492?">SLDF!$C$24:$C$60</definedName>
    <definedName name="XDO_?FINAL_NAME?493?">'SFMP- Series 74'!$C$24:$C$25</definedName>
    <definedName name="XDO_?FINAL_NAME?494?">'SFMP- Series 74'!$C$24:$C$36</definedName>
    <definedName name="XDO_?FINAL_NAME?495?">'SFMP- Series 74'!$C$24:$C$52</definedName>
    <definedName name="XDO_?FINAL_NAME?496?">'SFMP- Series 74'!$C$24:$C$67</definedName>
    <definedName name="XDO_?FINAL_NAME?497?">'SFMP- Series 74'!$C$24:$C$72</definedName>
    <definedName name="XDO_?FINAL_NAME?498?">'SFMP- Series 76'!$C$18:$C$23</definedName>
    <definedName name="XDO_?FINAL_NAME?499?">'SFMP- Series 76'!$C$18:$C$33</definedName>
    <definedName name="XDO_?FINAL_NAME?5?">#REF!</definedName>
    <definedName name="XDO_?FINAL_NAME?50?">#REF!</definedName>
    <definedName name="XDO_?FINAL_NAME?500?">'SFMP- Series 76'!$C$18:$C$50</definedName>
    <definedName name="XDO_?FINAL_NAME?501?">'SFMP- Series 76'!$C$18:$C$65</definedName>
    <definedName name="XDO_?FINAL_NAME?502?">'SFMP- Series 76'!$C$18:$C$70</definedName>
    <definedName name="XDO_?FINAL_NAME?503?">'SFMP- Series 78'!$C$18:$C$23</definedName>
    <definedName name="XDO_?FINAL_NAME?504?">'SFMP- Series 78'!$C$18:$C$31</definedName>
    <definedName name="XDO_?FINAL_NAME?505?">'SFMP- Series 78'!$C$18:$C$37</definedName>
    <definedName name="XDO_?FINAL_NAME?506?">'SFMP- Series 78'!$C$18:$C$53</definedName>
    <definedName name="XDO_?FINAL_NAME?507?">'SFMP- Series 78'!$C$18:$C$68</definedName>
    <definedName name="XDO_?FINAL_NAME?508?">'SFMP- Series 78'!$C$18:$C$73</definedName>
    <definedName name="XDO_?FINAL_NAME?509?">SDYF!$C$10:$C$50</definedName>
    <definedName name="XDO_?FINAL_NAME?51?">#REF!</definedName>
    <definedName name="XDO_?FINAL_NAME?510?">SDYF!$C$10:$C$51</definedName>
    <definedName name="XDO_?FINAL_NAME?511?">SDYF!$C$10:$C$66</definedName>
    <definedName name="XDO_?FINAL_NAME?512?">SDYF!$C$10:$C$83</definedName>
    <definedName name="XDO_?FINAL_NAME?513?">SDYF!$C$10:$C$102</definedName>
    <definedName name="XDO_?FINAL_NAME?514?">SDYF!$C$10:$C$107</definedName>
    <definedName name="XDO_?FINAL_NAME?515?">'SFMP- Series 79'!$C$18:$C$23</definedName>
    <definedName name="XDO_?FINAL_NAME?516?">'SFMP- Series 79'!$C$18:$C$31</definedName>
    <definedName name="XDO_?FINAL_NAME?517?">'SFMP- Series 79'!$C$18:$C$48</definedName>
    <definedName name="XDO_?FINAL_NAME?518?">'SFMP- Series 79'!$C$18:$C$63</definedName>
    <definedName name="XDO_?FINAL_NAME?519?">'SFMP- Series 79'!$C$18:$C$68</definedName>
    <definedName name="XDO_?FINAL_NAME?52?">SCOF!$C$10:$C$52</definedName>
    <definedName name="XDO_?FINAL_NAME?520?">'SFMP- Series 81'!$C$18:$C$26</definedName>
    <definedName name="XDO_?FINAL_NAME?521?">'SFMP- Series 81'!$C$18:$C$35</definedName>
    <definedName name="XDO_?FINAL_NAME?522?">'SFMP- Series 81'!$C$18:$C$43</definedName>
    <definedName name="XDO_?FINAL_NAME?523?">'SFMP- Series 81'!$C$18:$C$58</definedName>
    <definedName name="XDO_?FINAL_NAME?524?">'SFMP- Series 81'!$C$18:$C$73</definedName>
    <definedName name="XDO_?FINAL_NAME?525?">'SFMP- Series 81'!$C$18:$C$78</definedName>
    <definedName name="XDO_?FINAL_NAME?526?">'SBI-BSE-SENSEX-IF'!$C$10:$C$40</definedName>
    <definedName name="XDO_?FINAL_NAME?527?">'SBI-BSE-SENSEX-IF'!$C$10:$C$83</definedName>
    <definedName name="XDO_?FINAL_NAME?528?">'SBI-BSE-SENSEX-IF'!$C$10:$C$88</definedName>
    <definedName name="XDO_?FINAL_NAME?529?">LIQUIDSBI!$C$52</definedName>
    <definedName name="XDO_?FINAL_NAME?53?">SCOF!$C$10:$C$56</definedName>
    <definedName name="XDO_?FINAL_NAME?530?">LIQUIDSBI!$C$52:$C$57</definedName>
    <definedName name="XDO_?FINAL_NAME?531?">SN50EWIF!$C$10:$C$60</definedName>
    <definedName name="XDO_?FINAL_NAME?532?">SN50EWIF!$C$10:$C$103</definedName>
    <definedName name="XDO_?FINAL_NAME?533?">SN50EWIF!$C$10:$C$108</definedName>
    <definedName name="XDO_?FINAL_NAME?534?">SEOF!$C$10:$C$41</definedName>
    <definedName name="XDO_?FINAL_NAME?535?">SEOF!$C$10:$C$66</definedName>
    <definedName name="XDO_?FINAL_NAME?536?">SEOF!$C$10:$C$85</definedName>
    <definedName name="XDO_?FINAL_NAME?537?">SEOF!$C$10:$C$90</definedName>
    <definedName name="XDO_?FINAL_NAME?538?">'SBI-AOF'!$C$10:$C$38</definedName>
    <definedName name="XDO_?FINAL_NAME?539?">'SBI-AOF'!$C$10:$C$47</definedName>
    <definedName name="XDO_?FINAL_NAME?54?">SCOF!$C$10:$C$63</definedName>
    <definedName name="XDO_?FINAL_NAME?540?">'SBI-AOF'!$C$10:$C$64</definedName>
    <definedName name="XDO_?FINAL_NAME?541?">'SBI-AOF'!$C$10:$C$83</definedName>
    <definedName name="XDO_?FINAL_NAME?542?">'SBI-AOF'!$C$10:$C$88</definedName>
    <definedName name="XDO_?FINAL_NAME?543?">SETFSILVER!$C$54</definedName>
    <definedName name="XDO_?FINAL_NAME?544?">SETFSILVER!$C$54:$C$55</definedName>
    <definedName name="XDO_?FINAL_NAME?545?">SETFSILVER!$C$54:$C$59</definedName>
    <definedName name="XDO_?FINAL_NAME?546?">'SETFSILVER-FOF'!$C$42</definedName>
    <definedName name="XDO_?FINAL_NAME?547?">'SETFSILVER-FOF'!$C$42:$C$54</definedName>
    <definedName name="XDO_?FINAL_NAME?548?">'SETFSILVER-FOF'!$C$42:$C$59</definedName>
    <definedName name="XDO_?FINAL_NAME?549?">'SN50EW-ETF'!$C$10:$C$60</definedName>
    <definedName name="XDO_?FINAL_NAME?55?">SCOF!$C$10:$C$80</definedName>
    <definedName name="XDO_?FINAL_NAME?550?">'SN50EW-ETF'!$C$10:$C$103</definedName>
    <definedName name="XDO_?FINAL_NAME?551?">'SN50EW-ETF'!$C$10:$C$108</definedName>
    <definedName name="XDO_?FINAL_NAME?552?">SIOF!$C$10:$C$43</definedName>
    <definedName name="XDO_?FINAL_NAME?553?">SIOF!$C$10:$C$68</definedName>
    <definedName name="XDO_?FINAL_NAME?554?">SIOF!$C$10:$C$87</definedName>
    <definedName name="XDO_?FINAL_NAME?555?">SIOF!$C$10:$C$92</definedName>
    <definedName name="XDO_?FINAL_NAME?556?">SN500IF!$C$10:$C$510</definedName>
    <definedName name="XDO_?FINAL_NAME?557?">SN500IF!$C$10:$C$519</definedName>
    <definedName name="XDO_?FINAL_NAME?558?">SN500IF!$C$10:$C$554</definedName>
    <definedName name="XDO_?FINAL_NAME?559?">SN500IF!$C$10:$C$559</definedName>
    <definedName name="XDO_?FINAL_NAME?56?">SCOF!$C$10:$C$99</definedName>
    <definedName name="XDO_?FINAL_NAME?560?">SNICIF!$C$10:$C$40</definedName>
    <definedName name="XDO_?FINAL_NAME?561?">SNICIF!$C$10:$C$49</definedName>
    <definedName name="XDO_?FINAL_NAME?562?">SNICIF!$C$10:$C$84</definedName>
    <definedName name="XDO_?FINAL_NAME?563?">SNICIF!$C$10:$C$89</definedName>
    <definedName name="XDO_?FINAL_NAME?564?">SQF!$C$10:$C$39</definedName>
    <definedName name="XDO_?FINAL_NAME?565?">SQF!$C$10:$C$82</definedName>
    <definedName name="XDO_?FINAL_NAME?566?">SQF!$C$10:$C$87</definedName>
    <definedName name="XDO_?FINAL_NAME?567?">SNBIF!$C$10:$C$23</definedName>
    <definedName name="XDO_?FINAL_NAME?568?">SNBIF!$C$10:$C$66</definedName>
    <definedName name="XDO_?FINAL_NAME?569?">SNBIF!$C$10:$C$71</definedName>
    <definedName name="XDO_?FINAL_NAME?57?">SCOF!$C$10:$C$104</definedName>
    <definedName name="XDO_?FINAL_NAME?570?">SNITIF!$C$10:$C$19</definedName>
    <definedName name="XDO_?FINAL_NAME?571?">SNITIF!$C$10:$C$62</definedName>
    <definedName name="XDO_?FINAL_NAME?572?">SNITIF!$C$10:$C$67</definedName>
    <definedName name="XDO_?FINAL_NAME?573?">'SBI BSE PSU Bank ETF'!$C$10:$C$20</definedName>
    <definedName name="XDO_?FINAL_NAME?574?">'SBI BSE PSU Bank ETF'!$C$10:$C$63</definedName>
    <definedName name="XDO_?FINAL_NAME?575?">'SBI BSE PSU Bank ETF'!$C$10:$C$68</definedName>
    <definedName name="XDO_?FINAL_NAME?576?">'SBI BSE PSU Bank Index Fund'!$C$10:$C$20</definedName>
    <definedName name="XDO_?FINAL_NAME?577?">'SBI BSE PSU Bank Index Fund'!$C$10:$C$63</definedName>
    <definedName name="XDO_?FINAL_NAME?578?">'SBI BSE PSU Bank Index Fund'!$C$10:$C$68</definedName>
    <definedName name="XDO_?FINAL_NAME?579?">SIPAAFOF!$C$42:$C$45</definedName>
    <definedName name="XDO_?FINAL_NAME?58?">STOF!$C$10:$C$38</definedName>
    <definedName name="XDO_?FINAL_NAME?580?">SIPAAFOF!$C$42:$C$57</definedName>
    <definedName name="XDO_?FINAL_NAME?581?">SIPAAFOF!$C$42:$C$62</definedName>
    <definedName name="XDO_?FINAL_NAME?582?">'SBI Nifty200 Quality 30'!$C$10:$C$40</definedName>
    <definedName name="XDO_?FINAL_NAME?583?">'SBI Nifty200 Quality 30'!$C$10:$C$83</definedName>
    <definedName name="XDO_?FINAL_NAME?584?">'SBI Nifty200 Quality 30'!$C$10:$C$88</definedName>
    <definedName name="XDO_?FINAL_NAME?585?">'SBI Nifty200 Mom 30'!$C$10:$C$39</definedName>
    <definedName name="XDO_?FINAL_NAME?586?">'SBI Nifty200 Mom 30'!$C$10:$C$48</definedName>
    <definedName name="XDO_?FINAL_NAME?587?">'SBI Nifty200 Mom 30'!$C$10:$C$83</definedName>
    <definedName name="XDO_?FINAL_NAME?588?">'SBI Nifty200 Mom 30'!$C$10:$C$88</definedName>
    <definedName name="XDO_?FINAL_NAME?589?">'SBI Nifty100 Low Vol 30'!$C$10:$C$40</definedName>
    <definedName name="XDO_?FINAL_NAME?59?">STOF!$C$10:$C$43</definedName>
    <definedName name="XDO_?FINAL_NAME?590?">'SBI Nifty100 Low Vol 30'!$C$10:$C$83</definedName>
    <definedName name="XDO_?FINAL_NAME?591?">'SBI Nifty100 Low Vol 30'!$C$10:$C$88</definedName>
    <definedName name="XDO_?FINAL_NAME?592?">SBILIQETF!$C$52</definedName>
    <definedName name="XDO_?FINAL_NAME?593?">SBILIQETF!$C$52:$C$57</definedName>
    <definedName name="XDO_?FINAL_NAME?594?">SDAAAFOF!$C$42:$C$55</definedName>
    <definedName name="XDO_?FINAL_NAME?595?">SDAAAFOF!$C$42:$C$67</definedName>
    <definedName name="XDO_?FINAL_NAME?596?">SDAAAFOF!$C$42:$C$72</definedName>
    <definedName name="XDO_?FINAL_NAME?597?">#REF!</definedName>
    <definedName name="XDO_?FINAL_NAME?598?">#REF!</definedName>
    <definedName name="XDO_?FINAL_NAME?599?">SBIRIOS!$C$10:$C$40</definedName>
    <definedName name="XDO_?FINAL_NAME?6?">#REF!</definedName>
    <definedName name="XDO_?FINAL_NAME?60?">STOF!$C$10:$C$50</definedName>
    <definedName name="XDO_?FINAL_NAME?600?">SBIRIOS!$C$10:$C$83</definedName>
    <definedName name="XDO_?FINAL_NAME?601?">SBIRIOS!$C$10:$C$88</definedName>
    <definedName name="XDO_?FINAL_NAME?602?">#REF!</definedName>
    <definedName name="XDO_?FINAL_NAME?603?">#REF!</definedName>
    <definedName name="XDO_?FINAL_NAME?604?">#REF!</definedName>
    <definedName name="XDO_?FINAL_NAME?605?">#REF!</definedName>
    <definedName name="XDO_?FINAL_NAME?606?">#REF!</definedName>
    <definedName name="XDO_?FINAL_NAME?607?">#REF!</definedName>
    <definedName name="XDO_?FINAL_NAME?608?">#REF!</definedName>
    <definedName name="XDO_?FINAL_NAME?609?">#REF!</definedName>
    <definedName name="XDO_?FINAL_NAME?61?">STOF!$C$10:$C$71</definedName>
    <definedName name="XDO_?FINAL_NAME?610?">#REF!</definedName>
    <definedName name="XDO_?FINAL_NAME?611?">#REF!</definedName>
    <definedName name="XDO_?FINAL_NAME?612?">#REF!</definedName>
    <definedName name="XDO_?FINAL_NAME?613?">#REF!</definedName>
    <definedName name="XDO_?FINAL_NAME?614?">#REF!</definedName>
    <definedName name="XDO_?FINAL_NAME?615?">#REF!</definedName>
    <definedName name="XDO_?FINAL_NAME?616?">#REF!</definedName>
    <definedName name="XDO_?FINAL_NAME?617?">#REF!</definedName>
    <definedName name="XDO_?FINAL_NAME?618?">#REF!</definedName>
    <definedName name="XDO_?FINAL_NAME?619?">#REF!</definedName>
    <definedName name="XDO_?FINAL_NAME?62?">STOF!$C$10:$C$90</definedName>
    <definedName name="XDO_?FINAL_NAME?620?">#REF!</definedName>
    <definedName name="XDO_?FINAL_NAME?621?">#REF!</definedName>
    <definedName name="XDO_?FINAL_NAME?622?">#REF!</definedName>
    <definedName name="XDO_?FINAL_NAME?623?">#REF!</definedName>
    <definedName name="XDO_?FINAL_NAME?63?">STOF!$C$10:$C$95</definedName>
    <definedName name="XDO_?FINAL_NAME?64?">SHOF!$C$10:$C$41</definedName>
    <definedName name="XDO_?FINAL_NAME?65?">SHOF!$C$10:$C$47</definedName>
    <definedName name="XDO_?FINAL_NAME?66?">SHOF!$C$10:$C$68</definedName>
    <definedName name="XDO_?FINAL_NAME?67?">SHOF!$C$10:$C$87</definedName>
    <definedName name="XDO_?FINAL_NAME?68?">SHOF!$C$10:$C$92</definedName>
    <definedName name="XDO_?FINAL_NAME?69?">SCF!$C$10:$C$89</definedName>
    <definedName name="XDO_?FINAL_NAME?7?">#REF!</definedName>
    <definedName name="XDO_?FINAL_NAME?70?">SCF!$C$10:$C$96</definedName>
    <definedName name="XDO_?FINAL_NAME?71?">SCF!$C$10:$C$100</definedName>
    <definedName name="XDO_?FINAL_NAME?72?">SCF!$C$10:$C$108</definedName>
    <definedName name="XDO_?FINAL_NAME?73?">SCF!$C$10:$C$129</definedName>
    <definedName name="XDO_?FINAL_NAME?74?">SCF!$C$10:$C$148</definedName>
    <definedName name="XDO_?FINAL_NAME?75?">SCF!$C$10:$C$153</definedName>
    <definedName name="XDO_?FINAL_NAME?76?">SNIF!$C$10:$C$60</definedName>
    <definedName name="XDO_?FINAL_NAME?77?">SNIF!$C$10:$C$103</definedName>
    <definedName name="XDO_?FINAL_NAME?78?">SNIF!$C$10:$C$108</definedName>
    <definedName name="XDO_?FINAL_NAME?79?">'SMCBF-SP'!$C$10:$C$30</definedName>
    <definedName name="XDO_?FINAL_NAME?8?">#REF!</definedName>
    <definedName name="XDO_?FINAL_NAME?80?">'SMCBF-SP'!$C$10:$C$34</definedName>
    <definedName name="XDO_?FINAL_NAME?81?">'SMCBF-SP'!$C$10:$C$47</definedName>
    <definedName name="XDO_?FINAL_NAME?82?">'SMCBF-SP'!$C$10:$C$58</definedName>
    <definedName name="XDO_?FINAL_NAME?83?">'SMCBF-SP'!$C$10:$C$73</definedName>
    <definedName name="XDO_?FINAL_NAME?84?">'SMCBF-SP'!$C$10:$C$88</definedName>
    <definedName name="XDO_?FINAL_NAME?85?">'SMCBF-SP'!$C$10:$C$93</definedName>
    <definedName name="XDO_?FINAL_NAME?86?">SOF!$C$32</definedName>
    <definedName name="XDO_?FINAL_NAME?87?">SOF!$C$32:$C$40</definedName>
    <definedName name="XDO_?FINAL_NAME?88?">SOF!$C$32:$C$60</definedName>
    <definedName name="XDO_?FINAL_NAME?89?">SOF!$C$32:$C$65</definedName>
    <definedName name="XDO_?FINAL_NAME?9?">SLMF!$C$10:$C$88</definedName>
    <definedName name="XDO_?FINAL_NAME?90?">SMMDF!#REF!</definedName>
    <definedName name="XDO_?FINAL_NAME?91?">SMMDF!#REF!</definedName>
    <definedName name="XDO_?FINAL_NAME?92?">SMMDF!$C$9:$C$63</definedName>
    <definedName name="XDO_?FINAL_NAME?93?">SMMDF!$C$9:$C$70</definedName>
    <definedName name="XDO_?FINAL_NAME?94?">SMMDF!$C$9:$C$78</definedName>
    <definedName name="XDO_?FINAL_NAME?95?">SMMDF!$C$9:$C$82</definedName>
    <definedName name="XDO_?FINAL_NAME?96?">SMMDF!$C$9:$C$101</definedName>
    <definedName name="XDO_?FINAL_NAME?97?">SMMDF!$C$9:$C$116</definedName>
    <definedName name="XDO_?FINAL_NAME?98?">SMMDF!$C$9:$C$121</definedName>
    <definedName name="XDO_?FINAL_NAME?99?">SLF!$C$18:$C$25</definedName>
    <definedName name="XDO_?FINAL_PER_NET?">SMEEF!$H$10:$H$102</definedName>
    <definedName name="XDO_?FINAL_PER_NET?1?">#REF!</definedName>
    <definedName name="XDO_?FINAL_PER_NET?10?">SLMF!$H$10:$H$95</definedName>
    <definedName name="XDO_?FINAL_PER_NET?100?">SLF!$H$18:$H$35</definedName>
    <definedName name="XDO_?FINAL_PER_NET?101?">SLF!$H$18:$H$103</definedName>
    <definedName name="XDO_?FINAL_PER_NET?102?">SLF!$H$18:$H$142</definedName>
    <definedName name="XDO_?FINAL_PER_NET?103?">SLF!$H$18:$H$152</definedName>
    <definedName name="XDO_?FINAL_PER_NET?104?">SLF!$H$18:$H$163</definedName>
    <definedName name="XDO_?FINAL_PER_NET?105?">SLF!$H$18:$H$177</definedName>
    <definedName name="XDO_?FINAL_PER_NET?106?">SLF!$H$18:$H$182</definedName>
    <definedName name="XDO_?FINAL_PER_NET?107?">SDBF!$H$18:$H$25</definedName>
    <definedName name="XDO_?FINAL_PER_NET?108?">SDBF!$H$18:$H$33</definedName>
    <definedName name="XDO_?FINAL_PER_NET?109?">SDBF!$H$18:$H$41</definedName>
    <definedName name="XDO_?FINAL_PER_NET?11?">SLMF!$H$10:$H$99</definedName>
    <definedName name="XDO_?FINAL_PER_NET?110?">SDBF!$H$18:$H$55</definedName>
    <definedName name="XDO_?FINAL_PER_NET?111?">SDBF!$H$18:$H$68</definedName>
    <definedName name="XDO_?FINAL_PER_NET?112?">SDBF!$H$18:$H$78</definedName>
    <definedName name="XDO_?FINAL_PER_NET?113?">SDBF!$H$18:$H$83</definedName>
    <definedName name="XDO_?FINAL_PER_NET?114?">SSF!$H$24:$H$26</definedName>
    <definedName name="XDO_?FINAL_PER_NET?115?">SSF!$H$24:$H$39</definedName>
    <definedName name="XDO_?FINAL_PER_NET?116?">SSF!$H$24:$H$75</definedName>
    <definedName name="XDO_?FINAL_PER_NET?117?">SSF!$H$24:$H$141</definedName>
    <definedName name="XDO_?FINAL_PER_NET?118?">SSF!$H$24:$H$146</definedName>
    <definedName name="XDO_?FINAL_PER_NET?119?">SSF!$H$24:$H$156</definedName>
    <definedName name="XDO_?FINAL_PER_NET?12?">SLMF!$H$10:$H$122</definedName>
    <definedName name="XDO_?FINAL_PER_NET?120?">SSF!$H$24:$H$158</definedName>
    <definedName name="XDO_?FINAL_PER_NET?121?">SSF!$H$24:$H$158</definedName>
    <definedName name="XDO_?FINAL_PER_NET?122?">SSF!$H$24:$H$158</definedName>
    <definedName name="XDO_?FINAL_PER_NET?123?">SSF!$H$24:$H$164</definedName>
    <definedName name="XDO_?FINAL_PER_NET?124?">SSF!$H$24:$H$177</definedName>
    <definedName name="XDO_?FINAL_PER_NET?125?">SSF!$H$24:$H$182</definedName>
    <definedName name="XDO_?FINAL_PER_NET?126?">SCRF!#REF!</definedName>
    <definedName name="XDO_?FINAL_PER_NET?127?">SCRF!$H$9:$H$46</definedName>
    <definedName name="XDO_?FINAL_PER_NET?128?">SCRF!$H$9:$H$57</definedName>
    <definedName name="XDO_?FINAL_PER_NET?129?">SCRF!$H$9:$H$78</definedName>
    <definedName name="XDO_?FINAL_PER_NET?13?">SLMF!$H$10:$H$141</definedName>
    <definedName name="XDO_?FINAL_PER_NET?130?">SCRF!$H$9:$H$93</definedName>
    <definedName name="XDO_?FINAL_PER_NET?131?">SCRF!$H$9:$H$98</definedName>
    <definedName name="XDO_?FINAL_PER_NET?132?">SFEF!$H$10:$H$32</definedName>
    <definedName name="XDO_?FINAL_PER_NET?133?">SFEF!$H$10:$H$39</definedName>
    <definedName name="XDO_?FINAL_PER_NET?134?">SFEF!$H$10:$H$64</definedName>
    <definedName name="XDO_?FINAL_PER_NET?135?">SFEF!$H$10:$H$83</definedName>
    <definedName name="XDO_?FINAL_PER_NET?136?">SFEF!$H$10:$H$88</definedName>
    <definedName name="XDO_?FINAL_PER_NET?137?">SCHF!$H$10:$H$49</definedName>
    <definedName name="XDO_?FINAL_PER_NET?138?">SCHF!$H$10:$H$102</definedName>
    <definedName name="XDO_?FINAL_PER_NET?139?">SCHF!$H$10:$H$109</definedName>
    <definedName name="XDO_?FINAL_PER_NET?14?">SLMF!$H$10:$H$146</definedName>
    <definedName name="XDO_?FINAL_PER_NET?140?">SCHF!$H$10:$H$117</definedName>
    <definedName name="XDO_?FINAL_PER_NET?141?">SCHF!$H$10:$H$121</definedName>
    <definedName name="XDO_?FINAL_PER_NET?142?">SCHF!$H$10:$H$140</definedName>
    <definedName name="XDO_?FINAL_PER_NET?143?">SCHF!$H$10:$H$150</definedName>
    <definedName name="XDO_?FINAL_PER_NET?144?">SCHF!$H$10:$H$155</definedName>
    <definedName name="XDO_?FINAL_PER_NET?145?">SMUSD!$H$18:$H$51</definedName>
    <definedName name="XDO_?FINAL_PER_NET?146?">SMUSD!$H$18:$H$59</definedName>
    <definedName name="XDO_?FINAL_PER_NET?147?">SMUSD!$H$18:$H$65</definedName>
    <definedName name="XDO_?FINAL_PER_NET?148?">SMUSD!$H$18:$H$74</definedName>
    <definedName name="XDO_?FINAL_PER_NET?149?">SMUSD!$H$18:$H$91</definedName>
    <definedName name="XDO_?FINAL_PER_NET?15?">SLTEF!$H$10:$H$82</definedName>
    <definedName name="XDO_?FINAL_PER_NET?150?">SMUSD!$H$18:$H$113</definedName>
    <definedName name="XDO_?FINAL_PER_NET?151?">SMUSD!$H$18:$H$117</definedName>
    <definedName name="XDO_?FINAL_PER_NET?152?">SMUSD!$H$18:$H$123</definedName>
    <definedName name="XDO_?FINAL_PER_NET?153?">SMUSD!$H$18:$H$130</definedName>
    <definedName name="XDO_?FINAL_PER_NET?154?">SMUSD!$H$18:$H$140</definedName>
    <definedName name="XDO_?FINAL_PER_NET?155?">SMUSD!$H$18:$H$145</definedName>
    <definedName name="XDO_?FINAL_PER_NET?156?">SMIDCAP!$H$10:$H$62</definedName>
    <definedName name="XDO_?FINAL_PER_NET?157?">SMIDCAP!$H$10:$H$66</definedName>
    <definedName name="XDO_?FINAL_PER_NET?158?">SMIDCAP!$H$10:$H$90</definedName>
    <definedName name="XDO_?FINAL_PER_NET?159?">SMIDCAP!$H$10:$H$109</definedName>
    <definedName name="XDO_?FINAL_PER_NET?16?">SLTEF!$H$10:$H$86</definedName>
    <definedName name="XDO_?FINAL_PER_NET?160?">SMIDCAP!$H$10:$H$114</definedName>
    <definedName name="XDO_?FINAL_PER_NET?161?">SMCMF!$H$24:$H$26</definedName>
    <definedName name="XDO_?FINAL_PER_NET?162?">SMCMF!$H$24:$H$55</definedName>
    <definedName name="XDO_?FINAL_PER_NET?163?">SMCMF!$H$24:$H$60</definedName>
    <definedName name="XDO_?FINAL_PER_NET?164?">SMCOMMA!$H$10:$H$40</definedName>
    <definedName name="XDO_?FINAL_PER_NET?165?">SMCOMMA!$H$10:$H$65</definedName>
    <definedName name="XDO_?FINAL_PER_NET?166?">SMCOMMA!$H$10:$H$84</definedName>
    <definedName name="XDO_?FINAL_PER_NET?167?">SMCOMMA!$H$10:$H$89</definedName>
    <definedName name="XDO_?FINAL_PER_NET?168?">SMGF!$H$24:$H$32</definedName>
    <definedName name="XDO_?FINAL_PER_NET?169?">SMGF!$H$24:$H$47</definedName>
    <definedName name="XDO_?FINAL_PER_NET?17?">SLTEF!$H$10:$H$109</definedName>
    <definedName name="XDO_?FINAL_PER_NET?170?">SMGF!$H$24:$H$66</definedName>
    <definedName name="XDO_?FINAL_PER_NET?171?">SMGF!$H$24:$H$71</definedName>
    <definedName name="XDO_?FINAL_PER_NET?172?">SFLEXI!$H$10:$H$74</definedName>
    <definedName name="XDO_?FINAL_PER_NET?173?">SFLEXI!$H$10:$H$81</definedName>
    <definedName name="XDO_?FINAL_PER_NET?174?">SFLEXI!$H$10:$H$104</definedName>
    <definedName name="XDO_?FINAL_PER_NET?175?">SFLEXI!$H$10:$H$123</definedName>
    <definedName name="XDO_?FINAL_PER_NET?176?">SFLEXI!$H$10:$H$128</definedName>
    <definedName name="XDO_?FINAL_PER_NET?177?">SMAAF!$H$10:$H$73</definedName>
    <definedName name="XDO_?FINAL_PER_NET?178?">SMAAF!$H$10:$H$74</definedName>
    <definedName name="XDO_?FINAL_PER_NET?179?">SMAAF!$H$10:$H$122</definedName>
    <definedName name="XDO_?FINAL_PER_NET?18?">SLTEF!$H$10:$H$128</definedName>
    <definedName name="XDO_?FINAL_PER_NET?180?">SMAAF!$H$10:$H$132</definedName>
    <definedName name="XDO_?FINAL_PER_NET?181?">SMAAF!$H$10:$H$140</definedName>
    <definedName name="XDO_?FINAL_PER_NET?182?">SMAAF!$H$10:$H$146</definedName>
    <definedName name="XDO_?FINAL_PER_NET?183?">SMAAF!$H$10:$H$158</definedName>
    <definedName name="XDO_?FINAL_PER_NET?184?">SMAAF!$H$10:$H$170</definedName>
    <definedName name="XDO_?FINAL_PER_NET?185?">SMAAF!$H$10:$H$175</definedName>
    <definedName name="XDO_?FINAL_PER_NET?186?">SBLUECHIP!$H$10:$H$52</definedName>
    <definedName name="XDO_?FINAL_PER_NET?187?">SBLUECHIP!$H$10:$H$79</definedName>
    <definedName name="XDO_?FINAL_PER_NET?188?">SBLUECHIP!$H$10:$H$98</definedName>
    <definedName name="XDO_?FINAL_PER_NET?189?">SBLUECHIP!$H$10:$H$103</definedName>
    <definedName name="XDO_?FINAL_PER_NET?19?">SLTEF!$H$10:$H$133</definedName>
    <definedName name="XDO_?FINAL_PER_NET?190?">SAOF!$H$10:$H$198</definedName>
    <definedName name="XDO_?FINAL_PER_NET?191?">SAOF!$H$10:$H$211</definedName>
    <definedName name="XDO_?FINAL_PER_NET?192?">SAOF!$H$10:$H$227</definedName>
    <definedName name="XDO_?FINAL_PER_NET?193?">SAOF!$H$10:$H$236</definedName>
    <definedName name="XDO_?FINAL_PER_NET?194?">SAOF!$H$10:$H$240</definedName>
    <definedName name="XDO_?FINAL_PER_NET?195?">SAOF!$H$10:$H$252</definedName>
    <definedName name="XDO_?FINAL_PER_NET?196?">SAOF!$H$10:$H$264</definedName>
    <definedName name="XDO_?FINAL_PER_NET?197?">SAOF!$H$10:$H$269</definedName>
    <definedName name="XDO_?FINAL_PER_NET?198?">SIF!$H$10:$H$43</definedName>
    <definedName name="XDO_?FINAL_PER_NET?199?">SIF!$H$10:$H$45</definedName>
    <definedName name="XDO_?FINAL_PER_NET?2?">#REF!</definedName>
    <definedName name="XDO_?FINAL_PER_NET?20?">#REF!</definedName>
    <definedName name="XDO_?FINAL_PER_NET?200?">SIF!$H$10:$H$68</definedName>
    <definedName name="XDO_?FINAL_PER_NET?201?">SIF!$H$10:$H$91</definedName>
    <definedName name="XDO_?FINAL_PER_NET?202?">SIF!$H$10:$H$96</definedName>
    <definedName name="XDO_?FINAL_PER_NET?203?">SMLDF!$H$18:$H$51</definedName>
    <definedName name="XDO_?FINAL_PER_NET?204?">SMLDF!$H$18:$H$60</definedName>
    <definedName name="XDO_?FINAL_PER_NET?205?">SMLDF!$H$18:$H$66</definedName>
    <definedName name="XDO_?FINAL_PER_NET?206?">SMLDF!$H$18:$H$73</definedName>
    <definedName name="XDO_?FINAL_PER_NET?207?">SMLDF!$H$18:$H$83</definedName>
    <definedName name="XDO_?FINAL_PER_NET?208?">SMLDF!$H$18:$H$112</definedName>
    <definedName name="XDO_?FINAL_PER_NET?209?">SMLDF!$H$18:$H$125</definedName>
    <definedName name="XDO_?FINAL_PER_NET?21?">#REF!</definedName>
    <definedName name="XDO_?FINAL_PER_NET?210?">SMLDF!$H$18:$H$136</definedName>
    <definedName name="XDO_?FINAL_PER_NET?211?">SMLDF!$H$18:$H$141</definedName>
    <definedName name="XDO_?FINAL_PER_NET?212?">SSTDF!$H$18:$H$81</definedName>
    <definedName name="XDO_?FINAL_PER_NET?213?">SSTDF!$H$18:$H$91</definedName>
    <definedName name="XDO_?FINAL_PER_NET?214?">SSTDF!$H$18:$H$97</definedName>
    <definedName name="XDO_?FINAL_PER_NET?215?">SSTDF!$H$18:$H$109</definedName>
    <definedName name="XDO_?FINAL_PER_NET?216?">SSTDF!$H$18:$H$119</definedName>
    <definedName name="XDO_?FINAL_PER_NET?217?">SSTDF!$H$18:$H$127</definedName>
    <definedName name="XDO_?FINAL_PER_NET?218?">SSTDF!$H$18:$H$134</definedName>
    <definedName name="XDO_?FINAL_PER_NET?219?">SSTDF!$H$18:$H$144</definedName>
    <definedName name="XDO_?FINAL_PER_NET?22?">#REF!</definedName>
    <definedName name="XDO_?FINAL_PER_NET?220?">SSTDF!$H$18:$H$149</definedName>
    <definedName name="XDO_?FINAL_PER_NET?221?">SETFGOLD!$H$46</definedName>
    <definedName name="XDO_?FINAL_PER_NET?222?">SETFGOLD!$H$46:$H$54</definedName>
    <definedName name="XDO_?FINAL_PER_NET?223?">SETFGOLD!$H$46:$H$59</definedName>
    <definedName name="XDO_?FINAL_PER_NET?224?">SPSU!$H$10:$H$32</definedName>
    <definedName name="XDO_?FINAL_PER_NET?225?">SPSU!$H$10:$H$57</definedName>
    <definedName name="XDO_?FINAL_PER_NET?226?">SPSU!$H$10:$H$76</definedName>
    <definedName name="XDO_?FINAL_PER_NET?227?">SPSU!$H$10:$H$81</definedName>
    <definedName name="XDO_?FINAL_PER_NET?228?">SGF!$H$42</definedName>
    <definedName name="XDO_?FINAL_PER_NET?229?">SGF!$H$42:$H$54</definedName>
    <definedName name="XDO_?FINAL_PER_NET?23?">#REF!</definedName>
    <definedName name="XDO_?FINAL_PER_NET?230?">SGF!$H$42:$H$59</definedName>
    <definedName name="XDO_?FINAL_PER_NET?231?">SBISENSEX!$H$10:$H$40</definedName>
    <definedName name="XDO_?FINAL_PER_NET?232?">SBISENSEX!$H$10:$H$83</definedName>
    <definedName name="XDO_?FINAL_PER_NET?233?">SBISENSEX!$H$10:$H$88</definedName>
    <definedName name="XDO_?FINAL_PER_NET?234?">SSCF!$H$10:$H$78</definedName>
    <definedName name="XDO_?FINAL_PER_NET?235?">SSCF!$H$10:$H$106</definedName>
    <definedName name="XDO_?FINAL_PER_NET?236?">SSCF!$H$10:$H$125</definedName>
    <definedName name="XDO_?FINAL_PER_NET?237?">SSCF!$H$10:$H$130</definedName>
    <definedName name="XDO_?FINAL_PER_NET?238?">SBPF!$H$18:$H$52</definedName>
    <definedName name="XDO_?FINAL_PER_NET?239?">SBPF!$H$18:$H$62</definedName>
    <definedName name="XDO_?FINAL_PER_NET?24?">SMGLF!$H$10:$H$46</definedName>
    <definedName name="XDO_?FINAL_PER_NET?240?">SBPF!$H$18:$H$66</definedName>
    <definedName name="XDO_?FINAL_PER_NET?241?">SBPF!$H$18:$H$85</definedName>
    <definedName name="XDO_?FINAL_PER_NET?242?">SBPF!$H$18:$H$98</definedName>
    <definedName name="XDO_?FINAL_PER_NET?243?">SBPF!$H$18:$H$108</definedName>
    <definedName name="XDO_?FINAL_PER_NET?244?">SBPF!$H$18:$H$113</definedName>
    <definedName name="XDO_?FINAL_PER_NET?245?">SBFS!$H$10:$H$44</definedName>
    <definedName name="XDO_?FINAL_PER_NET?246?">SBFS!$H$10:$H$69</definedName>
    <definedName name="XDO_?FINAL_PER_NET?247?">SBFS!$H$10:$H$88</definedName>
    <definedName name="XDO_?FINAL_PER_NET?248?">SBFS!$H$10:$H$93</definedName>
    <definedName name="XDO_?FINAL_PER_NET?249?">SETFNN50!$H$10:$H$59</definedName>
    <definedName name="XDO_?FINAL_PER_NET?25?">SMGLF!$H$10:$H$71</definedName>
    <definedName name="XDO_?FINAL_PER_NET?250?">SETFNN50!$H$10:$H$68</definedName>
    <definedName name="XDO_?FINAL_PER_NET?251?">SETFNN50!$H$10:$H$103</definedName>
    <definedName name="XDO_?FINAL_PER_NET?252?">SETFNN50!$H$10:$H$108</definedName>
    <definedName name="XDO_?FINAL_PER_NET?253?">SETFNIFBK!$H$10:$H$23</definedName>
    <definedName name="XDO_?FINAL_PER_NET?254?">SETFNIFBK!$H$10:$H$66</definedName>
    <definedName name="XDO_?FINAL_PER_NET?255?">SETFNIFBK!$H$10:$H$71</definedName>
    <definedName name="XDO_?FINAL_PER_NET?256?">SETFBSE100!$H$10:$H$110</definedName>
    <definedName name="XDO_?FINAL_PER_NET?257?">SETFBSE100!$H$10:$H$119</definedName>
    <definedName name="XDO_?FINAL_PER_NET?258?">SETFBSE100!$H$10:$H$158</definedName>
    <definedName name="XDO_?FINAL_PER_NET?259?">SESF!$H$10:$H$104</definedName>
    <definedName name="XDO_?FINAL_PER_NET?26?">SMGLF!$H$10:$H$90</definedName>
    <definedName name="XDO_?FINAL_PER_NET?260?">SESF!$H$10:$H$105</definedName>
    <definedName name="XDO_?FINAL_PER_NET?261?">SESF!$H$10:$H$105</definedName>
    <definedName name="XDO_?FINAL_PER_NET?262?">SESF!$H$10:$H$135</definedName>
    <definedName name="XDO_?FINAL_PER_NET?263?">SESF!$H$10:$H$145</definedName>
    <definedName name="XDO_?FINAL_PER_NET?264?">SESF!$H$10:$H$157</definedName>
    <definedName name="XDO_?FINAL_PER_NET?265?">SESF!$H$10:$H$167</definedName>
    <definedName name="XDO_?FINAL_PER_NET?266?">SESF!$H$10:$H$183</definedName>
    <definedName name="XDO_?FINAL_PER_NET?267?">SESF!$H$10:$H$188</definedName>
    <definedName name="XDO_?FINAL_PER_NET?268?">SETFNIF50!$H$10:$H$60</definedName>
    <definedName name="XDO_?FINAL_PER_NET?269?">SETFNIF50!$H$10:$H$103</definedName>
    <definedName name="XDO_?FINAL_PER_NET?27?">SMGLF!$H$10:$H$95</definedName>
    <definedName name="XDO_?FINAL_PER_NET?270?">SETFNIF50!$H$10:$H$108</definedName>
    <definedName name="XDO_?FINAL_PER_NET?271?">'SLTAF-III'!$H$10:$H$28</definedName>
    <definedName name="XDO_?FINAL_PER_NET?272?">'SLTAF-III'!$H$10:$H$71</definedName>
    <definedName name="XDO_?FINAL_PER_NET?273?">'SLTAF-III'!$H$10:$H$76</definedName>
    <definedName name="XDO_?FINAL_PER_NET?274?">SETF10GILT!$H$24</definedName>
    <definedName name="XDO_?FINAL_PER_NET?275?">SETF10GILT!$H$24:$H$53</definedName>
    <definedName name="XDO_?FINAL_PER_NET?276?">SETF10GILT!$H$24:$H$58</definedName>
    <definedName name="XDO_?FINAL_PER_NET?277?">'SLTAF-IV'!$H$10:$H$36</definedName>
    <definedName name="XDO_?FINAL_PER_NET?278?">'SLTAF-IV'!$H$10:$H$79</definedName>
    <definedName name="XDO_?FINAL_PER_NET?279?">'SLTAF-IV'!$H$10:$H$84</definedName>
    <definedName name="XDO_?FINAL_PER_NET?28?">#REF!</definedName>
    <definedName name="XDO_?FINAL_PER_NET?280?">'SLTAF-V'!$H$10:$H$38</definedName>
    <definedName name="XDO_?FINAL_PER_NET?281?">'SLTAF-V'!$H$10:$H$81</definedName>
    <definedName name="XDO_?FINAL_PER_NET?282?">'SLTAF-V'!$H$10:$H$86</definedName>
    <definedName name="XDO_?FINAL_PER_NET?283?">'SLTAF-VI'!$H$10:$H$44</definedName>
    <definedName name="XDO_?FINAL_PER_NET?284?">'SLTAF-VI'!$H$10:$H$87</definedName>
    <definedName name="XDO_?FINAL_PER_NET?285?">'SLTAF-VI'!$H$10:$H$92</definedName>
    <definedName name="XDO_?FINAL_PER_NET?286?">SETFSN50!$H$10:$H$59</definedName>
    <definedName name="XDO_?FINAL_PER_NET?287?">SETFSN50!$H$10:$H$68</definedName>
    <definedName name="XDO_?FINAL_PER_NET?288?">SETFSN50!$H$10:$H$107</definedName>
    <definedName name="XDO_?FINAL_PER_NET?289?">SBIETFQLTY!$H$10:$H$40</definedName>
    <definedName name="XDO_?FINAL_PER_NET?29?">#REF!</definedName>
    <definedName name="XDO_?FINAL_PER_NET?290?">SBIETFQLTY!$H$10:$H$83</definedName>
    <definedName name="XDO_?FINAL_PER_NET?291?">SBIETFQLTY!$H$10:$H$88</definedName>
    <definedName name="XDO_?FINAL_PER_NET?292?">SCBF!$H$18:$H$88</definedName>
    <definedName name="XDO_?FINAL_PER_NET?293?">SCBF!$H$18:$H$97</definedName>
    <definedName name="XDO_?FINAL_PER_NET?294?">SCBF!$H$18:$H$103</definedName>
    <definedName name="XDO_?FINAL_PER_NET?295?">SCBF!$H$18:$H$107</definedName>
    <definedName name="XDO_?FINAL_PER_NET?296?">SCBF!$H$18:$H$124</definedName>
    <definedName name="XDO_?FINAL_PER_NET?297?">SCBF!$H$18:$H$129</definedName>
    <definedName name="XDO_?FINAL_PER_NET?298?">SCBF!$H$18:$H$140</definedName>
    <definedName name="XDO_?FINAL_PER_NET?299?">SCBF!$H$18:$H$150</definedName>
    <definedName name="XDO_?FINAL_PER_NET?3?">#REF!</definedName>
    <definedName name="XDO_?FINAL_PER_NET?30?">SEHF!$H$10:$H$54</definedName>
    <definedName name="XDO_?FINAL_PER_NET?300?">SCBF!$H$18:$H$155</definedName>
    <definedName name="XDO_?FINAL_PER_NET?301?">SEMVF!$H$10:$H$60</definedName>
    <definedName name="XDO_?FINAL_PER_NET?302?">SEMVF!$H$10:$H$103</definedName>
    <definedName name="XDO_?FINAL_PER_NET?303?">SEMVF!$H$10:$H$108</definedName>
    <definedName name="XDO_?FINAL_PER_NET?304?">'SFMP- Series 1'!$H$26:$H$31</definedName>
    <definedName name="XDO_?FINAL_PER_NET?305?">'SFMP- Series 1'!$H$26:$H$50</definedName>
    <definedName name="XDO_?FINAL_PER_NET?306?">'SFMP- Series 1'!$H$26:$H$65</definedName>
    <definedName name="XDO_?FINAL_PER_NET?307?">'SFMP- Series 1'!$H$26:$H$70</definedName>
    <definedName name="XDO_?FINAL_PER_NET?308?">'SFMP- Series 6'!$H$24</definedName>
    <definedName name="XDO_?FINAL_PER_NET?309?">'SFMP- Series 6'!$H$24:$H$31</definedName>
    <definedName name="XDO_?FINAL_PER_NET?31?">SEHF!$H$10:$H$59</definedName>
    <definedName name="XDO_?FINAL_PER_NET?310?">'SFMP- Series 6'!$H$24:$H$50</definedName>
    <definedName name="XDO_?FINAL_PER_NET?311?">'SFMP- Series 6'!$H$24:$H$65</definedName>
    <definedName name="XDO_?FINAL_PER_NET?312?">'SFMP- Series 6'!$H$24:$H$70</definedName>
    <definedName name="XDO_?FINAL_PER_NET?313?">'SFMP- Series 34'!$H$24</definedName>
    <definedName name="XDO_?FINAL_PER_NET?314?">'SFMP- Series 34'!$H$24:$H$28</definedName>
    <definedName name="XDO_?FINAL_PER_NET?315?">'SFMP- Series 34'!$H$24:$H$45</definedName>
    <definedName name="XDO_?FINAL_PER_NET?316?">'SFMP- Series 34'!$H$24:$H$60</definedName>
    <definedName name="XDO_?FINAL_PER_NET?317?">'SFMP- Series 34'!$H$24:$H$65</definedName>
    <definedName name="XDO_?FINAL_PER_NET?318?">'SMCBF-IP'!$H$10:$H$46</definedName>
    <definedName name="XDO_?FINAL_PER_NET?319?">'SMCBF-IP'!$H$10:$H$53</definedName>
    <definedName name="XDO_?FINAL_PER_NET?32?">SEHF!$H$10:$H$60</definedName>
    <definedName name="XDO_?FINAL_PER_NET?320?">'SMCBF-IP'!$H$10:$H$74</definedName>
    <definedName name="XDO_?FINAL_PER_NET?321?">'SMCBF-IP'!$H$10:$H$93</definedName>
    <definedName name="XDO_?FINAL_PER_NET?322?">'SMCBF-IP'!$H$10:$H$98</definedName>
    <definedName name="XDO_?FINAL_PER_NET?323?">SFRDF!$H$18:$H$20</definedName>
    <definedName name="XDO_?FINAL_PER_NET?324?">SFRDF!$H$18:$H$31</definedName>
    <definedName name="XDO_?FINAL_PER_NET?325?">SFRDF!$H$18:$H$37</definedName>
    <definedName name="XDO_?FINAL_PER_NET?326?">SFRDF!$H$18:$H$45</definedName>
    <definedName name="XDO_?FINAL_PER_NET?327?">SFRDF!$H$18:$H$58</definedName>
    <definedName name="XDO_?FINAL_PER_NET?328?">SFRDF!$H$18:$H$68</definedName>
    <definedName name="XDO_?FINAL_PER_NET?329?">SFRDF!$H$18:$H$73</definedName>
    <definedName name="XDO_?FINAL_PER_NET?33?">SEHF!$H$10:$H$118</definedName>
    <definedName name="XDO_?FINAL_PER_NET?330?">SBIETFIT!$H$10:$H$19</definedName>
    <definedName name="XDO_?FINAL_PER_NET?331?">SBIETFIT!$H$10:$H$62</definedName>
    <definedName name="XDO_?FINAL_PER_NET?332?">SBIETFIT!$H$10:$H$67</definedName>
    <definedName name="XDO_?FINAL_PER_NET?333?">SBIETFPB!$H$10:$H$19</definedName>
    <definedName name="XDO_?FINAL_PER_NET?334?">SBIETFPB!$H$10:$H$62</definedName>
    <definedName name="XDO_?FINAL_PER_NET?335?">SBIETFPB!$H$10:$H$67</definedName>
    <definedName name="XDO_?FINAL_PER_NET?336?">'SRBF-AP'!$H$10:$H$62</definedName>
    <definedName name="XDO_?FINAL_PER_NET?337?">'SRBF-AP'!$H$10:$H$72</definedName>
    <definedName name="XDO_?FINAL_PER_NET?338?">'SRBF-AP'!$H$10:$H$81</definedName>
    <definedName name="XDO_?FINAL_PER_NET?339?">'SRBF-AP'!$H$10:$H$110</definedName>
    <definedName name="XDO_?FINAL_PER_NET?34?">SEHF!$H$10:$H$124</definedName>
    <definedName name="XDO_?FINAL_PER_NET?340?">'SRBF-AP'!$H$10:$H$115</definedName>
    <definedName name="XDO_?FINAL_PER_NET?341?">'SRBF-AHP'!$H$10:$H$62</definedName>
    <definedName name="XDO_?FINAL_PER_NET?342?">'SRBF-AHP'!$H$10:$H$63</definedName>
    <definedName name="XDO_?FINAL_PER_NET?343?">'SRBF-AHP'!$H$10:$H$72</definedName>
    <definedName name="XDO_?FINAL_PER_NET?344?">'SRBF-AHP'!$H$10:$H$81</definedName>
    <definedName name="XDO_?FINAL_PER_NET?345?">'SRBF-AHP'!$H$10:$H$90</definedName>
    <definedName name="XDO_?FINAL_PER_NET?346?">'SRBF-AHP'!$H$10:$H$101</definedName>
    <definedName name="XDO_?FINAL_PER_NET?347?">'SRBF-AHP'!$H$10:$H$118</definedName>
    <definedName name="XDO_?FINAL_PER_NET?348?">'SRBF-AHP'!$H$10:$H$123</definedName>
    <definedName name="XDO_?FINAL_PER_NET?349?">'SRBF-CHP'!$H$10:$H$62</definedName>
    <definedName name="XDO_?FINAL_PER_NET?35?">SEHF!$H$10:$H$132</definedName>
    <definedName name="XDO_?FINAL_PER_NET?350?">'SRBF-CHP'!$H$10:$H$80</definedName>
    <definedName name="XDO_?FINAL_PER_NET?351?">'SRBF-CHP'!$H$10:$H$91</definedName>
    <definedName name="XDO_?FINAL_PER_NET?352?">'SRBF-CHP'!$H$10:$H$120</definedName>
    <definedName name="XDO_?FINAL_PER_NET?353?">'SRBF-CHP'!$H$10:$H$125</definedName>
    <definedName name="XDO_?FINAL_PER_NET?354?">'SRBF-CP'!$H$10:$H$62</definedName>
    <definedName name="XDO_?FINAL_PER_NET?355?">'SRBF-CP'!$H$10:$H$79</definedName>
    <definedName name="XDO_?FINAL_PER_NET?356?">'SRBF-CP'!$H$10:$H$90</definedName>
    <definedName name="XDO_?FINAL_PER_NET?357?">'SRBF-CP'!$H$10:$H$119</definedName>
    <definedName name="XDO_?FINAL_PER_NET?358?">'SRBF-CP'!$H$10:$H$124</definedName>
    <definedName name="XDO_?FINAL_PER_NET?359?">'SIA-US EQUITY FOF'!$H$14</definedName>
    <definedName name="XDO_?FINAL_PER_NET?36?">SEHF!$H$10:$H$139</definedName>
    <definedName name="XDO_?FINAL_PER_NET?360?">'SIA-US EQUITY FOF'!$H$14:$H$53</definedName>
    <definedName name="XDO_?FINAL_PER_NET?361?">'SIA-US EQUITY FOF'!$H$14:$H$58</definedName>
    <definedName name="XDO_?FINAL_PER_NET?362?">'SFMP- Series 42'!$H$18</definedName>
    <definedName name="XDO_?FINAL_PER_NET?363?">'SFMP- Series 42'!$H$18:$H$26</definedName>
    <definedName name="XDO_?FINAL_PER_NET?364?">'SFMP- Series 42'!$H$18:$H$36</definedName>
    <definedName name="XDO_?FINAL_PER_NET?365?">'SFMP- Series 42'!$H$18:$H$53</definedName>
    <definedName name="XDO_?FINAL_PER_NET?366?">'SFMP- Series 42'!$H$18:$H$68</definedName>
    <definedName name="XDO_?FINAL_PER_NET?367?">'SFMP- Series 42'!$H$18:$H$73</definedName>
    <definedName name="XDO_?FINAL_PER_NET?368?">'SNN50'!$H$10:$H$59</definedName>
    <definedName name="XDO_?FINAL_PER_NET?369?">'SNN50'!$H$10:$H$68</definedName>
    <definedName name="XDO_?FINAL_PER_NET?37?">SEHF!$H$10:$H$146</definedName>
    <definedName name="XDO_?FINAL_PER_NET?370?">'SNN50'!$H$10:$H$103</definedName>
    <definedName name="XDO_?FINAL_PER_NET?371?">'SNN50'!$H$10:$H$108</definedName>
    <definedName name="XDO_?FINAL_PER_NET?372?">'SFMP- Series 44'!$H$26:$H$31</definedName>
    <definedName name="XDO_?FINAL_PER_NET?373?">'SFMP- Series 44'!$H$26:$H$55</definedName>
    <definedName name="XDO_?FINAL_PER_NET?374?">'SFMP- Series 44'!$H$26:$H$70</definedName>
    <definedName name="XDO_?FINAL_PER_NET?375?">'SFMP- Series 44'!$H$26:$H$75</definedName>
    <definedName name="XDO_?FINAL_PER_NET?376?">'SFMP- Series 45'!$H$26:$H$35</definedName>
    <definedName name="XDO_?FINAL_PER_NET?377?">'SFMP- Series 45'!$H$26:$H$56</definedName>
    <definedName name="XDO_?FINAL_PER_NET?378?">'SFMP- Series 45'!$H$26:$H$71</definedName>
    <definedName name="XDO_?FINAL_PER_NET?379?">'SFMP- Series 45'!$H$26:$H$76</definedName>
    <definedName name="XDO_?FINAL_PER_NET?38?">SEHF!$H$10:$H$154</definedName>
    <definedName name="XDO_?FINAL_PER_NET?380?">SBIETFCON!$H$10:$H$40</definedName>
    <definedName name="XDO_?FINAL_PER_NET?381?">SBIETFCON!$H$10:$H$49</definedName>
    <definedName name="XDO_?FINAL_PER_NET?382?">SBIETFCON!$H$10:$H$84</definedName>
    <definedName name="XDO_?FINAL_PER_NET?383?">SBIETFCON!$H$10:$H$89</definedName>
    <definedName name="XDO_?FINAL_PER_NET?384?">'SFMP- Series 46'!$H$26:$H$29</definedName>
    <definedName name="XDO_?FINAL_PER_NET?385?">'SFMP- Series 46'!$H$26:$H$49</definedName>
    <definedName name="XDO_?FINAL_PER_NET?386?">'SFMP- Series 46'!$H$26:$H$64</definedName>
    <definedName name="XDO_?FINAL_PER_NET?387?">'SFMP- Series 46'!$H$26:$H$69</definedName>
    <definedName name="XDO_?FINAL_PER_NET?388?">SBAF!$H$10:$H$102</definedName>
    <definedName name="XDO_?FINAL_PER_NET?389?">SBAF!$H$10:$H$104</definedName>
    <definedName name="XDO_?FINAL_PER_NET?39?">SEHF!$H$10:$H$174</definedName>
    <definedName name="XDO_?FINAL_PER_NET?390?">SBAF!$H$10:$H$104</definedName>
    <definedName name="XDO_?FINAL_PER_NET?391?">SBAF!$H$10:$H$154</definedName>
    <definedName name="XDO_?FINAL_PER_NET?392?">SBAF!$H$10:$H$167</definedName>
    <definedName name="XDO_?FINAL_PER_NET?393?">SBAF!$H$10:$H$175</definedName>
    <definedName name="XDO_?FINAL_PER_NET?394?">SBAF!$H$10:$H$184</definedName>
    <definedName name="XDO_?FINAL_PER_NET?395?">SBAF!$H$10:$H$209</definedName>
    <definedName name="XDO_?FINAL_PER_NET?396?">SBAF!$H$10:$H$214</definedName>
    <definedName name="XDO_?FINAL_PER_NET?397?">'SFMP- Series 49'!$H$26:$H$34</definedName>
    <definedName name="XDO_?FINAL_PER_NET?398?">'SFMP- Series 49'!$H$26:$H$55</definedName>
    <definedName name="XDO_?FINAL_PER_NET?399?">'SFMP- Series 49'!$H$26:$H$70</definedName>
    <definedName name="XDO_?FINAL_PER_NET?4?">#REF!</definedName>
    <definedName name="XDO_?FINAL_PER_NET?40?">SEHF!$H$10:$H$179</definedName>
    <definedName name="XDO_?FINAL_PER_NET?400?">'SFMP- Series 49'!$H$26:$H$75</definedName>
    <definedName name="XDO_?FINAL_PER_NET?401?">'SFMP- Series 50'!$H$26:$H$31</definedName>
    <definedName name="XDO_?FINAL_PER_NET?402?">'SFMP- Series 50'!$H$26:$H$50</definedName>
    <definedName name="XDO_?FINAL_PER_NET?403?">'SFMP- Series 50'!$H$26:$H$65</definedName>
    <definedName name="XDO_?FINAL_PER_NET?404?">'SFMP- Series 50'!$H$26:$H$70</definedName>
    <definedName name="XDO_?FINAL_PER_NET?405?">'SFMP- Series 51'!$H$26:$H$37</definedName>
    <definedName name="XDO_?FINAL_PER_NET?406?">'SFMP- Series 51'!$H$26:$H$59</definedName>
    <definedName name="XDO_?FINAL_PER_NET?407?">'SFMP- Series 51'!$H$26:$H$74</definedName>
    <definedName name="XDO_?FINAL_PER_NET?408?">'SFMP- Series 51'!$H$26:$H$79</definedName>
    <definedName name="XDO_?FINAL_PER_NET?409?">'SFMP- Series 52'!$H$26:$H$30</definedName>
    <definedName name="XDO_?FINAL_PER_NET?41?">#REF!</definedName>
    <definedName name="XDO_?FINAL_PER_NET?410?">'SFMP- Series 52'!$H$26:$H$51</definedName>
    <definedName name="XDO_?FINAL_PER_NET?411?">'SFMP- Series 52'!$H$26:$H$66</definedName>
    <definedName name="XDO_?FINAL_PER_NET?412?">'SFMP- Series 52'!$H$26:$H$71</definedName>
    <definedName name="XDO_?FINAL_PER_NET?413?">'SFMP- Series 53'!$H$26:$H$34</definedName>
    <definedName name="XDO_?FINAL_PER_NET?414?">'SFMP- Series 53'!$H$26:$H$57</definedName>
    <definedName name="XDO_?FINAL_PER_NET?415?">'SFMP- Series 53'!$H$26:$H$72</definedName>
    <definedName name="XDO_?FINAL_PER_NET?416?">'SFMP- Series 53'!$H$26:$H$77</definedName>
    <definedName name="XDO_?FINAL_PER_NET?417?">'SFMP- Series 54'!$H$26:$H$28</definedName>
    <definedName name="XDO_?FINAL_PER_NET?418?">'SFMP- Series 54'!$H$26:$H$44</definedName>
    <definedName name="XDO_?FINAL_PER_NET?419?">'SFMP- Series 54'!$H$26:$H$59</definedName>
    <definedName name="XDO_?FINAL_PER_NET?42?">#REF!</definedName>
    <definedName name="XDO_?FINAL_PER_NET?420?">'SFMP- Series 54'!$H$26:$H$64</definedName>
    <definedName name="XDO_?FINAL_PER_NET?421?">'SFMP- Series 55'!$H$26:$H$32</definedName>
    <definedName name="XDO_?FINAL_PER_NET?422?">'SFMP- Series 55'!$H$26:$H$55</definedName>
    <definedName name="XDO_?FINAL_PER_NET?423?">'SFMP- Series 55'!$H$26:$H$70</definedName>
    <definedName name="XDO_?FINAL_PER_NET?424?">'SFMP- Series 55'!$H$26:$H$75</definedName>
    <definedName name="XDO_?FINAL_PER_NET?425?">'SFMP- Series 57'!$H$26:$H$29</definedName>
    <definedName name="XDO_?FINAL_PER_NET?426?">'SFMP- Series 57'!$H$26:$H$52</definedName>
    <definedName name="XDO_?FINAL_PER_NET?427?">'SFMP- Series 57'!$H$26:$H$67</definedName>
    <definedName name="XDO_?FINAL_PER_NET?428?">'SFMP- Series 57'!$H$26:$H$72</definedName>
    <definedName name="XDO_?FINAL_PER_NET?429?">'SFMP- Series 58'!$H$26:$H$32</definedName>
    <definedName name="XDO_?FINAL_PER_NET?43?">SMIF!$H$18:$H$38</definedName>
    <definedName name="XDO_?FINAL_PER_NET?430?">'SFMP- Series 58'!$H$26:$H$52</definedName>
    <definedName name="XDO_?FINAL_PER_NET?431?">'SFMP- Series 58'!$H$26:$H$67</definedName>
    <definedName name="XDO_?FINAL_PER_NET?432?">'SFMP- Series 58'!$H$26:$H$72</definedName>
    <definedName name="XDO_?FINAL_PER_NET?433?">SCPSE!$H$18:$H$41</definedName>
    <definedName name="XDO_?FINAL_PER_NET?434?">SCPSE!$H$18:$H$50</definedName>
    <definedName name="XDO_?FINAL_PER_NET?435?">SCPSE!$H$18:$H$105</definedName>
    <definedName name="XDO_?FINAL_PER_NET?436?">SCPSE!$H$18:$H$132</definedName>
    <definedName name="XDO_?FINAL_PER_NET?437?">SCPSE!$H$18:$H$137</definedName>
    <definedName name="XDO_?FINAL_PER_NET?438?">'SFMP- Series 59'!$H$38:$H$40</definedName>
    <definedName name="XDO_?FINAL_PER_NET?439?">'SFMP- Series 59'!$H$38:$H$55</definedName>
    <definedName name="XDO_?FINAL_PER_NET?44?">SMIF!$H$18:$H$45</definedName>
    <definedName name="XDO_?FINAL_PER_NET?440?">'SFMP- Series 59'!$H$38:$H$60</definedName>
    <definedName name="XDO_?FINAL_PER_NET?441?">'SFMP- Series 60'!$H$26:$H$31</definedName>
    <definedName name="XDO_?FINAL_PER_NET?442?">'SFMP- Series 60'!$H$26:$H$51</definedName>
    <definedName name="XDO_?FINAL_PER_NET?443?">'SFMP- Series 60'!$H$26:$H$66</definedName>
    <definedName name="XDO_?FINAL_PER_NET?444?">'SFMP- Series 60'!$H$26:$H$71</definedName>
    <definedName name="XDO_?FINAL_PER_NET?445?">SMCF!$H$10:$H$69</definedName>
    <definedName name="XDO_?FINAL_PER_NET?446?">SMCF!$H$10:$H$84</definedName>
    <definedName name="XDO_?FINAL_PER_NET?447?">SMCF!$H$10:$H$95</definedName>
    <definedName name="XDO_?FINAL_PER_NET?448?">SMCF!$H$10:$H$114</definedName>
    <definedName name="XDO_?FINAL_PER_NET?449?">SMCF!$H$10:$H$119</definedName>
    <definedName name="XDO_?FINAL_PER_NET?45?">SMIF!$H$18:$H$51</definedName>
    <definedName name="XDO_?FINAL_PER_NET?450?">'SFMP- Series 61'!$H$26:$H$36</definedName>
    <definedName name="XDO_?FINAL_PER_NET?451?">'SFMP- Series 61'!$H$26:$H$59</definedName>
    <definedName name="XDO_?FINAL_PER_NET?452?">'SFMP- Series 61'!$H$26:$H$74</definedName>
    <definedName name="XDO_?FINAL_PER_NET?453?">'SFMP- Series 61'!$H$26:$H$79</definedName>
    <definedName name="XDO_?FINAL_PER_NET?454?">'SFMP- Series 66'!$H$24</definedName>
    <definedName name="XDO_?FINAL_PER_NET?455?">'SFMP- Series 66'!$H$24:$H$38</definedName>
    <definedName name="XDO_?FINAL_PER_NET?456?">'SFMP- Series 66'!$H$24:$H$53</definedName>
    <definedName name="XDO_?FINAL_PER_NET?457?">'SFMP- Series 66'!$H$24:$H$68</definedName>
    <definedName name="XDO_?FINAL_PER_NET?458?">'SFMP- Series 66'!$H$24:$H$73</definedName>
    <definedName name="XDO_?FINAL_PER_NET?459?">'SFMP- Series 67'!$H$26:$H$34</definedName>
    <definedName name="XDO_?FINAL_PER_NET?46?">SMIF!$H$18:$H$55</definedName>
    <definedName name="XDO_?FINAL_PER_NET?460?">'SFMP- Series 67'!$H$26:$H$57</definedName>
    <definedName name="XDO_?FINAL_PER_NET?461?">'SFMP- Series 67'!$H$26:$H$72</definedName>
    <definedName name="XDO_?FINAL_PER_NET?462?">'SFMP- Series 67'!$H$26:$H$77</definedName>
    <definedName name="XDO_?FINAL_PER_NET?463?">'SFMP- Series 68'!$H$24</definedName>
    <definedName name="XDO_?FINAL_PER_NET?464?">'SFMP- Series 68'!$H$24:$H$42</definedName>
    <definedName name="XDO_?FINAL_PER_NET?465?">'SFMP- Series 68'!$H$24:$H$57</definedName>
    <definedName name="XDO_?FINAL_PER_NET?466?">'SFMP- Series 68'!$H$24:$H$62</definedName>
    <definedName name="XDO_?FINAL_PER_NET?467?">SNM150IF!$H$10:$H$159</definedName>
    <definedName name="XDO_?FINAL_PER_NET?468?">SNM150IF!$H$10:$H$202</definedName>
    <definedName name="XDO_?FINAL_PER_NET?469?">SNM150IF!$H$10:$H$207</definedName>
    <definedName name="XDO_?FINAL_PER_NET?47?">SMIF!$H$18:$H$74</definedName>
    <definedName name="XDO_?FINAL_PER_NET?470?">SNS250IF!$H$10:$H$259</definedName>
    <definedName name="XDO_?FINAL_PER_NET?471?">SNS250IF!$H$10:$H$302</definedName>
    <definedName name="XDO_?FINAL_PER_NET?472?">SNS250IF!$H$10:$H$307</definedName>
    <definedName name="XDO_?FINAL_PER_NET?473?">'SCIGI-JUN 2036'!$H$24</definedName>
    <definedName name="XDO_?FINAL_PER_NET?474?">'SCIGI-JUN 2036'!$H$24:$H$53</definedName>
    <definedName name="XDO_?FINAL_PER_NET?475?">'SCIGI-JUN 2036'!$H$24:$H$58</definedName>
    <definedName name="XDO_?FINAL_PER_NET?476?">'SCIGI-APR 2029'!$H$24</definedName>
    <definedName name="XDO_?FINAL_PER_NET?477?">'SCIGI-APR 2029'!$H$24:$H$53</definedName>
    <definedName name="XDO_?FINAL_PER_NET?478?">'SCIGI-APR 2029'!$H$24:$H$58</definedName>
    <definedName name="XDO_?FINAL_PER_NET?479?">'SCISI-SEP 2027'!$H$24</definedName>
    <definedName name="XDO_?FINAL_PER_NET?48?">SMIF!$H$18:$H$84</definedName>
    <definedName name="XDO_?FINAL_PER_NET?480?">'SCISI-SEP 2027'!$H$24:$H$40</definedName>
    <definedName name="XDO_?FINAL_PER_NET?481?">'SCISI-SEP 2027'!$H$24:$H$67</definedName>
    <definedName name="XDO_?FINAL_PER_NET?482?">'SCISI-SEP 2027'!$H$24:$H$72</definedName>
    <definedName name="XDO_?FINAL_PER_NET?483?">'SFMP- Series 72'!$H$38:$H$40</definedName>
    <definedName name="XDO_?FINAL_PER_NET?484?">'SFMP- Series 72'!$H$38:$H$55</definedName>
    <definedName name="XDO_?FINAL_PER_NET?485?">'SFMP- Series 72'!$H$38:$H$60</definedName>
    <definedName name="XDO_?FINAL_PER_NET?486?">'SFMP- Series 73'!$H$38:$H$41</definedName>
    <definedName name="XDO_?FINAL_PER_NET?487?">'SFMP- Series 73'!$H$38:$H$56</definedName>
    <definedName name="XDO_?FINAL_PER_NET?488?">'SFMP- Series 73'!$H$38:$H$61</definedName>
    <definedName name="XDO_?FINAL_PER_NET?489?">SLDF!$H$24</definedName>
    <definedName name="XDO_?FINAL_PER_NET?49?">SMIF!$H$18:$H$89</definedName>
    <definedName name="XDO_?FINAL_PER_NET?490?">SLDF!$H$24:$H$45</definedName>
    <definedName name="XDO_?FINAL_PER_NET?491?">SLDF!$H$24:$H$55</definedName>
    <definedName name="XDO_?FINAL_PER_NET?492?">SLDF!$H$24:$H$60</definedName>
    <definedName name="XDO_?FINAL_PER_NET?493?">'SFMP- Series 74'!$H$24:$H$25</definedName>
    <definedName name="XDO_?FINAL_PER_NET?494?">'SFMP- Series 74'!$H$24:$H$36</definedName>
    <definedName name="XDO_?FINAL_PER_NET?495?">'SFMP- Series 74'!$H$24:$H$52</definedName>
    <definedName name="XDO_?FINAL_PER_NET?496?">'SFMP- Series 74'!$H$24:$H$67</definedName>
    <definedName name="XDO_?FINAL_PER_NET?497?">'SFMP- Series 74'!$H$24:$H$72</definedName>
    <definedName name="XDO_?FINAL_PER_NET?498?">'SFMP- Series 76'!$H$18:$H$23</definedName>
    <definedName name="XDO_?FINAL_PER_NET?499?">'SFMP- Series 76'!$H$18:$H$33</definedName>
    <definedName name="XDO_?FINAL_PER_NET?5?">#REF!</definedName>
    <definedName name="XDO_?FINAL_PER_NET?50?">#REF!</definedName>
    <definedName name="XDO_?FINAL_PER_NET?500?">'SFMP- Series 76'!$H$18:$H$50</definedName>
    <definedName name="XDO_?FINAL_PER_NET?501?">'SFMP- Series 76'!$H$18:$H$65</definedName>
    <definedName name="XDO_?FINAL_PER_NET?502?">'SFMP- Series 76'!$H$18:$H$70</definedName>
    <definedName name="XDO_?FINAL_PER_NET?503?">'SFMP- Series 78'!$H$18:$H$23</definedName>
    <definedName name="XDO_?FINAL_PER_NET?504?">'SFMP- Series 78'!$H$18:$H$31</definedName>
    <definedName name="XDO_?FINAL_PER_NET?505?">'SFMP- Series 78'!$H$18:$H$37</definedName>
    <definedName name="XDO_?FINAL_PER_NET?506?">'SFMP- Series 78'!$H$18:$H$53</definedName>
    <definedName name="XDO_?FINAL_PER_NET?507?">'SFMP- Series 78'!$H$18:$H$68</definedName>
    <definedName name="XDO_?FINAL_PER_NET?508?">'SFMP- Series 78'!$H$18:$H$73</definedName>
    <definedName name="XDO_?FINAL_PER_NET?509?">SDYF!$H$10:$H$50</definedName>
    <definedName name="XDO_?FINAL_PER_NET?51?">#REF!</definedName>
    <definedName name="XDO_?FINAL_PER_NET?510?">SDYF!$H$10:$H$51</definedName>
    <definedName name="XDO_?FINAL_PER_NET?511?">SDYF!$H$10:$H$66</definedName>
    <definedName name="XDO_?FINAL_PER_NET?512?">SDYF!$H$10:$H$83</definedName>
    <definedName name="XDO_?FINAL_PER_NET?513?">SDYF!$H$10:$H$102</definedName>
    <definedName name="XDO_?FINAL_PER_NET?514?">SDYF!$H$10:$H$107</definedName>
    <definedName name="XDO_?FINAL_PER_NET?515?">'SFMP- Series 79'!$H$18:$H$23</definedName>
    <definedName name="XDO_?FINAL_PER_NET?516?">'SFMP- Series 79'!$H$18:$H$31</definedName>
    <definedName name="XDO_?FINAL_PER_NET?517?">'SFMP- Series 79'!$H$18:$H$48</definedName>
    <definedName name="XDO_?FINAL_PER_NET?518?">'SFMP- Series 79'!$H$18:$H$63</definedName>
    <definedName name="XDO_?FINAL_PER_NET?519?">'SFMP- Series 79'!$H$18:$H$68</definedName>
    <definedName name="XDO_?FINAL_PER_NET?52?">SCOF!$H$10:$H$52</definedName>
    <definedName name="XDO_?FINAL_PER_NET?520?">'SFMP- Series 81'!$H$18:$H$26</definedName>
    <definedName name="XDO_?FINAL_PER_NET?521?">'SFMP- Series 81'!$H$18:$H$35</definedName>
    <definedName name="XDO_?FINAL_PER_NET?522?">'SFMP- Series 81'!$H$18:$H$43</definedName>
    <definedName name="XDO_?FINAL_PER_NET?523?">'SFMP- Series 81'!$H$18:$H$58</definedName>
    <definedName name="XDO_?FINAL_PER_NET?524?">'SFMP- Series 81'!$H$18:$H$73</definedName>
    <definedName name="XDO_?FINAL_PER_NET?525?">'SFMP- Series 81'!$H$18:$H$78</definedName>
    <definedName name="XDO_?FINAL_PER_NET?526?">'SBI-BSE-SENSEX-IF'!$H$10:$H$40</definedName>
    <definedName name="XDO_?FINAL_PER_NET?527?">'SBI-BSE-SENSEX-IF'!$H$10:$H$83</definedName>
    <definedName name="XDO_?FINAL_PER_NET?528?">'SBI-BSE-SENSEX-IF'!$H$10:$H$88</definedName>
    <definedName name="XDO_?FINAL_PER_NET?529?">LIQUIDSBI!$H$52</definedName>
    <definedName name="XDO_?FINAL_PER_NET?53?">SCOF!$H$10:$H$56</definedName>
    <definedName name="XDO_?FINAL_PER_NET?530?">LIQUIDSBI!$H$52:$H$57</definedName>
    <definedName name="XDO_?FINAL_PER_NET?531?">SN50EWIF!$H$10:$H$60</definedName>
    <definedName name="XDO_?FINAL_PER_NET?532?">SN50EWIF!$H$10:$H$103</definedName>
    <definedName name="XDO_?FINAL_PER_NET?533?">SN50EWIF!$H$10:$H$108</definedName>
    <definedName name="XDO_?FINAL_PER_NET?534?">SEOF!$H$10:$H$41</definedName>
    <definedName name="XDO_?FINAL_PER_NET?535?">SEOF!$H$10:$H$66</definedName>
    <definedName name="XDO_?FINAL_PER_NET?536?">SEOF!$H$10:$H$85</definedName>
    <definedName name="XDO_?FINAL_PER_NET?537?">SEOF!$H$10:$H$90</definedName>
    <definedName name="XDO_?FINAL_PER_NET?538?">'SBI-AOF'!$H$10:$H$38</definedName>
    <definedName name="XDO_?FINAL_PER_NET?539?">'SBI-AOF'!$H$10:$H$47</definedName>
    <definedName name="XDO_?FINAL_PER_NET?54?">SCOF!$H$10:$H$63</definedName>
    <definedName name="XDO_?FINAL_PER_NET?540?">'SBI-AOF'!$H$10:$H$64</definedName>
    <definedName name="XDO_?FINAL_PER_NET?541?">'SBI-AOF'!$H$10:$H$83</definedName>
    <definedName name="XDO_?FINAL_PER_NET?542?">'SBI-AOF'!$H$10:$H$88</definedName>
    <definedName name="XDO_?FINAL_PER_NET?543?">SETFSILVER!$H$54</definedName>
    <definedName name="XDO_?FINAL_PER_NET?544?">SETFSILVER!$H$54:$H$55</definedName>
    <definedName name="XDO_?FINAL_PER_NET?545?">SETFSILVER!$H$54:$H$59</definedName>
    <definedName name="XDO_?FINAL_PER_NET?546?">'SETFSILVER-FOF'!$H$42</definedName>
    <definedName name="XDO_?FINAL_PER_NET?547?">'SETFSILVER-FOF'!$H$42:$H$54</definedName>
    <definedName name="XDO_?FINAL_PER_NET?548?">'SETFSILVER-FOF'!$H$42:$H$59</definedName>
    <definedName name="XDO_?FINAL_PER_NET?549?">'SN50EW-ETF'!$H$10:$H$60</definedName>
    <definedName name="XDO_?FINAL_PER_NET?55?">SCOF!$H$10:$H$80</definedName>
    <definedName name="XDO_?FINAL_PER_NET?550?">'SN50EW-ETF'!$H$10:$H$103</definedName>
    <definedName name="XDO_?FINAL_PER_NET?551?">'SN50EW-ETF'!$H$10:$H$108</definedName>
    <definedName name="XDO_?FINAL_PER_NET?552?">SIOF!$H$10:$H$43</definedName>
    <definedName name="XDO_?FINAL_PER_NET?553?">SIOF!$H$10:$H$68</definedName>
    <definedName name="XDO_?FINAL_PER_NET?554?">SIOF!$H$10:$H$87</definedName>
    <definedName name="XDO_?FINAL_PER_NET?555?">SIOF!$H$10:$H$92</definedName>
    <definedName name="XDO_?FINAL_PER_NET?556?">SN500IF!$H$10:$H$510</definedName>
    <definedName name="XDO_?FINAL_PER_NET?557?">SN500IF!$H$10:$H$519</definedName>
    <definedName name="XDO_?FINAL_PER_NET?558?">SN500IF!$H$10:$H$554</definedName>
    <definedName name="XDO_?FINAL_PER_NET?559?">SN500IF!$H$10:$H$559</definedName>
    <definedName name="XDO_?FINAL_PER_NET?56?">SCOF!$H$10:$H$99</definedName>
    <definedName name="XDO_?FINAL_PER_NET?560?">SNICIF!$H$10:$H$40</definedName>
    <definedName name="XDO_?FINAL_PER_NET?561?">SNICIF!$H$10:$H$49</definedName>
    <definedName name="XDO_?FINAL_PER_NET?562?">SNICIF!$H$10:$H$84</definedName>
    <definedName name="XDO_?FINAL_PER_NET?563?">SNICIF!$H$10:$H$89</definedName>
    <definedName name="XDO_?FINAL_PER_NET?564?">SQF!$H$10:$H$39</definedName>
    <definedName name="XDO_?FINAL_PER_NET?565?">SQF!$H$10:$H$82</definedName>
    <definedName name="XDO_?FINAL_PER_NET?566?">SQF!$H$10:$H$87</definedName>
    <definedName name="XDO_?FINAL_PER_NET?567?">SNBIF!$H$10:$H$23</definedName>
    <definedName name="XDO_?FINAL_PER_NET?568?">SNBIF!$H$10:$H$66</definedName>
    <definedName name="XDO_?FINAL_PER_NET?569?">SNBIF!$H$10:$H$71</definedName>
    <definedName name="XDO_?FINAL_PER_NET?57?">SCOF!$H$10:$H$104</definedName>
    <definedName name="XDO_?FINAL_PER_NET?570?">SNITIF!$H$10:$H$19</definedName>
    <definedName name="XDO_?FINAL_PER_NET?571?">SNITIF!$H$10:$H$62</definedName>
    <definedName name="XDO_?FINAL_PER_NET?572?">SNITIF!$H$10:$H$67</definedName>
    <definedName name="XDO_?FINAL_PER_NET?573?">'SBI BSE PSU Bank ETF'!$H$10:$H$20</definedName>
    <definedName name="XDO_?FINAL_PER_NET?574?">'SBI BSE PSU Bank ETF'!$H$10:$H$63</definedName>
    <definedName name="XDO_?FINAL_PER_NET?575?">'SBI BSE PSU Bank ETF'!$H$10:$H$68</definedName>
    <definedName name="XDO_?FINAL_PER_NET?576?">'SBI BSE PSU Bank Index Fund'!$H$10:$H$20</definedName>
    <definedName name="XDO_?FINAL_PER_NET?577?">'SBI BSE PSU Bank Index Fund'!$H$10:$H$63</definedName>
    <definedName name="XDO_?FINAL_PER_NET?578?">'SBI BSE PSU Bank Index Fund'!$H$10:$H$68</definedName>
    <definedName name="XDO_?FINAL_PER_NET?579?">SIPAAFOF!$H$42:$H$45</definedName>
    <definedName name="XDO_?FINAL_PER_NET?58?">STOF!$H$10:$H$38</definedName>
    <definedName name="XDO_?FINAL_PER_NET?580?">SIPAAFOF!$H$42:$H$57</definedName>
    <definedName name="XDO_?FINAL_PER_NET?581?">SIPAAFOF!$H$42:$H$62</definedName>
    <definedName name="XDO_?FINAL_PER_NET?582?">'SBI Nifty200 Quality 30'!$H$10:$H$40</definedName>
    <definedName name="XDO_?FINAL_PER_NET?583?">'SBI Nifty200 Quality 30'!$H$10:$H$83</definedName>
    <definedName name="XDO_?FINAL_PER_NET?584?">'SBI Nifty200 Quality 30'!$H$10:$H$88</definedName>
    <definedName name="XDO_?FINAL_PER_NET?585?">'SBI Nifty200 Mom 30'!$H$10:$H$39</definedName>
    <definedName name="XDO_?FINAL_PER_NET?586?">'SBI Nifty200 Mom 30'!$H$10:$H$48</definedName>
    <definedName name="XDO_?FINAL_PER_NET?587?">'SBI Nifty200 Mom 30'!$H$10:$H$83</definedName>
    <definedName name="XDO_?FINAL_PER_NET?588?">'SBI Nifty200 Mom 30'!$H$10:$H$88</definedName>
    <definedName name="XDO_?FINAL_PER_NET?589?">'SBI Nifty100 Low Vol 30'!$H$10:$H$40</definedName>
    <definedName name="XDO_?FINAL_PER_NET?59?">STOF!$H$10:$H$43</definedName>
    <definedName name="XDO_?FINAL_PER_NET?590?">'SBI Nifty100 Low Vol 30'!$H$10:$H$83</definedName>
    <definedName name="XDO_?FINAL_PER_NET?591?">'SBI Nifty100 Low Vol 30'!$H$10:$H$88</definedName>
    <definedName name="XDO_?FINAL_PER_NET?592?">SBILIQETF!$H$52</definedName>
    <definedName name="XDO_?FINAL_PER_NET?593?">SBILIQETF!$H$52:$H$57</definedName>
    <definedName name="XDO_?FINAL_PER_NET?594?">SDAAAFOF!$H$42:$H$55</definedName>
    <definedName name="XDO_?FINAL_PER_NET?595?">SDAAAFOF!$H$42:$H$67</definedName>
    <definedName name="XDO_?FINAL_PER_NET?596?">SDAAAFOF!$H$42:$H$72</definedName>
    <definedName name="XDO_?FINAL_PER_NET?597?">#REF!</definedName>
    <definedName name="XDO_?FINAL_PER_NET?598?">#REF!</definedName>
    <definedName name="XDO_?FINAL_PER_NET?599?">SBIRIOS!$H$10:$H$40</definedName>
    <definedName name="XDO_?FINAL_PER_NET?6?">#REF!</definedName>
    <definedName name="XDO_?FINAL_PER_NET?60?">STOF!$H$10:$H$50</definedName>
    <definedName name="XDO_?FINAL_PER_NET?600?">SBIRIOS!$H$10:$H$83</definedName>
    <definedName name="XDO_?FINAL_PER_NET?601?">SBIRIOS!$H$10:$H$88</definedName>
    <definedName name="XDO_?FINAL_PER_NET?602?">#REF!</definedName>
    <definedName name="XDO_?FINAL_PER_NET?603?">#REF!</definedName>
    <definedName name="XDO_?FINAL_PER_NET?604?">#REF!</definedName>
    <definedName name="XDO_?FINAL_PER_NET?605?">#REF!</definedName>
    <definedName name="XDO_?FINAL_PER_NET?606?">#REF!</definedName>
    <definedName name="XDO_?FINAL_PER_NET?607?">#REF!</definedName>
    <definedName name="XDO_?FINAL_PER_NET?608?">#REF!</definedName>
    <definedName name="XDO_?FINAL_PER_NET?609?">#REF!</definedName>
    <definedName name="XDO_?FINAL_PER_NET?61?">STOF!$H$10:$H$71</definedName>
    <definedName name="XDO_?FINAL_PER_NET?610?">#REF!</definedName>
    <definedName name="XDO_?FINAL_PER_NET?611?">#REF!</definedName>
    <definedName name="XDO_?FINAL_PER_NET?612?">#REF!</definedName>
    <definedName name="XDO_?FINAL_PER_NET?613?">#REF!</definedName>
    <definedName name="XDO_?FINAL_PER_NET?614?">#REF!</definedName>
    <definedName name="XDO_?FINAL_PER_NET?615?">#REF!</definedName>
    <definedName name="XDO_?FINAL_PER_NET?616?">#REF!</definedName>
    <definedName name="XDO_?FINAL_PER_NET?617?">#REF!</definedName>
    <definedName name="XDO_?FINAL_PER_NET?618?">#REF!</definedName>
    <definedName name="XDO_?FINAL_PER_NET?619?">#REF!</definedName>
    <definedName name="XDO_?FINAL_PER_NET?62?">STOF!$H$10:$H$90</definedName>
    <definedName name="XDO_?FINAL_PER_NET?620?">#REF!</definedName>
    <definedName name="XDO_?FINAL_PER_NET?621?">#REF!</definedName>
    <definedName name="XDO_?FINAL_PER_NET?622?">#REF!</definedName>
    <definedName name="XDO_?FINAL_PER_NET?623?">#REF!</definedName>
    <definedName name="XDO_?FINAL_PER_NET?63?">STOF!$H$10:$H$95</definedName>
    <definedName name="XDO_?FINAL_PER_NET?64?">SHOF!$H$10:$H$41</definedName>
    <definedName name="XDO_?FINAL_PER_NET?65?">SHOF!$H$10:$H$47</definedName>
    <definedName name="XDO_?FINAL_PER_NET?66?">SHOF!$H$10:$H$68</definedName>
    <definedName name="XDO_?FINAL_PER_NET?67?">SHOF!$H$10:$H$87</definedName>
    <definedName name="XDO_?FINAL_PER_NET?68?">SHOF!$H$10:$H$92</definedName>
    <definedName name="XDO_?FINAL_PER_NET?69?">SCF!$H$10:$H$89</definedName>
    <definedName name="XDO_?FINAL_PER_NET?7?">#REF!</definedName>
    <definedName name="XDO_?FINAL_PER_NET?70?">SCF!$H$10:$H$96</definedName>
    <definedName name="XDO_?FINAL_PER_NET?71?">SCF!$H$10:$H$100</definedName>
    <definedName name="XDO_?FINAL_PER_NET?72?">SCF!$H$10:$H$108</definedName>
    <definedName name="XDO_?FINAL_PER_NET?73?">SCF!$H$10:$H$129</definedName>
    <definedName name="XDO_?FINAL_PER_NET?74?">SCF!$H$10:$H$148</definedName>
    <definedName name="XDO_?FINAL_PER_NET?75?">SCF!$H$10:$H$153</definedName>
    <definedName name="XDO_?FINAL_PER_NET?76?">SNIF!$H$10:$H$60</definedName>
    <definedName name="XDO_?FINAL_PER_NET?77?">SNIF!$H$10:$H$103</definedName>
    <definedName name="XDO_?FINAL_PER_NET?78?">SNIF!$H$10:$H$108</definedName>
    <definedName name="XDO_?FINAL_PER_NET?79?">'SMCBF-SP'!$H$10:$H$30</definedName>
    <definedName name="XDO_?FINAL_PER_NET?8?">#REF!</definedName>
    <definedName name="XDO_?FINAL_PER_NET?80?">'SMCBF-SP'!$H$10:$H$34</definedName>
    <definedName name="XDO_?FINAL_PER_NET?81?">'SMCBF-SP'!$H$10:$H$47</definedName>
    <definedName name="XDO_?FINAL_PER_NET?82?">'SMCBF-SP'!$H$10:$H$58</definedName>
    <definedName name="XDO_?FINAL_PER_NET?83?">'SMCBF-SP'!$H$10:$H$73</definedName>
    <definedName name="XDO_?FINAL_PER_NET?84?">'SMCBF-SP'!$H$10:$H$88</definedName>
    <definedName name="XDO_?FINAL_PER_NET?85?">'SMCBF-SP'!$H$10:$H$93</definedName>
    <definedName name="XDO_?FINAL_PER_NET?86?">SOF!$H$32</definedName>
    <definedName name="XDO_?FINAL_PER_NET?87?">SOF!$H$32:$H$40</definedName>
    <definedName name="XDO_?FINAL_PER_NET?88?">SOF!$H$32:$H$60</definedName>
    <definedName name="XDO_?FINAL_PER_NET?89?">SOF!$H$32:$H$65</definedName>
    <definedName name="XDO_?FINAL_PER_NET?9?">SLMF!$H$10:$H$88</definedName>
    <definedName name="XDO_?FINAL_PER_NET?90?">SMMDF!#REF!</definedName>
    <definedName name="XDO_?FINAL_PER_NET?91?">SMMDF!#REF!</definedName>
    <definedName name="XDO_?FINAL_PER_NET?92?">SMMDF!$H$9:$H$63</definedName>
    <definedName name="XDO_?FINAL_PER_NET?93?">SMMDF!$H$9:$H$70</definedName>
    <definedName name="XDO_?FINAL_PER_NET?94?">SMMDF!$H$9:$H$78</definedName>
    <definedName name="XDO_?FINAL_PER_NET?95?">SMMDF!$H$9:$H$82</definedName>
    <definedName name="XDO_?FINAL_PER_NET?96?">SMMDF!$H$9:$H$101</definedName>
    <definedName name="XDO_?FINAL_PER_NET?97?">SMMDF!$H$9:$H$116</definedName>
    <definedName name="XDO_?FINAL_PER_NET?98?">SMMDF!$H$9:$H$121</definedName>
    <definedName name="XDO_?FINAL_PER_NET?99?">SLF!$H$18:$H$25</definedName>
    <definedName name="XDO_?FINAL_QUANTITE?">SMEEF!$F$10:$F$102</definedName>
    <definedName name="XDO_?FINAL_QUANTITE?1?">#REF!</definedName>
    <definedName name="XDO_?FINAL_QUANTITE?10?">SLMF!$F$10:$F$95</definedName>
    <definedName name="XDO_?FINAL_QUANTITE?100?">SLF!$F$18:$F$35</definedName>
    <definedName name="XDO_?FINAL_QUANTITE?101?">SLF!$F$18:$F$103</definedName>
    <definedName name="XDO_?FINAL_QUANTITE?102?">SLF!$F$18:$F$142</definedName>
    <definedName name="XDO_?FINAL_QUANTITE?103?">SLF!$F$18:$F$152</definedName>
    <definedName name="XDO_?FINAL_QUANTITE?104?">SLF!$F$18:$F$163</definedName>
    <definedName name="XDO_?FINAL_QUANTITE?105?">SLF!$F$18:$F$177</definedName>
    <definedName name="XDO_?FINAL_QUANTITE?106?">SLF!$F$18:$F$182</definedName>
    <definedName name="XDO_?FINAL_QUANTITE?107?">SDBF!$F$18:$F$25</definedName>
    <definedName name="XDO_?FINAL_QUANTITE?108?">SDBF!$F$18:$F$33</definedName>
    <definedName name="XDO_?FINAL_QUANTITE?109?">SDBF!$F$18:$F$41</definedName>
    <definedName name="XDO_?FINAL_QUANTITE?11?">SLMF!$F$10:$F$99</definedName>
    <definedName name="XDO_?FINAL_QUANTITE?110?">SDBF!$F$18:$F$55</definedName>
    <definedName name="XDO_?FINAL_QUANTITE?111?">SDBF!$F$18:$F$68</definedName>
    <definedName name="XDO_?FINAL_QUANTITE?112?">SDBF!$F$18:$F$78</definedName>
    <definedName name="XDO_?FINAL_QUANTITE?113?">SDBF!$F$18:$F$83</definedName>
    <definedName name="XDO_?FINAL_QUANTITE?114?">SSF!$F$24:$F$26</definedName>
    <definedName name="XDO_?FINAL_QUANTITE?115?">SSF!$F$24:$F$39</definedName>
    <definedName name="XDO_?FINAL_QUANTITE?116?">SSF!$F$24:$F$75</definedName>
    <definedName name="XDO_?FINAL_QUANTITE?117?">SSF!$F$24:$F$141</definedName>
    <definedName name="XDO_?FINAL_QUANTITE?118?">SSF!$F$24:$F$146</definedName>
    <definedName name="XDO_?FINAL_QUANTITE?119?">SSF!$F$24:$F$156</definedName>
    <definedName name="XDO_?FINAL_QUANTITE?12?">SLMF!$F$10:$F$122</definedName>
    <definedName name="XDO_?FINAL_QUANTITE?120?">SSF!$F$24:$F$158</definedName>
    <definedName name="XDO_?FINAL_QUANTITE?121?">SSF!$F$24:$F$158</definedName>
    <definedName name="XDO_?FINAL_QUANTITE?122?">SSF!$F$24:$F$158</definedName>
    <definedName name="XDO_?FINAL_QUANTITE?123?">SSF!$F$24:$F$164</definedName>
    <definedName name="XDO_?FINAL_QUANTITE?124?">SSF!$F$24:$F$177</definedName>
    <definedName name="XDO_?FINAL_QUANTITE?125?">SSF!$F$24:$F$182</definedName>
    <definedName name="XDO_?FINAL_QUANTITE?126?">SCRF!#REF!</definedName>
    <definedName name="XDO_?FINAL_QUANTITE?127?">SCRF!$F$9:$F$46</definedName>
    <definedName name="XDO_?FINAL_QUANTITE?128?">SCRF!$F$9:$F$57</definedName>
    <definedName name="XDO_?FINAL_QUANTITE?129?">SCRF!$F$9:$F$78</definedName>
    <definedName name="XDO_?FINAL_QUANTITE?13?">SLMF!$F$10:$F$141</definedName>
    <definedName name="XDO_?FINAL_QUANTITE?130?">SCRF!$F$9:$F$93</definedName>
    <definedName name="XDO_?FINAL_QUANTITE?131?">SCRF!$F$9:$F$98</definedName>
    <definedName name="XDO_?FINAL_QUANTITE?132?">SFEF!$F$10:$F$32</definedName>
    <definedName name="XDO_?FINAL_QUANTITE?133?">SFEF!$F$10:$F$39</definedName>
    <definedName name="XDO_?FINAL_QUANTITE?134?">SFEF!$F$10:$F$64</definedName>
    <definedName name="XDO_?FINAL_QUANTITE?135?">SFEF!$F$10:$F$83</definedName>
    <definedName name="XDO_?FINAL_QUANTITE?136?">SFEF!$F$10:$F$88</definedName>
    <definedName name="XDO_?FINAL_QUANTITE?137?">SCHF!$F$10:$F$49</definedName>
    <definedName name="XDO_?FINAL_QUANTITE?138?">SCHF!$F$10:$F$102</definedName>
    <definedName name="XDO_?FINAL_QUANTITE?139?">SCHF!$F$10:$F$109</definedName>
    <definedName name="XDO_?FINAL_QUANTITE?14?">SLMF!$F$10:$F$146</definedName>
    <definedName name="XDO_?FINAL_QUANTITE?140?">SCHF!$F$10:$F$117</definedName>
    <definedName name="XDO_?FINAL_QUANTITE?141?">SCHF!$F$10:$F$121</definedName>
    <definedName name="XDO_?FINAL_QUANTITE?142?">SCHF!$F$10:$F$140</definedName>
    <definedName name="XDO_?FINAL_QUANTITE?143?">SCHF!$F$10:$F$150</definedName>
    <definedName name="XDO_?FINAL_QUANTITE?144?">SCHF!$F$10:$F$155</definedName>
    <definedName name="XDO_?FINAL_QUANTITE?145?">SMUSD!$F$18:$F$51</definedName>
    <definedName name="XDO_?FINAL_QUANTITE?146?">SMUSD!$F$18:$F$59</definedName>
    <definedName name="XDO_?FINAL_QUANTITE?147?">SMUSD!$F$18:$F$65</definedName>
    <definedName name="XDO_?FINAL_QUANTITE?148?">SMUSD!$F$18:$F$74</definedName>
    <definedName name="XDO_?FINAL_QUANTITE?149?">SMUSD!$F$18:$F$91</definedName>
    <definedName name="XDO_?FINAL_QUANTITE?15?">SLTEF!$F$10:$F$82</definedName>
    <definedName name="XDO_?FINAL_QUANTITE?150?">SMUSD!$F$18:$F$113</definedName>
    <definedName name="XDO_?FINAL_QUANTITE?151?">SMUSD!$F$18:$F$117</definedName>
    <definedName name="XDO_?FINAL_QUANTITE?152?">SMUSD!$F$18:$F$123</definedName>
    <definedName name="XDO_?FINAL_QUANTITE?153?">SMUSD!$F$18:$F$130</definedName>
    <definedName name="XDO_?FINAL_QUANTITE?154?">SMUSD!$F$18:$F$140</definedName>
    <definedName name="XDO_?FINAL_QUANTITE?155?">SMUSD!$F$18:$F$145</definedName>
    <definedName name="XDO_?FINAL_QUANTITE?156?">SMIDCAP!$F$10:$F$62</definedName>
    <definedName name="XDO_?FINAL_QUANTITE?157?">SMIDCAP!$F$10:$F$66</definedName>
    <definedName name="XDO_?FINAL_QUANTITE?158?">SMIDCAP!$F$10:$F$90</definedName>
    <definedName name="XDO_?FINAL_QUANTITE?159?">SMIDCAP!$F$10:$F$109</definedName>
    <definedName name="XDO_?FINAL_QUANTITE?16?">SLTEF!$F$10:$F$86</definedName>
    <definedName name="XDO_?FINAL_QUANTITE?160?">SMIDCAP!$F$10:$F$114</definedName>
    <definedName name="XDO_?FINAL_QUANTITE?161?">SMCMF!$F$24:$F$26</definedName>
    <definedName name="XDO_?FINAL_QUANTITE?162?">SMCMF!$F$24:$F$55</definedName>
    <definedName name="XDO_?FINAL_QUANTITE?163?">SMCMF!$F$24:$F$60</definedName>
    <definedName name="XDO_?FINAL_QUANTITE?164?">SMCOMMA!$F$10:$F$40</definedName>
    <definedName name="XDO_?FINAL_QUANTITE?165?">SMCOMMA!$F$10:$F$65</definedName>
    <definedName name="XDO_?FINAL_QUANTITE?166?">SMCOMMA!$F$10:$F$84</definedName>
    <definedName name="XDO_?FINAL_QUANTITE?167?">SMCOMMA!$F$10:$F$89</definedName>
    <definedName name="XDO_?FINAL_QUANTITE?168?">SMGF!$F$24:$F$32</definedName>
    <definedName name="XDO_?FINAL_QUANTITE?169?">SMGF!$F$24:$F$47</definedName>
    <definedName name="XDO_?FINAL_QUANTITE?17?">SLTEF!$F$10:$F$109</definedName>
    <definedName name="XDO_?FINAL_QUANTITE?170?">SMGF!$F$24:$F$66</definedName>
    <definedName name="XDO_?FINAL_QUANTITE?171?">SMGF!$F$24:$F$71</definedName>
    <definedName name="XDO_?FINAL_QUANTITE?172?">SFLEXI!$F$10:$F$74</definedName>
    <definedName name="XDO_?FINAL_QUANTITE?173?">SFLEXI!$F$10:$F$81</definedName>
    <definedName name="XDO_?FINAL_QUANTITE?174?">SFLEXI!$F$10:$F$104</definedName>
    <definedName name="XDO_?FINAL_QUANTITE?175?">SFLEXI!$F$10:$F$123</definedName>
    <definedName name="XDO_?FINAL_QUANTITE?176?">SFLEXI!$F$10:$F$128</definedName>
    <definedName name="XDO_?FINAL_QUANTITE?177?">SMAAF!$F$10:$F$73</definedName>
    <definedName name="XDO_?FINAL_QUANTITE?178?">SMAAF!$F$10:$F$74</definedName>
    <definedName name="XDO_?FINAL_QUANTITE?179?">SMAAF!$F$10:$F$122</definedName>
    <definedName name="XDO_?FINAL_QUANTITE?18?">SLTEF!$F$10:$F$128</definedName>
    <definedName name="XDO_?FINAL_QUANTITE?180?">SMAAF!$F$10:$F$132</definedName>
    <definedName name="XDO_?FINAL_QUANTITE?181?">SMAAF!$F$10:$F$140</definedName>
    <definedName name="XDO_?FINAL_QUANTITE?182?">SMAAF!$F$10:$F$146</definedName>
    <definedName name="XDO_?FINAL_QUANTITE?183?">SMAAF!$F$10:$F$158</definedName>
    <definedName name="XDO_?FINAL_QUANTITE?184?">SMAAF!$F$10:$F$170</definedName>
    <definedName name="XDO_?FINAL_QUANTITE?185?">SMAAF!$F$10:$F$175</definedName>
    <definedName name="XDO_?FINAL_QUANTITE?186?">SBLUECHIP!$F$10:$F$52</definedName>
    <definedName name="XDO_?FINAL_QUANTITE?187?">SBLUECHIP!$F$10:$F$79</definedName>
    <definedName name="XDO_?FINAL_QUANTITE?188?">SBLUECHIP!$F$10:$F$98</definedName>
    <definedName name="XDO_?FINAL_QUANTITE?189?">SBLUECHIP!$F$10:$F$103</definedName>
    <definedName name="XDO_?FINAL_QUANTITE?19?">SLTEF!$F$10:$F$133</definedName>
    <definedName name="XDO_?FINAL_QUANTITE?190?">SAOF!$F$10:$F$198</definedName>
    <definedName name="XDO_?FINAL_QUANTITE?191?">SAOF!$F$10:$F$211</definedName>
    <definedName name="XDO_?FINAL_QUANTITE?192?">SAOF!$F$10:$F$227</definedName>
    <definedName name="XDO_?FINAL_QUANTITE?193?">SAOF!$F$10:$F$236</definedName>
    <definedName name="XDO_?FINAL_QUANTITE?194?">SAOF!$F$10:$F$240</definedName>
    <definedName name="XDO_?FINAL_QUANTITE?195?">SAOF!$F$10:$F$252</definedName>
    <definedName name="XDO_?FINAL_QUANTITE?196?">SAOF!$F$10:$F$264</definedName>
    <definedName name="XDO_?FINAL_QUANTITE?197?">SAOF!$F$10:$F$269</definedName>
    <definedName name="XDO_?FINAL_QUANTITE?198?">SIF!$F$10:$F$43</definedName>
    <definedName name="XDO_?FINAL_QUANTITE?199?">SIF!$F$10:$F$45</definedName>
    <definedName name="XDO_?FINAL_QUANTITE?2?">#REF!</definedName>
    <definedName name="XDO_?FINAL_QUANTITE?20?">#REF!</definedName>
    <definedName name="XDO_?FINAL_QUANTITE?200?">SIF!$F$10:$F$68</definedName>
    <definedName name="XDO_?FINAL_QUANTITE?201?">SIF!$F$10:$F$91</definedName>
    <definedName name="XDO_?FINAL_QUANTITE?202?">SIF!$F$10:$F$96</definedName>
    <definedName name="XDO_?FINAL_QUANTITE?203?">SMLDF!$F$18:$F$51</definedName>
    <definedName name="XDO_?FINAL_QUANTITE?204?">SMLDF!$F$18:$F$60</definedName>
    <definedName name="XDO_?FINAL_QUANTITE?205?">SMLDF!$F$18:$F$66</definedName>
    <definedName name="XDO_?FINAL_QUANTITE?206?">SMLDF!$F$18:$F$73</definedName>
    <definedName name="XDO_?FINAL_QUANTITE?207?">SMLDF!$F$18:$F$83</definedName>
    <definedName name="XDO_?FINAL_QUANTITE?208?">SMLDF!$F$18:$F$112</definedName>
    <definedName name="XDO_?FINAL_QUANTITE?209?">SMLDF!$F$18:$F$125</definedName>
    <definedName name="XDO_?FINAL_QUANTITE?21?">#REF!</definedName>
    <definedName name="XDO_?FINAL_QUANTITE?210?">SMLDF!$F$18:$F$136</definedName>
    <definedName name="XDO_?FINAL_QUANTITE?211?">SMLDF!$F$18:$F$141</definedName>
    <definedName name="XDO_?FINAL_QUANTITE?212?">SSTDF!$F$18:$F$81</definedName>
    <definedName name="XDO_?FINAL_QUANTITE?213?">SSTDF!$F$18:$F$91</definedName>
    <definedName name="XDO_?FINAL_QUANTITE?214?">SSTDF!$F$18:$F$97</definedName>
    <definedName name="XDO_?FINAL_QUANTITE?215?">SSTDF!$F$18:$F$109</definedName>
    <definedName name="XDO_?FINAL_QUANTITE?216?">SSTDF!$F$18:$F$119</definedName>
    <definedName name="XDO_?FINAL_QUANTITE?217?">SSTDF!$F$18:$F$127</definedName>
    <definedName name="XDO_?FINAL_QUANTITE?218?">SSTDF!$F$18:$F$134</definedName>
    <definedName name="XDO_?FINAL_QUANTITE?219?">SSTDF!$F$18:$F$144</definedName>
    <definedName name="XDO_?FINAL_QUANTITE?22?">#REF!</definedName>
    <definedName name="XDO_?FINAL_QUANTITE?220?">SSTDF!$F$18:$F$149</definedName>
    <definedName name="XDO_?FINAL_QUANTITE?221?">SETFGOLD!$F$46</definedName>
    <definedName name="XDO_?FINAL_QUANTITE?222?">SETFGOLD!$F$46:$F$54</definedName>
    <definedName name="XDO_?FINAL_QUANTITE?223?">SETFGOLD!$F$46:$F$59</definedName>
    <definedName name="XDO_?FINAL_QUANTITE?224?">SPSU!$F$10:$F$32</definedName>
    <definedName name="XDO_?FINAL_QUANTITE?225?">SPSU!$F$10:$F$57</definedName>
    <definedName name="XDO_?FINAL_QUANTITE?226?">SPSU!$F$10:$F$76</definedName>
    <definedName name="XDO_?FINAL_QUANTITE?227?">SPSU!$F$10:$F$81</definedName>
    <definedName name="XDO_?FINAL_QUANTITE?228?">SGF!$F$42</definedName>
    <definedName name="XDO_?FINAL_QUANTITE?229?">SGF!$F$42:$F$54</definedName>
    <definedName name="XDO_?FINAL_QUANTITE?23?">#REF!</definedName>
    <definedName name="XDO_?FINAL_QUANTITE?230?">SGF!$F$42:$F$59</definedName>
    <definedName name="XDO_?FINAL_QUANTITE?231?">SBISENSEX!$F$10:$F$40</definedName>
    <definedName name="XDO_?FINAL_QUANTITE?232?">SBISENSEX!$F$10:$F$83</definedName>
    <definedName name="XDO_?FINAL_QUANTITE?233?">SBISENSEX!$F$10:$F$88</definedName>
    <definedName name="XDO_?FINAL_QUANTITE?234?">SSCF!$F$10:$F$78</definedName>
    <definedName name="XDO_?FINAL_QUANTITE?235?">SSCF!$F$10:$F$106</definedName>
    <definedName name="XDO_?FINAL_QUANTITE?236?">SSCF!$F$10:$F$125</definedName>
    <definedName name="XDO_?FINAL_QUANTITE?237?">SSCF!$F$10:$F$130</definedName>
    <definedName name="XDO_?FINAL_QUANTITE?238?">SBPF!$F$18:$F$52</definedName>
    <definedName name="XDO_?FINAL_QUANTITE?239?">SBPF!$F$18:$F$62</definedName>
    <definedName name="XDO_?FINAL_QUANTITE?24?">SMGLF!$F$10:$F$46</definedName>
    <definedName name="XDO_?FINAL_QUANTITE?240?">SBPF!$F$18:$F$66</definedName>
    <definedName name="XDO_?FINAL_QUANTITE?241?">SBPF!$F$18:$F$85</definedName>
    <definedName name="XDO_?FINAL_QUANTITE?242?">SBPF!$F$18:$F$98</definedName>
    <definedName name="XDO_?FINAL_QUANTITE?243?">SBPF!$F$18:$F$108</definedName>
    <definedName name="XDO_?FINAL_QUANTITE?244?">SBPF!$F$18:$F$113</definedName>
    <definedName name="XDO_?FINAL_QUANTITE?245?">SBFS!$F$10:$F$44</definedName>
    <definedName name="XDO_?FINAL_QUANTITE?246?">SBFS!$F$10:$F$69</definedName>
    <definedName name="XDO_?FINAL_QUANTITE?247?">SBFS!$F$10:$F$88</definedName>
    <definedName name="XDO_?FINAL_QUANTITE?248?">SBFS!$F$10:$F$93</definedName>
    <definedName name="XDO_?FINAL_QUANTITE?249?">SETFNN50!$F$10:$F$59</definedName>
    <definedName name="XDO_?FINAL_QUANTITE?25?">SMGLF!$F$10:$F$71</definedName>
    <definedName name="XDO_?FINAL_QUANTITE?250?">SETFNN50!$F$10:$F$68</definedName>
    <definedName name="XDO_?FINAL_QUANTITE?251?">SETFNN50!$F$10:$F$103</definedName>
    <definedName name="XDO_?FINAL_QUANTITE?252?">SETFNN50!$F$10:$F$108</definedName>
    <definedName name="XDO_?FINAL_QUANTITE?253?">SETFNIFBK!$F$10:$F$23</definedName>
    <definedName name="XDO_?FINAL_QUANTITE?254?">SETFNIFBK!$F$10:$F$66</definedName>
    <definedName name="XDO_?FINAL_QUANTITE?255?">SETFNIFBK!$F$10:$F$71</definedName>
    <definedName name="XDO_?FINAL_QUANTITE?256?">SETFBSE100!$F$10:$F$110</definedName>
    <definedName name="XDO_?FINAL_QUANTITE?257?">SETFBSE100!$F$10:$F$119</definedName>
    <definedName name="XDO_?FINAL_QUANTITE?258?">SETFBSE100!$F$10:$F$158</definedName>
    <definedName name="XDO_?FINAL_QUANTITE?259?">SESF!$F$10:$F$104</definedName>
    <definedName name="XDO_?FINAL_QUANTITE?26?">SMGLF!$F$10:$F$90</definedName>
    <definedName name="XDO_?FINAL_QUANTITE?260?">SESF!$F$10:$F$105</definedName>
    <definedName name="XDO_?FINAL_QUANTITE?261?">SESF!$F$10:$F$105</definedName>
    <definedName name="XDO_?FINAL_QUANTITE?262?">SESF!$F$10:$F$135</definedName>
    <definedName name="XDO_?FINAL_QUANTITE?263?">SESF!$F$10:$F$145</definedName>
    <definedName name="XDO_?FINAL_QUANTITE?264?">SESF!$F$10:$F$157</definedName>
    <definedName name="XDO_?FINAL_QUANTITE?265?">SESF!$F$10:$F$167</definedName>
    <definedName name="XDO_?FINAL_QUANTITE?266?">SESF!$F$10:$F$183</definedName>
    <definedName name="XDO_?FINAL_QUANTITE?267?">SESF!$F$10:$F$188</definedName>
    <definedName name="XDO_?FINAL_QUANTITE?268?">SETFNIF50!$F$10:$F$60</definedName>
    <definedName name="XDO_?FINAL_QUANTITE?269?">SETFNIF50!$F$10:$F$103</definedName>
    <definedName name="XDO_?FINAL_QUANTITE?27?">SMGLF!$F$10:$F$95</definedName>
    <definedName name="XDO_?FINAL_QUANTITE?270?">SETFNIF50!$F$10:$F$108</definedName>
    <definedName name="XDO_?FINAL_QUANTITE?271?">'SLTAF-III'!$F$10:$F$28</definedName>
    <definedName name="XDO_?FINAL_QUANTITE?272?">'SLTAF-III'!$F$10:$F$71</definedName>
    <definedName name="XDO_?FINAL_QUANTITE?273?">'SLTAF-III'!$F$10:$F$76</definedName>
    <definedName name="XDO_?FINAL_QUANTITE?274?">SETF10GILT!$F$24</definedName>
    <definedName name="XDO_?FINAL_QUANTITE?275?">SETF10GILT!$F$24:$F$53</definedName>
    <definedName name="XDO_?FINAL_QUANTITE?276?">SETF10GILT!$F$24:$F$58</definedName>
    <definedName name="XDO_?FINAL_QUANTITE?277?">'SLTAF-IV'!$F$10:$F$36</definedName>
    <definedName name="XDO_?FINAL_QUANTITE?278?">'SLTAF-IV'!$F$10:$F$79</definedName>
    <definedName name="XDO_?FINAL_QUANTITE?279?">'SLTAF-IV'!$F$10:$F$84</definedName>
    <definedName name="XDO_?FINAL_QUANTITE?28?">#REF!</definedName>
    <definedName name="XDO_?FINAL_QUANTITE?280?">'SLTAF-V'!$F$10:$F$38</definedName>
    <definedName name="XDO_?FINAL_QUANTITE?281?">'SLTAF-V'!$F$10:$F$81</definedName>
    <definedName name="XDO_?FINAL_QUANTITE?282?">'SLTAF-V'!$F$10:$F$86</definedName>
    <definedName name="XDO_?FINAL_QUANTITE?283?">'SLTAF-VI'!$F$10:$F$44</definedName>
    <definedName name="XDO_?FINAL_QUANTITE?284?">'SLTAF-VI'!$F$10:$F$87</definedName>
    <definedName name="XDO_?FINAL_QUANTITE?285?">'SLTAF-VI'!$F$10:$F$92</definedName>
    <definedName name="XDO_?FINAL_QUANTITE?286?">SETFSN50!$F$10:$F$59</definedName>
    <definedName name="XDO_?FINAL_QUANTITE?287?">SETFSN50!$F$10:$F$68</definedName>
    <definedName name="XDO_?FINAL_QUANTITE?288?">SETFSN50!$F$10:$F$107</definedName>
    <definedName name="XDO_?FINAL_QUANTITE?289?">SBIETFQLTY!$F$10:$F$40</definedName>
    <definedName name="XDO_?FINAL_QUANTITE?29?">#REF!</definedName>
    <definedName name="XDO_?FINAL_QUANTITE?290?">SBIETFQLTY!$F$10:$F$83</definedName>
    <definedName name="XDO_?FINAL_QUANTITE?291?">SBIETFQLTY!$F$10:$F$88</definedName>
    <definedName name="XDO_?FINAL_QUANTITE?292?">SCBF!$F$18:$F$88</definedName>
    <definedName name="XDO_?FINAL_QUANTITE?293?">SCBF!$F$18:$F$97</definedName>
    <definedName name="XDO_?FINAL_QUANTITE?294?">SCBF!$F$18:$F$103</definedName>
    <definedName name="XDO_?FINAL_QUANTITE?295?">SCBF!$F$18:$F$107</definedName>
    <definedName name="XDO_?FINAL_QUANTITE?296?">SCBF!$F$18:$F$124</definedName>
    <definedName name="XDO_?FINAL_QUANTITE?297?">SCBF!$F$18:$F$129</definedName>
    <definedName name="XDO_?FINAL_QUANTITE?298?">SCBF!$F$18:$F$140</definedName>
    <definedName name="XDO_?FINAL_QUANTITE?299?">SCBF!$F$18:$F$150</definedName>
    <definedName name="XDO_?FINAL_QUANTITE?3?">#REF!</definedName>
    <definedName name="XDO_?FINAL_QUANTITE?30?">SEHF!$F$10:$F$54</definedName>
    <definedName name="XDO_?FINAL_QUANTITE?300?">SCBF!$F$18:$F$155</definedName>
    <definedName name="XDO_?FINAL_QUANTITE?301?">SEMVF!$F$10:$F$60</definedName>
    <definedName name="XDO_?FINAL_QUANTITE?302?">SEMVF!$F$10:$F$103</definedName>
    <definedName name="XDO_?FINAL_QUANTITE?303?">SEMVF!$F$10:$F$108</definedName>
    <definedName name="XDO_?FINAL_QUANTITE?304?">'SFMP- Series 1'!$F$26:$F$31</definedName>
    <definedName name="XDO_?FINAL_QUANTITE?305?">'SFMP- Series 1'!$F$26:$F$50</definedName>
    <definedName name="XDO_?FINAL_QUANTITE?306?">'SFMP- Series 1'!$F$26:$F$65</definedName>
    <definedName name="XDO_?FINAL_QUANTITE?307?">'SFMP- Series 1'!$F$26:$F$70</definedName>
    <definedName name="XDO_?FINAL_QUANTITE?308?">'SFMP- Series 6'!$F$24</definedName>
    <definedName name="XDO_?FINAL_QUANTITE?309?">'SFMP- Series 6'!$F$24:$F$31</definedName>
    <definedName name="XDO_?FINAL_QUANTITE?31?">SEHF!$F$10:$F$59</definedName>
    <definedName name="XDO_?FINAL_QUANTITE?310?">'SFMP- Series 6'!$F$24:$F$50</definedName>
    <definedName name="XDO_?FINAL_QUANTITE?311?">'SFMP- Series 6'!$F$24:$F$65</definedName>
    <definedName name="XDO_?FINAL_QUANTITE?312?">'SFMP- Series 6'!$F$24:$F$70</definedName>
    <definedName name="XDO_?FINAL_QUANTITE?313?">'SFMP- Series 34'!$F$24</definedName>
    <definedName name="XDO_?FINAL_QUANTITE?314?">'SFMP- Series 34'!$F$24:$F$28</definedName>
    <definedName name="XDO_?FINAL_QUANTITE?315?">'SFMP- Series 34'!$F$24:$F$45</definedName>
    <definedName name="XDO_?FINAL_QUANTITE?316?">'SFMP- Series 34'!$F$24:$F$60</definedName>
    <definedName name="XDO_?FINAL_QUANTITE?317?">'SFMP- Series 34'!$F$24:$F$65</definedName>
    <definedName name="XDO_?FINAL_QUANTITE?318?">'SMCBF-IP'!$F$10:$F$46</definedName>
    <definedName name="XDO_?FINAL_QUANTITE?319?">'SMCBF-IP'!$F$10:$F$53</definedName>
    <definedName name="XDO_?FINAL_QUANTITE?32?">SEHF!$F$10:$F$60</definedName>
    <definedName name="XDO_?FINAL_QUANTITE?320?">'SMCBF-IP'!$F$10:$F$74</definedName>
    <definedName name="XDO_?FINAL_QUANTITE?321?">'SMCBF-IP'!$F$10:$F$93</definedName>
    <definedName name="XDO_?FINAL_QUANTITE?322?">'SMCBF-IP'!$F$10:$F$98</definedName>
    <definedName name="XDO_?FINAL_QUANTITE?323?">SFRDF!$F$18:$F$20</definedName>
    <definedName name="XDO_?FINAL_QUANTITE?324?">SFRDF!$F$18:$F$31</definedName>
    <definedName name="XDO_?FINAL_QUANTITE?325?">SFRDF!$F$18:$F$37</definedName>
    <definedName name="XDO_?FINAL_QUANTITE?326?">SFRDF!$F$18:$F$45</definedName>
    <definedName name="XDO_?FINAL_QUANTITE?327?">SFRDF!$F$18:$F$58</definedName>
    <definedName name="XDO_?FINAL_QUANTITE?328?">SFRDF!$F$18:$F$68</definedName>
    <definedName name="XDO_?FINAL_QUANTITE?329?">SFRDF!$F$18:$F$73</definedName>
    <definedName name="XDO_?FINAL_QUANTITE?33?">SEHF!$F$10:$F$118</definedName>
    <definedName name="XDO_?FINAL_QUANTITE?330?">SBIETFIT!$F$10:$F$19</definedName>
    <definedName name="XDO_?FINAL_QUANTITE?331?">SBIETFIT!$F$10:$F$62</definedName>
    <definedName name="XDO_?FINAL_QUANTITE?332?">SBIETFIT!$F$10:$F$67</definedName>
    <definedName name="XDO_?FINAL_QUANTITE?333?">SBIETFPB!$F$10:$F$19</definedName>
    <definedName name="XDO_?FINAL_QUANTITE?334?">SBIETFPB!$F$10:$F$62</definedName>
    <definedName name="XDO_?FINAL_QUANTITE?335?">SBIETFPB!$F$10:$F$67</definedName>
    <definedName name="XDO_?FINAL_QUANTITE?336?">'SRBF-AP'!$F$10:$F$62</definedName>
    <definedName name="XDO_?FINAL_QUANTITE?337?">'SRBF-AP'!$F$10:$F$72</definedName>
    <definedName name="XDO_?FINAL_QUANTITE?338?">'SRBF-AP'!$F$10:$F$81</definedName>
    <definedName name="XDO_?FINAL_QUANTITE?339?">'SRBF-AP'!$F$10:$F$110</definedName>
    <definedName name="XDO_?FINAL_QUANTITE?34?">SEHF!$F$10:$F$124</definedName>
    <definedName name="XDO_?FINAL_QUANTITE?340?">'SRBF-AP'!$F$10:$F$115</definedName>
    <definedName name="XDO_?FINAL_QUANTITE?341?">'SRBF-AHP'!$F$10:$F$62</definedName>
    <definedName name="XDO_?FINAL_QUANTITE?342?">'SRBF-AHP'!$F$10:$F$63</definedName>
    <definedName name="XDO_?FINAL_QUANTITE?343?">'SRBF-AHP'!$F$10:$F$72</definedName>
    <definedName name="XDO_?FINAL_QUANTITE?344?">'SRBF-AHP'!$F$10:$F$81</definedName>
    <definedName name="XDO_?FINAL_QUANTITE?345?">'SRBF-AHP'!$F$10:$F$90</definedName>
    <definedName name="XDO_?FINAL_QUANTITE?346?">'SRBF-AHP'!$F$10:$F$101</definedName>
    <definedName name="XDO_?FINAL_QUANTITE?347?">'SRBF-AHP'!$F$10:$F$118</definedName>
    <definedName name="XDO_?FINAL_QUANTITE?348?">'SRBF-AHP'!$F$10:$F$123</definedName>
    <definedName name="XDO_?FINAL_QUANTITE?349?">'SRBF-CHP'!$F$10:$F$62</definedName>
    <definedName name="XDO_?FINAL_QUANTITE?35?">SEHF!$F$10:$F$132</definedName>
    <definedName name="XDO_?FINAL_QUANTITE?350?">'SRBF-CHP'!$F$10:$F$80</definedName>
    <definedName name="XDO_?FINAL_QUANTITE?351?">'SRBF-CHP'!$F$10:$F$91</definedName>
    <definedName name="XDO_?FINAL_QUANTITE?352?">'SRBF-CHP'!$F$10:$F$120</definedName>
    <definedName name="XDO_?FINAL_QUANTITE?353?">'SRBF-CHP'!$F$10:$F$125</definedName>
    <definedName name="XDO_?FINAL_QUANTITE?354?">'SRBF-CP'!$F$10:$F$62</definedName>
    <definedName name="XDO_?FINAL_QUANTITE?355?">'SRBF-CP'!$F$10:$F$79</definedName>
    <definedName name="XDO_?FINAL_QUANTITE?356?">'SRBF-CP'!$F$10:$F$90</definedName>
    <definedName name="XDO_?FINAL_QUANTITE?357?">'SRBF-CP'!$F$10:$F$119</definedName>
    <definedName name="XDO_?FINAL_QUANTITE?358?">'SRBF-CP'!$F$10:$F$124</definedName>
    <definedName name="XDO_?FINAL_QUANTITE?359?">'SIA-US EQUITY FOF'!$F$14</definedName>
    <definedName name="XDO_?FINAL_QUANTITE?36?">SEHF!$F$10:$F$139</definedName>
    <definedName name="XDO_?FINAL_QUANTITE?360?">'SIA-US EQUITY FOF'!$F$14:$F$53</definedName>
    <definedName name="XDO_?FINAL_QUANTITE?361?">'SIA-US EQUITY FOF'!$F$14:$F$58</definedName>
    <definedName name="XDO_?FINAL_QUANTITE?362?">'SFMP- Series 42'!$F$18</definedName>
    <definedName name="XDO_?FINAL_QUANTITE?363?">'SFMP- Series 42'!$F$18:$F$26</definedName>
    <definedName name="XDO_?FINAL_QUANTITE?364?">'SFMP- Series 42'!$F$18:$F$36</definedName>
    <definedName name="XDO_?FINAL_QUANTITE?365?">'SFMP- Series 42'!$F$18:$F$53</definedName>
    <definedName name="XDO_?FINAL_QUANTITE?366?">'SFMP- Series 42'!$F$18:$F$68</definedName>
    <definedName name="XDO_?FINAL_QUANTITE?367?">'SFMP- Series 42'!$F$18:$F$73</definedName>
    <definedName name="XDO_?FINAL_QUANTITE?368?">'SNN50'!$F$10:$F$59</definedName>
    <definedName name="XDO_?FINAL_QUANTITE?369?">'SNN50'!$F$10:$F$68</definedName>
    <definedName name="XDO_?FINAL_QUANTITE?37?">SEHF!$F$10:$F$146</definedName>
    <definedName name="XDO_?FINAL_QUANTITE?370?">'SNN50'!$F$10:$F$103</definedName>
    <definedName name="XDO_?FINAL_QUANTITE?371?">'SNN50'!$F$10:$F$108</definedName>
    <definedName name="XDO_?FINAL_QUANTITE?372?">'SFMP- Series 44'!$F$26:$F$31</definedName>
    <definedName name="XDO_?FINAL_QUANTITE?373?">'SFMP- Series 44'!$F$26:$F$55</definedName>
    <definedName name="XDO_?FINAL_QUANTITE?374?">'SFMP- Series 44'!$F$26:$F$70</definedName>
    <definedName name="XDO_?FINAL_QUANTITE?375?">'SFMP- Series 44'!$F$26:$F$75</definedName>
    <definedName name="XDO_?FINAL_QUANTITE?376?">'SFMP- Series 45'!$F$26:$F$35</definedName>
    <definedName name="XDO_?FINAL_QUANTITE?377?">'SFMP- Series 45'!$F$26:$F$56</definedName>
    <definedName name="XDO_?FINAL_QUANTITE?378?">'SFMP- Series 45'!$F$26:$F$71</definedName>
    <definedName name="XDO_?FINAL_QUANTITE?379?">'SFMP- Series 45'!$F$26:$F$76</definedName>
    <definedName name="XDO_?FINAL_QUANTITE?38?">SEHF!$F$10:$F$154</definedName>
    <definedName name="XDO_?FINAL_QUANTITE?380?">SBIETFCON!$F$10:$F$40</definedName>
    <definedName name="XDO_?FINAL_QUANTITE?381?">SBIETFCON!$F$10:$F$49</definedName>
    <definedName name="XDO_?FINAL_QUANTITE?382?">SBIETFCON!$F$10:$F$84</definedName>
    <definedName name="XDO_?FINAL_QUANTITE?383?">SBIETFCON!$F$10:$F$89</definedName>
    <definedName name="XDO_?FINAL_QUANTITE?384?">'SFMP- Series 46'!$F$26:$F$29</definedName>
    <definedName name="XDO_?FINAL_QUANTITE?385?">'SFMP- Series 46'!$F$26:$F$49</definedName>
    <definedName name="XDO_?FINAL_QUANTITE?386?">'SFMP- Series 46'!$F$26:$F$64</definedName>
    <definedName name="XDO_?FINAL_QUANTITE?387?">'SFMP- Series 46'!$F$26:$F$69</definedName>
    <definedName name="XDO_?FINAL_QUANTITE?388?">SBAF!$F$10:$F$102</definedName>
    <definedName name="XDO_?FINAL_QUANTITE?389?">SBAF!$F$10:$F$104</definedName>
    <definedName name="XDO_?FINAL_QUANTITE?39?">SEHF!$F$10:$F$174</definedName>
    <definedName name="XDO_?FINAL_QUANTITE?390?">SBAF!$F$10:$F$104</definedName>
    <definedName name="XDO_?FINAL_QUANTITE?391?">SBAF!$F$10:$F$154</definedName>
    <definedName name="XDO_?FINAL_QUANTITE?392?">SBAF!$F$10:$F$167</definedName>
    <definedName name="XDO_?FINAL_QUANTITE?393?">SBAF!$F$10:$F$175</definedName>
    <definedName name="XDO_?FINAL_QUANTITE?394?">SBAF!$F$10:$F$184</definedName>
    <definedName name="XDO_?FINAL_QUANTITE?395?">SBAF!$F$10:$F$209</definedName>
    <definedName name="XDO_?FINAL_QUANTITE?396?">SBAF!$F$10:$F$214</definedName>
    <definedName name="XDO_?FINAL_QUANTITE?397?">'SFMP- Series 49'!$F$26:$F$34</definedName>
    <definedName name="XDO_?FINAL_QUANTITE?398?">'SFMP- Series 49'!$F$26:$F$55</definedName>
    <definedName name="XDO_?FINAL_QUANTITE?399?">'SFMP- Series 49'!$F$26:$F$70</definedName>
    <definedName name="XDO_?FINAL_QUANTITE?4?">#REF!</definedName>
    <definedName name="XDO_?FINAL_QUANTITE?40?">SEHF!$F$10:$F$179</definedName>
    <definedName name="XDO_?FINAL_QUANTITE?400?">'SFMP- Series 49'!$F$26:$F$75</definedName>
    <definedName name="XDO_?FINAL_QUANTITE?401?">'SFMP- Series 50'!$F$26:$F$31</definedName>
    <definedName name="XDO_?FINAL_QUANTITE?402?">'SFMP- Series 50'!$F$26:$F$50</definedName>
    <definedName name="XDO_?FINAL_QUANTITE?403?">'SFMP- Series 50'!$F$26:$F$65</definedName>
    <definedName name="XDO_?FINAL_QUANTITE?404?">'SFMP- Series 50'!$F$26:$F$70</definedName>
    <definedName name="XDO_?FINAL_QUANTITE?405?">'SFMP- Series 51'!$F$26:$F$37</definedName>
    <definedName name="XDO_?FINAL_QUANTITE?406?">'SFMP- Series 51'!$F$26:$F$59</definedName>
    <definedName name="XDO_?FINAL_QUANTITE?407?">'SFMP- Series 51'!$F$26:$F$74</definedName>
    <definedName name="XDO_?FINAL_QUANTITE?408?">'SFMP- Series 51'!$F$26:$F$79</definedName>
    <definedName name="XDO_?FINAL_QUANTITE?409?">'SFMP- Series 52'!$F$26:$F$30</definedName>
    <definedName name="XDO_?FINAL_QUANTITE?41?">#REF!</definedName>
    <definedName name="XDO_?FINAL_QUANTITE?410?">'SFMP- Series 52'!$F$26:$F$51</definedName>
    <definedName name="XDO_?FINAL_QUANTITE?411?">'SFMP- Series 52'!$F$26:$F$66</definedName>
    <definedName name="XDO_?FINAL_QUANTITE?412?">'SFMP- Series 52'!$F$26:$F$71</definedName>
    <definedName name="XDO_?FINAL_QUANTITE?413?">'SFMP- Series 53'!$F$26:$F$34</definedName>
    <definedName name="XDO_?FINAL_QUANTITE?414?">'SFMP- Series 53'!$F$26:$F$57</definedName>
    <definedName name="XDO_?FINAL_QUANTITE?415?">'SFMP- Series 53'!$F$26:$F$72</definedName>
    <definedName name="XDO_?FINAL_QUANTITE?416?">'SFMP- Series 53'!$F$26:$F$77</definedName>
    <definedName name="XDO_?FINAL_QUANTITE?417?">'SFMP- Series 54'!$F$26:$F$28</definedName>
    <definedName name="XDO_?FINAL_QUANTITE?418?">'SFMP- Series 54'!$F$26:$F$44</definedName>
    <definedName name="XDO_?FINAL_QUANTITE?419?">'SFMP- Series 54'!$F$26:$F$59</definedName>
    <definedName name="XDO_?FINAL_QUANTITE?42?">#REF!</definedName>
    <definedName name="XDO_?FINAL_QUANTITE?420?">'SFMP- Series 54'!$F$26:$F$64</definedName>
    <definedName name="XDO_?FINAL_QUANTITE?421?">'SFMP- Series 55'!$F$26:$F$32</definedName>
    <definedName name="XDO_?FINAL_QUANTITE?422?">'SFMP- Series 55'!$F$26:$F$55</definedName>
    <definedName name="XDO_?FINAL_QUANTITE?423?">'SFMP- Series 55'!$F$26:$F$70</definedName>
    <definedName name="XDO_?FINAL_QUANTITE?424?">'SFMP- Series 55'!$F$26:$F$75</definedName>
    <definedName name="XDO_?FINAL_QUANTITE?425?">'SFMP- Series 57'!$F$26:$F$29</definedName>
    <definedName name="XDO_?FINAL_QUANTITE?426?">'SFMP- Series 57'!$F$26:$F$52</definedName>
    <definedName name="XDO_?FINAL_QUANTITE?427?">'SFMP- Series 57'!$F$26:$F$67</definedName>
    <definedName name="XDO_?FINAL_QUANTITE?428?">'SFMP- Series 57'!$F$26:$F$72</definedName>
    <definedName name="XDO_?FINAL_QUANTITE?429?">'SFMP- Series 58'!$F$26:$F$32</definedName>
    <definedName name="XDO_?FINAL_QUANTITE?43?">SMIF!$F$18:$F$38</definedName>
    <definedName name="XDO_?FINAL_QUANTITE?430?">'SFMP- Series 58'!$F$26:$F$52</definedName>
    <definedName name="XDO_?FINAL_QUANTITE?431?">'SFMP- Series 58'!$F$26:$F$67</definedName>
    <definedName name="XDO_?FINAL_QUANTITE?432?">'SFMP- Series 58'!$F$26:$F$72</definedName>
    <definedName name="XDO_?FINAL_QUANTITE?433?">SCPSE!$F$18:$F$41</definedName>
    <definedName name="XDO_?FINAL_QUANTITE?434?">SCPSE!$F$18:$F$50</definedName>
    <definedName name="XDO_?FINAL_QUANTITE?435?">SCPSE!$F$18:$F$105</definedName>
    <definedName name="XDO_?FINAL_QUANTITE?436?">SCPSE!$F$18:$F$132</definedName>
    <definedName name="XDO_?FINAL_QUANTITE?437?">SCPSE!$F$18:$F$137</definedName>
    <definedName name="XDO_?FINAL_QUANTITE?438?">'SFMP- Series 59'!$F$38:$F$40</definedName>
    <definedName name="XDO_?FINAL_QUANTITE?439?">'SFMP- Series 59'!$F$38:$F$55</definedName>
    <definedName name="XDO_?FINAL_QUANTITE?44?">SMIF!$F$18:$F$45</definedName>
    <definedName name="XDO_?FINAL_QUANTITE?440?">'SFMP- Series 59'!$F$38:$F$60</definedName>
    <definedName name="XDO_?FINAL_QUANTITE?441?">'SFMP- Series 60'!$F$26:$F$31</definedName>
    <definedName name="XDO_?FINAL_QUANTITE?442?">'SFMP- Series 60'!$F$26:$F$51</definedName>
    <definedName name="XDO_?FINAL_QUANTITE?443?">'SFMP- Series 60'!$F$26:$F$66</definedName>
    <definedName name="XDO_?FINAL_QUANTITE?444?">'SFMP- Series 60'!$F$26:$F$71</definedName>
    <definedName name="XDO_?FINAL_QUANTITE?445?">SMCF!$F$10:$F$69</definedName>
    <definedName name="XDO_?FINAL_QUANTITE?446?">SMCF!$F$10:$F$84</definedName>
    <definedName name="XDO_?FINAL_QUANTITE?447?">SMCF!$F$10:$F$95</definedName>
    <definedName name="XDO_?FINAL_QUANTITE?448?">SMCF!$F$10:$F$114</definedName>
    <definedName name="XDO_?FINAL_QUANTITE?449?">SMCF!$F$10:$F$119</definedName>
    <definedName name="XDO_?FINAL_QUANTITE?45?">SMIF!$F$18:$F$51</definedName>
    <definedName name="XDO_?FINAL_QUANTITE?450?">'SFMP- Series 61'!$F$26:$F$36</definedName>
    <definedName name="XDO_?FINAL_QUANTITE?451?">'SFMP- Series 61'!$F$26:$F$59</definedName>
    <definedName name="XDO_?FINAL_QUANTITE?452?">'SFMP- Series 61'!$F$26:$F$74</definedName>
    <definedName name="XDO_?FINAL_QUANTITE?453?">'SFMP- Series 61'!$F$26:$F$79</definedName>
    <definedName name="XDO_?FINAL_QUANTITE?454?">'SFMP- Series 66'!$F$24</definedName>
    <definedName name="XDO_?FINAL_QUANTITE?455?">'SFMP- Series 66'!$F$24:$F$38</definedName>
    <definedName name="XDO_?FINAL_QUANTITE?456?">'SFMP- Series 66'!$F$24:$F$53</definedName>
    <definedName name="XDO_?FINAL_QUANTITE?457?">'SFMP- Series 66'!$F$24:$F$68</definedName>
    <definedName name="XDO_?FINAL_QUANTITE?458?">'SFMP- Series 66'!$F$24:$F$73</definedName>
    <definedName name="XDO_?FINAL_QUANTITE?459?">'SFMP- Series 67'!$F$26:$F$34</definedName>
    <definedName name="XDO_?FINAL_QUANTITE?46?">SMIF!$F$18:$F$55</definedName>
    <definedName name="XDO_?FINAL_QUANTITE?460?">'SFMP- Series 67'!$F$26:$F$57</definedName>
    <definedName name="XDO_?FINAL_QUANTITE?461?">'SFMP- Series 67'!$F$26:$F$72</definedName>
    <definedName name="XDO_?FINAL_QUANTITE?462?">'SFMP- Series 67'!$F$26:$F$77</definedName>
    <definedName name="XDO_?FINAL_QUANTITE?463?">'SFMP- Series 68'!$F$24</definedName>
    <definedName name="XDO_?FINAL_QUANTITE?464?">'SFMP- Series 68'!$F$24:$F$42</definedName>
    <definedName name="XDO_?FINAL_QUANTITE?465?">'SFMP- Series 68'!$F$24:$F$57</definedName>
    <definedName name="XDO_?FINAL_QUANTITE?466?">'SFMP- Series 68'!$F$24:$F$62</definedName>
    <definedName name="XDO_?FINAL_QUANTITE?467?">SNM150IF!$F$10:$F$159</definedName>
    <definedName name="XDO_?FINAL_QUANTITE?468?">SNM150IF!$F$10:$F$202</definedName>
    <definedName name="XDO_?FINAL_QUANTITE?469?">SNM150IF!$F$10:$F$207</definedName>
    <definedName name="XDO_?FINAL_QUANTITE?47?">SMIF!$F$18:$F$74</definedName>
    <definedName name="XDO_?FINAL_QUANTITE?470?">SNS250IF!$F$10:$F$259</definedName>
    <definedName name="XDO_?FINAL_QUANTITE?471?">SNS250IF!$F$10:$F$302</definedName>
    <definedName name="XDO_?FINAL_QUANTITE?472?">SNS250IF!$F$10:$F$307</definedName>
    <definedName name="XDO_?FINAL_QUANTITE?473?">'SCIGI-JUN 2036'!$F$24</definedName>
    <definedName name="XDO_?FINAL_QUANTITE?474?">'SCIGI-JUN 2036'!$F$24:$F$53</definedName>
    <definedName name="XDO_?FINAL_QUANTITE?475?">'SCIGI-JUN 2036'!$F$24:$F$58</definedName>
    <definedName name="XDO_?FINAL_QUANTITE?476?">'SCIGI-APR 2029'!$F$24</definedName>
    <definedName name="XDO_?FINAL_QUANTITE?477?">'SCIGI-APR 2029'!$F$24:$F$53</definedName>
    <definedName name="XDO_?FINAL_QUANTITE?478?">'SCIGI-APR 2029'!$F$24:$F$58</definedName>
    <definedName name="XDO_?FINAL_QUANTITE?479?">'SCISI-SEP 2027'!$F$24</definedName>
    <definedName name="XDO_?FINAL_QUANTITE?48?">SMIF!$F$18:$F$84</definedName>
    <definedName name="XDO_?FINAL_QUANTITE?480?">'SCISI-SEP 2027'!$F$24:$F$40</definedName>
    <definedName name="XDO_?FINAL_QUANTITE?481?">'SCISI-SEP 2027'!$F$24:$F$67</definedName>
    <definedName name="XDO_?FINAL_QUANTITE?482?">'SCISI-SEP 2027'!$F$24:$F$72</definedName>
    <definedName name="XDO_?FINAL_QUANTITE?483?">'SFMP- Series 72'!$F$38:$F$40</definedName>
    <definedName name="XDO_?FINAL_QUANTITE?484?">'SFMP- Series 72'!$F$38:$F$55</definedName>
    <definedName name="XDO_?FINAL_QUANTITE?485?">'SFMP- Series 72'!$F$38:$F$60</definedName>
    <definedName name="XDO_?FINAL_QUANTITE?486?">'SFMP- Series 73'!$F$38:$F$41</definedName>
    <definedName name="XDO_?FINAL_QUANTITE?487?">'SFMP- Series 73'!$F$38:$F$56</definedName>
    <definedName name="XDO_?FINAL_QUANTITE?488?">'SFMP- Series 73'!$F$38:$F$61</definedName>
    <definedName name="XDO_?FINAL_QUANTITE?489?">SLDF!$F$24</definedName>
    <definedName name="XDO_?FINAL_QUANTITE?49?">SMIF!$F$18:$F$89</definedName>
    <definedName name="XDO_?FINAL_QUANTITE?490?">SLDF!$F$24:$F$45</definedName>
    <definedName name="XDO_?FINAL_QUANTITE?491?">SLDF!$F$24:$F$55</definedName>
    <definedName name="XDO_?FINAL_QUANTITE?492?">SLDF!$F$24:$F$60</definedName>
    <definedName name="XDO_?FINAL_QUANTITE?493?">'SFMP- Series 74'!$F$24:$F$25</definedName>
    <definedName name="XDO_?FINAL_QUANTITE?494?">'SFMP- Series 74'!$F$24:$F$36</definedName>
    <definedName name="XDO_?FINAL_QUANTITE?495?">'SFMP- Series 74'!$F$24:$F$52</definedName>
    <definedName name="XDO_?FINAL_QUANTITE?496?">'SFMP- Series 74'!$F$24:$F$67</definedName>
    <definedName name="XDO_?FINAL_QUANTITE?497?">'SFMP- Series 74'!$F$24:$F$72</definedName>
    <definedName name="XDO_?FINAL_QUANTITE?498?">'SFMP- Series 76'!$F$18:$F$23</definedName>
    <definedName name="XDO_?FINAL_QUANTITE?499?">'SFMP- Series 76'!$F$18:$F$33</definedName>
    <definedName name="XDO_?FINAL_QUANTITE?5?">#REF!</definedName>
    <definedName name="XDO_?FINAL_QUANTITE?50?">#REF!</definedName>
    <definedName name="XDO_?FINAL_QUANTITE?500?">'SFMP- Series 76'!$F$18:$F$50</definedName>
    <definedName name="XDO_?FINAL_QUANTITE?501?">'SFMP- Series 76'!$F$18:$F$65</definedName>
    <definedName name="XDO_?FINAL_QUANTITE?502?">'SFMP- Series 76'!$F$18:$F$70</definedName>
    <definedName name="XDO_?FINAL_QUANTITE?503?">'SFMP- Series 78'!$F$18:$F$23</definedName>
    <definedName name="XDO_?FINAL_QUANTITE?504?">'SFMP- Series 78'!$F$18:$F$31</definedName>
    <definedName name="XDO_?FINAL_QUANTITE?505?">'SFMP- Series 78'!$F$18:$F$37</definedName>
    <definedName name="XDO_?FINAL_QUANTITE?506?">'SFMP- Series 78'!$F$18:$F$53</definedName>
    <definedName name="XDO_?FINAL_QUANTITE?507?">'SFMP- Series 78'!$F$18:$F$68</definedName>
    <definedName name="XDO_?FINAL_QUANTITE?508?">'SFMP- Series 78'!$F$18:$F$73</definedName>
    <definedName name="XDO_?FINAL_QUANTITE?509?">SDYF!$F$10:$F$50</definedName>
    <definedName name="XDO_?FINAL_QUANTITE?51?">#REF!</definedName>
    <definedName name="XDO_?FINAL_QUANTITE?510?">SDYF!$F$10:$F$51</definedName>
    <definedName name="XDO_?FINAL_QUANTITE?511?">SDYF!$F$10:$F$66</definedName>
    <definedName name="XDO_?FINAL_QUANTITE?512?">SDYF!$F$10:$F$83</definedName>
    <definedName name="XDO_?FINAL_QUANTITE?513?">SDYF!$F$10:$F$102</definedName>
    <definedName name="XDO_?FINAL_QUANTITE?514?">SDYF!$F$10:$F$107</definedName>
    <definedName name="XDO_?FINAL_QUANTITE?515?">'SFMP- Series 79'!$F$18:$F$23</definedName>
    <definedName name="XDO_?FINAL_QUANTITE?516?">'SFMP- Series 79'!$F$18:$F$31</definedName>
    <definedName name="XDO_?FINAL_QUANTITE?517?">'SFMP- Series 79'!$F$18:$F$48</definedName>
    <definedName name="XDO_?FINAL_QUANTITE?518?">'SFMP- Series 79'!$F$18:$F$63</definedName>
    <definedName name="XDO_?FINAL_QUANTITE?519?">'SFMP- Series 79'!$F$18:$F$68</definedName>
    <definedName name="XDO_?FINAL_QUANTITE?52?">SCOF!$F$10:$F$52</definedName>
    <definedName name="XDO_?FINAL_QUANTITE?520?">'SFMP- Series 81'!$F$18:$F$26</definedName>
    <definedName name="XDO_?FINAL_QUANTITE?521?">'SFMP- Series 81'!$F$18:$F$35</definedName>
    <definedName name="XDO_?FINAL_QUANTITE?522?">'SFMP- Series 81'!$F$18:$F$43</definedName>
    <definedName name="XDO_?FINAL_QUANTITE?523?">'SFMP- Series 81'!$F$18:$F$58</definedName>
    <definedName name="XDO_?FINAL_QUANTITE?524?">'SFMP- Series 81'!$F$18:$F$73</definedName>
    <definedName name="XDO_?FINAL_QUANTITE?525?">'SFMP- Series 81'!$F$18:$F$78</definedName>
    <definedName name="XDO_?FINAL_QUANTITE?526?">'SBI-BSE-SENSEX-IF'!$F$10:$F$40</definedName>
    <definedName name="XDO_?FINAL_QUANTITE?527?">'SBI-BSE-SENSEX-IF'!$F$10:$F$83</definedName>
    <definedName name="XDO_?FINAL_QUANTITE?528?">'SBI-BSE-SENSEX-IF'!$F$10:$F$88</definedName>
    <definedName name="XDO_?FINAL_QUANTITE?529?">LIQUIDSBI!$F$52</definedName>
    <definedName name="XDO_?FINAL_QUANTITE?53?">SCOF!$F$10:$F$56</definedName>
    <definedName name="XDO_?FINAL_QUANTITE?530?">LIQUIDSBI!$F$52:$F$57</definedName>
    <definedName name="XDO_?FINAL_QUANTITE?531?">SN50EWIF!$F$10:$F$60</definedName>
    <definedName name="XDO_?FINAL_QUANTITE?532?">SN50EWIF!$F$10:$F$103</definedName>
    <definedName name="XDO_?FINAL_QUANTITE?533?">SN50EWIF!$F$10:$F$108</definedName>
    <definedName name="XDO_?FINAL_QUANTITE?534?">SEOF!$F$10:$F$41</definedName>
    <definedName name="XDO_?FINAL_QUANTITE?535?">SEOF!$F$10:$F$66</definedName>
    <definedName name="XDO_?FINAL_QUANTITE?536?">SEOF!$F$10:$F$85</definedName>
    <definedName name="XDO_?FINAL_QUANTITE?537?">SEOF!$F$10:$F$90</definedName>
    <definedName name="XDO_?FINAL_QUANTITE?538?">'SBI-AOF'!$F$10:$F$38</definedName>
    <definedName name="XDO_?FINAL_QUANTITE?539?">'SBI-AOF'!$F$10:$F$47</definedName>
    <definedName name="XDO_?FINAL_QUANTITE?54?">SCOF!$F$10:$F$63</definedName>
    <definedName name="XDO_?FINAL_QUANTITE?540?">'SBI-AOF'!$F$10:$F$64</definedName>
    <definedName name="XDO_?FINAL_QUANTITE?541?">'SBI-AOF'!$F$10:$F$83</definedName>
    <definedName name="XDO_?FINAL_QUANTITE?542?">'SBI-AOF'!$F$10:$F$88</definedName>
    <definedName name="XDO_?FINAL_QUANTITE?543?">SETFSILVER!$F$54</definedName>
    <definedName name="XDO_?FINAL_QUANTITE?544?">SETFSILVER!$F$54:$F$55</definedName>
    <definedName name="XDO_?FINAL_QUANTITE?545?">SETFSILVER!$F$54:$F$59</definedName>
    <definedName name="XDO_?FINAL_QUANTITE?546?">'SETFSILVER-FOF'!$F$42</definedName>
    <definedName name="XDO_?FINAL_QUANTITE?547?">'SETFSILVER-FOF'!$F$42:$F$54</definedName>
    <definedName name="XDO_?FINAL_QUANTITE?548?">'SETFSILVER-FOF'!$F$42:$F$59</definedName>
    <definedName name="XDO_?FINAL_QUANTITE?549?">'SN50EW-ETF'!$F$10:$F$60</definedName>
    <definedName name="XDO_?FINAL_QUANTITE?55?">SCOF!$F$10:$F$80</definedName>
    <definedName name="XDO_?FINAL_QUANTITE?550?">'SN50EW-ETF'!$F$10:$F$103</definedName>
    <definedName name="XDO_?FINAL_QUANTITE?551?">'SN50EW-ETF'!$F$10:$F$108</definedName>
    <definedName name="XDO_?FINAL_QUANTITE?552?">SIOF!$F$10:$F$43</definedName>
    <definedName name="XDO_?FINAL_QUANTITE?553?">SIOF!$F$10:$F$68</definedName>
    <definedName name="XDO_?FINAL_QUANTITE?554?">SIOF!$F$10:$F$87</definedName>
    <definedName name="XDO_?FINAL_QUANTITE?555?">SIOF!$F$10:$F$92</definedName>
    <definedName name="XDO_?FINAL_QUANTITE?556?">SN500IF!$F$10:$F$510</definedName>
    <definedName name="XDO_?FINAL_QUANTITE?557?">SN500IF!$F$10:$F$519</definedName>
    <definedName name="XDO_?FINAL_QUANTITE?558?">SN500IF!$F$10:$F$554</definedName>
    <definedName name="XDO_?FINAL_QUANTITE?559?">SN500IF!$F$10:$F$559</definedName>
    <definedName name="XDO_?FINAL_QUANTITE?56?">SCOF!$F$10:$F$99</definedName>
    <definedName name="XDO_?FINAL_QUANTITE?560?">SNICIF!$F$10:$F$40</definedName>
    <definedName name="XDO_?FINAL_QUANTITE?561?">SNICIF!$F$10:$F$49</definedName>
    <definedName name="XDO_?FINAL_QUANTITE?562?">SNICIF!$F$10:$F$84</definedName>
    <definedName name="XDO_?FINAL_QUANTITE?563?">SNICIF!$F$10:$F$89</definedName>
    <definedName name="XDO_?FINAL_QUANTITE?564?">SQF!$F$10:$F$39</definedName>
    <definedName name="XDO_?FINAL_QUANTITE?565?">SQF!$F$10:$F$82</definedName>
    <definedName name="XDO_?FINAL_QUANTITE?566?">SQF!$F$10:$F$87</definedName>
    <definedName name="XDO_?FINAL_QUANTITE?567?">SNBIF!$F$10:$F$23</definedName>
    <definedName name="XDO_?FINAL_QUANTITE?568?">SNBIF!$F$10:$F$66</definedName>
    <definedName name="XDO_?FINAL_QUANTITE?569?">SNBIF!$F$10:$F$71</definedName>
    <definedName name="XDO_?FINAL_QUANTITE?57?">SCOF!$F$10:$F$104</definedName>
    <definedName name="XDO_?FINAL_QUANTITE?570?">SNITIF!$F$10:$F$19</definedName>
    <definedName name="XDO_?FINAL_QUANTITE?571?">SNITIF!$F$10:$F$62</definedName>
    <definedName name="XDO_?FINAL_QUANTITE?572?">SNITIF!$F$10:$F$67</definedName>
    <definedName name="XDO_?FINAL_QUANTITE?573?">'SBI BSE PSU Bank ETF'!$F$10:$F$20</definedName>
    <definedName name="XDO_?FINAL_QUANTITE?574?">'SBI BSE PSU Bank ETF'!$F$10:$F$63</definedName>
    <definedName name="XDO_?FINAL_QUANTITE?575?">'SBI BSE PSU Bank ETF'!$F$10:$F$68</definedName>
    <definedName name="XDO_?FINAL_QUANTITE?576?">'SBI BSE PSU Bank Index Fund'!$F$10:$F$20</definedName>
    <definedName name="XDO_?FINAL_QUANTITE?577?">'SBI BSE PSU Bank Index Fund'!$F$10:$F$63</definedName>
    <definedName name="XDO_?FINAL_QUANTITE?578?">'SBI BSE PSU Bank Index Fund'!$F$10:$F$68</definedName>
    <definedName name="XDO_?FINAL_QUANTITE?579?">SIPAAFOF!$F$42:$F$45</definedName>
    <definedName name="XDO_?FINAL_QUANTITE?58?">STOF!$F$10:$F$38</definedName>
    <definedName name="XDO_?FINAL_QUANTITE?580?">SIPAAFOF!$F$42:$F$57</definedName>
    <definedName name="XDO_?FINAL_QUANTITE?581?">SIPAAFOF!$F$42:$F$62</definedName>
    <definedName name="XDO_?FINAL_QUANTITE?582?">'SBI Nifty200 Quality 30'!$F$10:$F$40</definedName>
    <definedName name="XDO_?FINAL_QUANTITE?583?">'SBI Nifty200 Quality 30'!$F$10:$F$83</definedName>
    <definedName name="XDO_?FINAL_QUANTITE?584?">'SBI Nifty200 Quality 30'!$F$10:$F$88</definedName>
    <definedName name="XDO_?FINAL_QUANTITE?585?">'SBI Nifty200 Mom 30'!$F$10:$F$39</definedName>
    <definedName name="XDO_?FINAL_QUANTITE?586?">'SBI Nifty200 Mom 30'!$F$10:$F$48</definedName>
    <definedName name="XDO_?FINAL_QUANTITE?587?">'SBI Nifty200 Mom 30'!$F$10:$F$83</definedName>
    <definedName name="XDO_?FINAL_QUANTITE?588?">'SBI Nifty200 Mom 30'!$F$10:$F$88</definedName>
    <definedName name="XDO_?FINAL_QUANTITE?589?">'SBI Nifty100 Low Vol 30'!$F$10:$F$40</definedName>
    <definedName name="XDO_?FINAL_QUANTITE?59?">STOF!$F$10:$F$43</definedName>
    <definedName name="XDO_?FINAL_QUANTITE?590?">'SBI Nifty100 Low Vol 30'!$F$10:$F$83</definedName>
    <definedName name="XDO_?FINAL_QUANTITE?591?">'SBI Nifty100 Low Vol 30'!$F$10:$F$88</definedName>
    <definedName name="XDO_?FINAL_QUANTITE?592?">SBILIQETF!$F$52</definedName>
    <definedName name="XDO_?FINAL_QUANTITE?593?">SBILIQETF!$F$52:$F$57</definedName>
    <definedName name="XDO_?FINAL_QUANTITE?594?">SDAAAFOF!$F$42:$F$55</definedName>
    <definedName name="XDO_?FINAL_QUANTITE?595?">SDAAAFOF!$F$42:$F$67</definedName>
    <definedName name="XDO_?FINAL_QUANTITE?596?">SDAAAFOF!$F$42:$F$72</definedName>
    <definedName name="XDO_?FINAL_QUANTITE?597?">#REF!</definedName>
    <definedName name="XDO_?FINAL_QUANTITE?598?">#REF!</definedName>
    <definedName name="XDO_?FINAL_QUANTITE?599?">SBIRIOS!$F$10:$F$40</definedName>
    <definedName name="XDO_?FINAL_QUANTITE?6?">#REF!</definedName>
    <definedName name="XDO_?FINAL_QUANTITE?60?">STOF!$F$10:$F$50</definedName>
    <definedName name="XDO_?FINAL_QUANTITE?600?">SBIRIOS!$F$10:$F$83</definedName>
    <definedName name="XDO_?FINAL_QUANTITE?601?">SBIRIOS!$F$10:$F$88</definedName>
    <definedName name="XDO_?FINAL_QUANTITE?602?">#REF!</definedName>
    <definedName name="XDO_?FINAL_QUANTITE?603?">#REF!</definedName>
    <definedName name="XDO_?FINAL_QUANTITE?604?">#REF!</definedName>
    <definedName name="XDO_?FINAL_QUANTITE?605?">#REF!</definedName>
    <definedName name="XDO_?FINAL_QUANTITE?606?">#REF!</definedName>
    <definedName name="XDO_?FINAL_QUANTITE?607?">#REF!</definedName>
    <definedName name="XDO_?FINAL_QUANTITE?608?">#REF!</definedName>
    <definedName name="XDO_?FINAL_QUANTITE?609?">#REF!</definedName>
    <definedName name="XDO_?FINAL_QUANTITE?61?">STOF!$F$10:$F$71</definedName>
    <definedName name="XDO_?FINAL_QUANTITE?610?">#REF!</definedName>
    <definedName name="XDO_?FINAL_QUANTITE?611?">#REF!</definedName>
    <definedName name="XDO_?FINAL_QUANTITE?612?">#REF!</definedName>
    <definedName name="XDO_?FINAL_QUANTITE?613?">#REF!</definedName>
    <definedName name="XDO_?FINAL_QUANTITE?614?">#REF!</definedName>
    <definedName name="XDO_?FINAL_QUANTITE?615?">#REF!</definedName>
    <definedName name="XDO_?FINAL_QUANTITE?616?">#REF!</definedName>
    <definedName name="XDO_?FINAL_QUANTITE?617?">#REF!</definedName>
    <definedName name="XDO_?FINAL_QUANTITE?618?">#REF!</definedName>
    <definedName name="XDO_?FINAL_QUANTITE?619?">#REF!</definedName>
    <definedName name="XDO_?FINAL_QUANTITE?62?">STOF!$F$10:$F$90</definedName>
    <definedName name="XDO_?FINAL_QUANTITE?620?">#REF!</definedName>
    <definedName name="XDO_?FINAL_QUANTITE?621?">#REF!</definedName>
    <definedName name="XDO_?FINAL_QUANTITE?622?">#REF!</definedName>
    <definedName name="XDO_?FINAL_QUANTITE?623?">#REF!</definedName>
    <definedName name="XDO_?FINAL_QUANTITE?63?">STOF!$F$10:$F$95</definedName>
    <definedName name="XDO_?FINAL_QUANTITE?64?">SHOF!$F$10:$F$41</definedName>
    <definedName name="XDO_?FINAL_QUANTITE?65?">SHOF!$F$10:$F$47</definedName>
    <definedName name="XDO_?FINAL_QUANTITE?66?">SHOF!$F$10:$F$68</definedName>
    <definedName name="XDO_?FINAL_QUANTITE?67?">SHOF!$F$10:$F$87</definedName>
    <definedName name="XDO_?FINAL_QUANTITE?68?">SHOF!$F$10:$F$92</definedName>
    <definedName name="XDO_?FINAL_QUANTITE?69?">SCF!$F$10:$F$89</definedName>
    <definedName name="XDO_?FINAL_QUANTITE?7?">#REF!</definedName>
    <definedName name="XDO_?FINAL_QUANTITE?70?">SCF!$F$10:$F$96</definedName>
    <definedName name="XDO_?FINAL_QUANTITE?71?">SCF!$F$10:$F$100</definedName>
    <definedName name="XDO_?FINAL_QUANTITE?72?">SCF!$F$10:$F$108</definedName>
    <definedName name="XDO_?FINAL_QUANTITE?73?">SCF!$F$10:$F$129</definedName>
    <definedName name="XDO_?FINAL_QUANTITE?74?">SCF!$F$10:$F$148</definedName>
    <definedName name="XDO_?FINAL_QUANTITE?75?">SCF!$F$10:$F$153</definedName>
    <definedName name="XDO_?FINAL_QUANTITE?76?">SNIF!$F$10:$F$60</definedName>
    <definedName name="XDO_?FINAL_QUANTITE?77?">SNIF!$F$10:$F$103</definedName>
    <definedName name="XDO_?FINAL_QUANTITE?78?">SNIF!$F$10:$F$108</definedName>
    <definedName name="XDO_?FINAL_QUANTITE?79?">'SMCBF-SP'!$F$10:$F$30</definedName>
    <definedName name="XDO_?FINAL_QUANTITE?8?">#REF!</definedName>
    <definedName name="XDO_?FINAL_QUANTITE?80?">'SMCBF-SP'!$F$10:$F$34</definedName>
    <definedName name="XDO_?FINAL_QUANTITE?81?">'SMCBF-SP'!$F$10:$F$47</definedName>
    <definedName name="XDO_?FINAL_QUANTITE?82?">'SMCBF-SP'!$F$10:$F$58</definedName>
    <definedName name="XDO_?FINAL_QUANTITE?83?">'SMCBF-SP'!$F$10:$F$73</definedName>
    <definedName name="XDO_?FINAL_QUANTITE?84?">'SMCBF-SP'!$F$10:$F$88</definedName>
    <definedName name="XDO_?FINAL_QUANTITE?85?">'SMCBF-SP'!$F$10:$F$93</definedName>
    <definedName name="XDO_?FINAL_QUANTITE?86?">SOF!$F$32</definedName>
    <definedName name="XDO_?FINAL_QUANTITE?87?">SOF!$F$32:$F$40</definedName>
    <definedName name="XDO_?FINAL_QUANTITE?88?">SOF!$F$32:$F$60</definedName>
    <definedName name="XDO_?FINAL_QUANTITE?89?">SOF!$F$32:$F$65</definedName>
    <definedName name="XDO_?FINAL_QUANTITE?9?">SLMF!$F$10:$F$88</definedName>
    <definedName name="XDO_?FINAL_QUANTITE?90?">SMMDF!#REF!</definedName>
    <definedName name="XDO_?FINAL_QUANTITE?91?">SMMDF!#REF!</definedName>
    <definedName name="XDO_?FINAL_QUANTITE?92?">SMMDF!$F$9:$F$63</definedName>
    <definedName name="XDO_?FINAL_QUANTITE?93?">SMMDF!$F$9:$F$70</definedName>
    <definedName name="XDO_?FINAL_QUANTITE?94?">SMMDF!$F$9:$F$78</definedName>
    <definedName name="XDO_?FINAL_QUANTITE?95?">SMMDF!$F$9:$F$82</definedName>
    <definedName name="XDO_?FINAL_QUANTITE?96?">SMMDF!$F$9:$F$101</definedName>
    <definedName name="XDO_?FINAL_QUANTITE?97?">SMMDF!$F$9:$F$116</definedName>
    <definedName name="XDO_?FINAL_QUANTITE?98?">SMMDF!$F$9:$F$121</definedName>
    <definedName name="XDO_?FINAL_QUANTITE?99?">SLF!$F$18:$F$25</definedName>
    <definedName name="XDO_?LONG_DESC?">SMEEF!$D$3</definedName>
    <definedName name="XDO_?NAMC?">SMEEF!#REF!</definedName>
    <definedName name="XDO_?NAMC?1?">#REF!</definedName>
    <definedName name="XDO_?NAMC?10?">#REF!</definedName>
    <definedName name="XDO_?NAMC?100?">'SCIGI-JUN 2036'!#REF!</definedName>
    <definedName name="XDO_?NAMC?101?">'SCIGI-APR 2029'!#REF!</definedName>
    <definedName name="XDO_?NAMC?102?">'SCISI-SEP 2027'!#REF!</definedName>
    <definedName name="XDO_?NAMC?103?">'SFMP- Series 72'!#REF!</definedName>
    <definedName name="XDO_?NAMC?104?">'SFMP- Series 73'!#REF!</definedName>
    <definedName name="XDO_?NAMC?105?">SLDF!#REF!</definedName>
    <definedName name="XDO_?NAMC?106?">'SFMP- Series 74'!#REF!</definedName>
    <definedName name="XDO_?NAMC?107?">'SFMP- Series 76'!#REF!</definedName>
    <definedName name="XDO_?NAMC?108?">'SFMP- Series 78'!#REF!</definedName>
    <definedName name="XDO_?NAMC?109?">SDYF!#REF!</definedName>
    <definedName name="XDO_?NAMC?11?">SEHF!#REF!</definedName>
    <definedName name="XDO_?NAMC?110?">'SFMP- Series 79'!#REF!</definedName>
    <definedName name="XDO_?NAMC?111?">'SFMP- Series 81'!#REF!</definedName>
    <definedName name="XDO_?NAMC?112?">'SBI-BSE-SENSEX-IF'!#REF!</definedName>
    <definedName name="XDO_?NAMC?113?">LIQUIDSBI!#REF!</definedName>
    <definedName name="XDO_?NAMC?114?">SN50EWIF!#REF!</definedName>
    <definedName name="XDO_?NAMC?115?">SEOF!#REF!</definedName>
    <definedName name="XDO_?NAMC?116?">'SBI-AOF'!#REF!</definedName>
    <definedName name="XDO_?NAMC?117?">SETFSILVER!#REF!</definedName>
    <definedName name="XDO_?NAMC?118?">'SETFSILVER-FOF'!#REF!</definedName>
    <definedName name="XDO_?NAMC?119?">'SN50EW-ETF'!#REF!</definedName>
    <definedName name="XDO_?NAMC?12?">#REF!</definedName>
    <definedName name="XDO_?NAMC?120?">SIOF!#REF!</definedName>
    <definedName name="XDO_?NAMC?121?">SN500IF!#REF!</definedName>
    <definedName name="XDO_?NAMC?122?">SNICIF!#REF!</definedName>
    <definedName name="XDO_?NAMC?123?">SQF!#REF!</definedName>
    <definedName name="XDO_?NAMC?124?">SNBIF!#REF!</definedName>
    <definedName name="XDO_?NAMC?125?">SNITIF!#REF!</definedName>
    <definedName name="XDO_?NAMC?126?">'SBI BSE PSU Bank ETF'!#REF!</definedName>
    <definedName name="XDO_?NAMC?127?">'SBI BSE PSU Bank Index Fund'!#REF!</definedName>
    <definedName name="XDO_?NAMC?128?">SIPAAFOF!#REF!</definedName>
    <definedName name="XDO_?NAMC?129?">'SBI Nifty200 Quality 30'!#REF!</definedName>
    <definedName name="XDO_?NAMC?13?">SMIF!#REF!</definedName>
    <definedName name="XDO_?NAMC?130?">'SBI Nifty200 Mom 30'!#REF!</definedName>
    <definedName name="XDO_?NAMC?131?">'SBI Nifty100 Low Vol 30'!#REF!</definedName>
    <definedName name="XDO_?NAMC?132?">SBILIQETF!#REF!</definedName>
    <definedName name="XDO_?NAMC?133?">SDAAAFOF!#REF!</definedName>
    <definedName name="XDO_?NAMC?134?">#REF!</definedName>
    <definedName name="XDO_?NAMC?135?">SBIRIOS!#REF!</definedName>
    <definedName name="XDO_?NAMC?136?">#REF!</definedName>
    <definedName name="XDO_?NAMC?137?">#REF!</definedName>
    <definedName name="XDO_?NAMC?138?">#REF!</definedName>
    <definedName name="XDO_?NAMC?139?">#REF!</definedName>
    <definedName name="XDO_?NAMC?14?">#REF!</definedName>
    <definedName name="XDO_?NAMC?140?">#REF!</definedName>
    <definedName name="XDO_?NAMC?141?">#REF!</definedName>
    <definedName name="XDO_?NAMC?142?">#REF!</definedName>
    <definedName name="XDO_?NAMC?143?">#REF!</definedName>
    <definedName name="XDO_?NAMC?15?">SCOF!#REF!</definedName>
    <definedName name="XDO_?NAMC?16?">STOF!#REF!</definedName>
    <definedName name="XDO_?NAMC?17?">SHOF!#REF!</definedName>
    <definedName name="XDO_?NAMC?18?">SCF!#REF!</definedName>
    <definedName name="XDO_?NAMC?19?">SNIF!#REF!</definedName>
    <definedName name="XDO_?NAMC?2?">#REF!</definedName>
    <definedName name="XDO_?NAMC?20?">'SMCBF-SP'!#REF!</definedName>
    <definedName name="XDO_?NAMC?21?">SOF!#REF!</definedName>
    <definedName name="XDO_?NAMC?22?">SMMDF!#REF!</definedName>
    <definedName name="XDO_?NAMC?23?">SLF!#REF!</definedName>
    <definedName name="XDO_?NAMC?24?">SDBF!#REF!</definedName>
    <definedName name="XDO_?NAMC?25?">SSF!#REF!</definedName>
    <definedName name="XDO_?NAMC?26?">SCRF!#REF!</definedName>
    <definedName name="XDO_?NAMC?27?">SFEF!#REF!</definedName>
    <definedName name="XDO_?NAMC?28?">SCHF!#REF!</definedName>
    <definedName name="XDO_?NAMC?29?">SMUSD!#REF!</definedName>
    <definedName name="XDO_?NAMC?3?">#REF!</definedName>
    <definedName name="XDO_?NAMC?30?">SMIDCAP!#REF!</definedName>
    <definedName name="XDO_?NAMC?31?">SMCMF!#REF!</definedName>
    <definedName name="XDO_?NAMC?32?">SMCOMMA!#REF!</definedName>
    <definedName name="XDO_?NAMC?33?">SMGF!#REF!</definedName>
    <definedName name="XDO_?NAMC?34?">SFLEXI!#REF!</definedName>
    <definedName name="XDO_?NAMC?35?">SMAAF!#REF!</definedName>
    <definedName name="XDO_?NAMC?36?">SBLUECHIP!#REF!</definedName>
    <definedName name="XDO_?NAMC?37?">SAOF!#REF!</definedName>
    <definedName name="XDO_?NAMC?38?">SIF!#REF!</definedName>
    <definedName name="XDO_?NAMC?39?">SMLDF!#REF!</definedName>
    <definedName name="XDO_?NAMC?4?">#REF!</definedName>
    <definedName name="XDO_?NAMC?40?">SSTDF!#REF!</definedName>
    <definedName name="XDO_?NAMC?41?">SETFGOLD!#REF!</definedName>
    <definedName name="XDO_?NAMC?42?">SPSU!#REF!</definedName>
    <definedName name="XDO_?NAMC?43?">SGF!#REF!</definedName>
    <definedName name="XDO_?NAMC?44?">SBISENSEX!#REF!</definedName>
    <definedName name="XDO_?NAMC?45?">SSCF!#REF!</definedName>
    <definedName name="XDO_?NAMC?46?">SBPF!#REF!</definedName>
    <definedName name="XDO_?NAMC?47?">SBFS!#REF!</definedName>
    <definedName name="XDO_?NAMC?48?">SETFNN50!#REF!</definedName>
    <definedName name="XDO_?NAMC?49?">SETFNIFBK!#REF!</definedName>
    <definedName name="XDO_?NAMC?5?">SLMF!#REF!</definedName>
    <definedName name="XDO_?NAMC?50?">SETFBSE100!#REF!</definedName>
    <definedName name="XDO_?NAMC?51?">SESF!#REF!</definedName>
    <definedName name="XDO_?NAMC?52?">SETFNIF50!#REF!</definedName>
    <definedName name="XDO_?NAMC?53?">'SLTAF-III'!#REF!</definedName>
    <definedName name="XDO_?NAMC?54?">SETF10GILT!#REF!</definedName>
    <definedName name="XDO_?NAMC?55?">'SLTAF-IV'!#REF!</definedName>
    <definedName name="XDO_?NAMC?56?">'SLTAF-V'!#REF!</definedName>
    <definedName name="XDO_?NAMC?57?">'SLTAF-VI'!#REF!</definedName>
    <definedName name="XDO_?NAMC?58?">SETFSN50!#REF!</definedName>
    <definedName name="XDO_?NAMC?59?">SBIETFQLTY!#REF!</definedName>
    <definedName name="XDO_?NAMC?6?">SLTEF!#REF!</definedName>
    <definedName name="XDO_?NAMC?60?">SCBF!#REF!</definedName>
    <definedName name="XDO_?NAMC?61?">SEMVF!#REF!</definedName>
    <definedName name="XDO_?NAMC?62?">'SFMP- Series 1'!#REF!</definedName>
    <definedName name="XDO_?NAMC?63?">'SFMP- Series 6'!#REF!</definedName>
    <definedName name="XDO_?NAMC?64?">'SFMP- Series 34'!#REF!</definedName>
    <definedName name="XDO_?NAMC?65?">'SMCBF-IP'!#REF!</definedName>
    <definedName name="XDO_?NAMC?66?">SFRDF!#REF!</definedName>
    <definedName name="XDO_?NAMC?67?">SBIETFIT!#REF!</definedName>
    <definedName name="XDO_?NAMC?68?">SBIETFPB!#REF!</definedName>
    <definedName name="XDO_?NAMC?69?">'SRBF-AP'!#REF!</definedName>
    <definedName name="XDO_?NAMC?7?">#REF!</definedName>
    <definedName name="XDO_?NAMC?70?">'SRBF-AHP'!#REF!</definedName>
    <definedName name="XDO_?NAMC?71?">'SRBF-CHP'!#REF!</definedName>
    <definedName name="XDO_?NAMC?72?">'SRBF-CP'!#REF!</definedName>
    <definedName name="XDO_?NAMC?73?">'SIA-US EQUITY FOF'!#REF!</definedName>
    <definedName name="XDO_?NAMC?74?">'SFMP- Series 42'!#REF!</definedName>
    <definedName name="XDO_?NAMC?75?">'SNN50'!#REF!</definedName>
    <definedName name="XDO_?NAMC?76?">'SFMP- Series 44'!#REF!</definedName>
    <definedName name="XDO_?NAMC?77?">'SFMP- Series 45'!#REF!</definedName>
    <definedName name="XDO_?NAMC?78?">SBIETFCON!#REF!</definedName>
    <definedName name="XDO_?NAMC?79?">'SFMP- Series 46'!#REF!</definedName>
    <definedName name="XDO_?NAMC?8?">#REF!</definedName>
    <definedName name="XDO_?NAMC?80?">SBAF!#REF!</definedName>
    <definedName name="XDO_?NAMC?81?">'SFMP- Series 49'!#REF!</definedName>
    <definedName name="XDO_?NAMC?82?">'SFMP- Series 50'!#REF!</definedName>
    <definedName name="XDO_?NAMC?83?">'SFMP- Series 51'!#REF!</definedName>
    <definedName name="XDO_?NAMC?84?">'SFMP- Series 52'!#REF!</definedName>
    <definedName name="XDO_?NAMC?85?">'SFMP- Series 53'!#REF!</definedName>
    <definedName name="XDO_?NAMC?86?">'SFMP- Series 54'!#REF!</definedName>
    <definedName name="XDO_?NAMC?87?">'SFMP- Series 55'!#REF!</definedName>
    <definedName name="XDO_?NAMC?88?">'SFMP- Series 57'!#REF!</definedName>
    <definedName name="XDO_?NAMC?89?">'SFMP- Series 58'!#REF!</definedName>
    <definedName name="XDO_?NAMC?9?">SMGLF!#REF!</definedName>
    <definedName name="XDO_?NAMC?90?">SCPSE!#REF!</definedName>
    <definedName name="XDO_?NAMC?91?">'SFMP- Series 59'!#REF!</definedName>
    <definedName name="XDO_?NAMC?92?">'SFMP- Series 60'!#REF!</definedName>
    <definedName name="XDO_?NAMC?93?">SMCF!#REF!</definedName>
    <definedName name="XDO_?NAMC?94?">'SFMP- Series 61'!#REF!</definedName>
    <definedName name="XDO_?NAMC?95?">'SFMP- Series 66'!#REF!</definedName>
    <definedName name="XDO_?NAMC?96?">'SFMP- Series 67'!#REF!</definedName>
    <definedName name="XDO_?NAMC?97?">'SFMP- Series 68'!#REF!</definedName>
    <definedName name="XDO_?NAMC?98?">SNM150IF!#REF!</definedName>
    <definedName name="XDO_?NAMC?99?">SNS250IF!#REF!</definedName>
    <definedName name="XDO_?NAMCNAME?">SMEEF!$C$2:$C$49</definedName>
    <definedName name="XDO_?NAMCNAME?1?">#REF!</definedName>
    <definedName name="XDO_?NAMCNAME?10?">#REF!</definedName>
    <definedName name="XDO_?NAMCNAME?100?">'SCIGI-JUN 2036'!$C$2:$C$24</definedName>
    <definedName name="XDO_?NAMCNAME?101?">'SCIGI-APR 2029'!$C$2:$C$24</definedName>
    <definedName name="XDO_?NAMCNAME?102?">'SCISI-SEP 2027'!$C$2:$C$24</definedName>
    <definedName name="XDO_?NAMCNAME?103?">'SFMP- Series 72'!$C$2:$C$40</definedName>
    <definedName name="XDO_?NAMCNAME?104?">'SFMP- Series 73'!$C$2:$C$41</definedName>
    <definedName name="XDO_?NAMCNAME?105?">SLDF!$C$2:$C$24</definedName>
    <definedName name="XDO_?NAMCNAME?106?">'SFMP- Series 74'!$C$2:$C$25</definedName>
    <definedName name="XDO_?NAMCNAME?107?">'SFMP- Series 76'!$C$2:$C$23</definedName>
    <definedName name="XDO_?NAMCNAME?108?">'SFMP- Series 78'!$C$2:$C$23</definedName>
    <definedName name="XDO_?NAMCNAME?109?">SDYF!$C$2:$C$50</definedName>
    <definedName name="XDO_?NAMCNAME?11?">SEHF!$C$2:$C$54</definedName>
    <definedName name="XDO_?NAMCNAME?110?">'SFMP- Series 79'!$C$2:$C$23</definedName>
    <definedName name="XDO_?NAMCNAME?111?">'SFMP- Series 81'!$C$2:$C$26</definedName>
    <definedName name="XDO_?NAMCNAME?112?">'SBI-BSE-SENSEX-IF'!$C$2:$C$40</definedName>
    <definedName name="XDO_?NAMCNAME?113?">LIQUIDSBI!$C$2:$C$52</definedName>
    <definedName name="XDO_?NAMCNAME?114?">SN50EWIF!$C$2:$C$60</definedName>
    <definedName name="XDO_?NAMCNAME?115?">SEOF!$C$2:$C$41</definedName>
    <definedName name="XDO_?NAMCNAME?116?">'SBI-AOF'!$C$2:$C$38</definedName>
    <definedName name="XDO_?NAMCNAME?117?">SETFSILVER!$C$2:$C$54</definedName>
    <definedName name="XDO_?NAMCNAME?118?">'SETFSILVER-FOF'!$C$2:$C$42</definedName>
    <definedName name="XDO_?NAMCNAME?119?">'SN50EW-ETF'!$C$2:$C$60</definedName>
    <definedName name="XDO_?NAMCNAME?12?">#REF!</definedName>
    <definedName name="XDO_?NAMCNAME?120?">SIOF!$C$2:$C$43</definedName>
    <definedName name="XDO_?NAMCNAME?121?">SN500IF!$C$2:$C$510</definedName>
    <definedName name="XDO_?NAMCNAME?122?">SNICIF!$C$2:$C$40</definedName>
    <definedName name="XDO_?NAMCNAME?123?">SQF!$C$2:$C$39</definedName>
    <definedName name="XDO_?NAMCNAME?124?">SNBIF!$C$2:$C$23</definedName>
    <definedName name="XDO_?NAMCNAME?125?">SNITIF!$C$2:$C$19</definedName>
    <definedName name="XDO_?NAMCNAME?126?">'SBI BSE PSU Bank ETF'!$C$2:$C$20</definedName>
    <definedName name="XDO_?NAMCNAME?127?">'SBI BSE PSU Bank Index Fund'!$C$2:$C$20</definedName>
    <definedName name="XDO_?NAMCNAME?128?">SIPAAFOF!$C$2:$C$45</definedName>
    <definedName name="XDO_?NAMCNAME?129?">'SBI Nifty200 Quality 30'!$C$2:$C$40</definedName>
    <definedName name="XDO_?NAMCNAME?13?">SMIF!$C$2:$C$38</definedName>
    <definedName name="XDO_?NAMCNAME?130?">'SBI Nifty200 Mom 30'!$C$2:$C$39</definedName>
    <definedName name="XDO_?NAMCNAME?131?">'SBI Nifty100 Low Vol 30'!$C$2:$C$40</definedName>
    <definedName name="XDO_?NAMCNAME?132?">SBILIQETF!$C$2:$C$52</definedName>
    <definedName name="XDO_?NAMCNAME?133?">SDAAAFOF!$C$2:$C$55</definedName>
    <definedName name="XDO_?NAMCNAME?134?">#REF!</definedName>
    <definedName name="XDO_?NAMCNAME?135?">SBIRIOS!$C$2:$C$40</definedName>
    <definedName name="XDO_?NAMCNAME?136?">#REF!</definedName>
    <definedName name="XDO_?NAMCNAME?137?">#REF!</definedName>
    <definedName name="XDO_?NAMCNAME?138?">#REF!</definedName>
    <definedName name="XDO_?NAMCNAME?139?">#REF!</definedName>
    <definedName name="XDO_?NAMCNAME?14?">#REF!</definedName>
    <definedName name="XDO_?NAMCNAME?140?">#REF!</definedName>
    <definedName name="XDO_?NAMCNAME?141?">#REF!</definedName>
    <definedName name="XDO_?NAMCNAME?142?">#REF!</definedName>
    <definedName name="XDO_?NAMCNAME?143?">#REF!</definedName>
    <definedName name="XDO_?NAMCNAME?15?">SCOF!$C$2:$C$52</definedName>
    <definedName name="XDO_?NAMCNAME?16?">STOF!$C$2:$C$38</definedName>
    <definedName name="XDO_?NAMCNAME?17?">SHOF!$C$2:$C$41</definedName>
    <definedName name="XDO_?NAMCNAME?18?">SCF!$C$2:$C$89</definedName>
    <definedName name="XDO_?NAMCNAME?19?">SNIF!$C$2:$C$60</definedName>
    <definedName name="XDO_?NAMCNAME?2?">#REF!</definedName>
    <definedName name="XDO_?NAMCNAME?20?">'SMCBF-SP'!$C$2:$C$30</definedName>
    <definedName name="XDO_?NAMCNAME?21?">SOF!$C$2:$C$32</definedName>
    <definedName name="XDO_?NAMCNAME?22?">SMMDF!$C$2:$C$8</definedName>
    <definedName name="XDO_?NAMCNAME?23?">SLF!$C$2:$C$25</definedName>
    <definedName name="XDO_?NAMCNAME?24?">SDBF!$C$2:$C$25</definedName>
    <definedName name="XDO_?NAMCNAME?25?">SSF!$C$2:$C$26</definedName>
    <definedName name="XDO_?NAMCNAME?26?">SCRF!$C$2:$C$8</definedName>
    <definedName name="XDO_?NAMCNAME?27?">SFEF!$C$2:$C$32</definedName>
    <definedName name="XDO_?NAMCNAME?28?">SCHF!$C$2:$C$49</definedName>
    <definedName name="XDO_?NAMCNAME?29?">SMUSD!$C$2:$C$51</definedName>
    <definedName name="XDO_?NAMCNAME?3?">#REF!</definedName>
    <definedName name="XDO_?NAMCNAME?30?">SMIDCAP!$C$2:$C$62</definedName>
    <definedName name="XDO_?NAMCNAME?31?">SMCMF!$C$2:$C$26</definedName>
    <definedName name="XDO_?NAMCNAME?32?">SMCOMMA!$C$2:$C$40</definedName>
    <definedName name="XDO_?NAMCNAME?33?">SMGF!$C$2:$C$32</definedName>
    <definedName name="XDO_?NAMCNAME?34?">SFLEXI!$C$2:$C$74</definedName>
    <definedName name="XDO_?NAMCNAME?35?">SMAAF!$C$2:$C$73</definedName>
    <definedName name="XDO_?NAMCNAME?36?">SBLUECHIP!$C$2:$C$52</definedName>
    <definedName name="XDO_?NAMCNAME?37?">SAOF!$C$2:$C$198</definedName>
    <definedName name="XDO_?NAMCNAME?38?">SIF!$C$2:$C$43</definedName>
    <definedName name="XDO_?NAMCNAME?39?">SMLDF!$C$2:$C$51</definedName>
    <definedName name="XDO_?NAMCNAME?4?">#REF!</definedName>
    <definedName name="XDO_?NAMCNAME?40?">SSTDF!$C$2:$C$81</definedName>
    <definedName name="XDO_?NAMCNAME?41?">SETFGOLD!$C$2:$C$46</definedName>
    <definedName name="XDO_?NAMCNAME?42?">SPSU!$C$2:$C$32</definedName>
    <definedName name="XDO_?NAMCNAME?43?">SGF!$C$2:$C$42</definedName>
    <definedName name="XDO_?NAMCNAME?44?">SBISENSEX!$C$2:$C$40</definedName>
    <definedName name="XDO_?NAMCNAME?45?">SSCF!$C$2:$C$78</definedName>
    <definedName name="XDO_?NAMCNAME?46?">SBPF!$C$2:$C$52</definedName>
    <definedName name="XDO_?NAMCNAME?47?">SBFS!$C$2:$C$44</definedName>
    <definedName name="XDO_?NAMCNAME?48?">SETFNN50!$C$2:$C$59</definedName>
    <definedName name="XDO_?NAMCNAME?49?">SETFNIFBK!$C$2:$C$23</definedName>
    <definedName name="XDO_?NAMCNAME?5?">SLMF!$C$2:$C$88</definedName>
    <definedName name="XDO_?NAMCNAME?50?">SETFBSE100!$C$2:$C$110</definedName>
    <definedName name="XDO_?NAMCNAME?51?">SESF!$C$2:$C$104</definedName>
    <definedName name="XDO_?NAMCNAME?52?">SETFNIF50!$C$2:$C$60</definedName>
    <definedName name="XDO_?NAMCNAME?53?">'SLTAF-III'!$C$2:$C$28</definedName>
    <definedName name="XDO_?NAMCNAME?54?">SETF10GILT!$C$2:$C$24</definedName>
    <definedName name="XDO_?NAMCNAME?55?">'SLTAF-IV'!$C$2:$C$36</definedName>
    <definedName name="XDO_?NAMCNAME?56?">'SLTAF-V'!$C$2:$C$38</definedName>
    <definedName name="XDO_?NAMCNAME?57?">'SLTAF-VI'!$C$2:$C$44</definedName>
    <definedName name="XDO_?NAMCNAME?58?">SETFSN50!$C$2:$C$59</definedName>
    <definedName name="XDO_?NAMCNAME?59?">SBIETFQLTY!$C$2:$C$40</definedName>
    <definedName name="XDO_?NAMCNAME?6?">SLTEF!$C$2:$C$82</definedName>
    <definedName name="XDO_?NAMCNAME?60?">SCBF!$C$2:$C$88</definedName>
    <definedName name="XDO_?NAMCNAME?61?">SEMVF!$C$2:$C$60</definedName>
    <definedName name="XDO_?NAMCNAME?62?">'SFMP- Series 1'!$C$2:$C$31</definedName>
    <definedName name="XDO_?NAMCNAME?63?">'SFMP- Series 6'!$C$2:$C$24</definedName>
    <definedName name="XDO_?NAMCNAME?64?">'SFMP- Series 34'!$C$2:$C$24</definedName>
    <definedName name="XDO_?NAMCNAME?65?">'SMCBF-IP'!$C$2:$C$46</definedName>
    <definedName name="XDO_?NAMCNAME?66?">SFRDF!$C$2:$C$20</definedName>
    <definedName name="XDO_?NAMCNAME?67?">SBIETFIT!$C$2:$C$19</definedName>
    <definedName name="XDO_?NAMCNAME?68?">SBIETFPB!$C$2:$C$19</definedName>
    <definedName name="XDO_?NAMCNAME?69?">'SRBF-AP'!$C$2:$C$62</definedName>
    <definedName name="XDO_?NAMCNAME?7?">#REF!</definedName>
    <definedName name="XDO_?NAMCNAME?70?">'SRBF-AHP'!$C$2:$C$62</definedName>
    <definedName name="XDO_?NAMCNAME?71?">'SRBF-CHP'!$C$2:$C$62</definedName>
    <definedName name="XDO_?NAMCNAME?72?">'SRBF-CP'!$C$2:$C$62</definedName>
    <definedName name="XDO_?NAMCNAME?73?">'SIA-US EQUITY FOF'!$C$2:$C$14</definedName>
    <definedName name="XDO_?NAMCNAME?74?">'SFMP- Series 42'!$C$2:$C$18</definedName>
    <definedName name="XDO_?NAMCNAME?75?">'SNN50'!$C$2:$C$59</definedName>
    <definedName name="XDO_?NAMCNAME?76?">'SFMP- Series 44'!$C$2:$C$31</definedName>
    <definedName name="XDO_?NAMCNAME?77?">'SFMP- Series 45'!$C$2:$C$35</definedName>
    <definedName name="XDO_?NAMCNAME?78?">SBIETFCON!$C$2:$C$40</definedName>
    <definedName name="XDO_?NAMCNAME?79?">'SFMP- Series 46'!$C$2:$C$29</definedName>
    <definedName name="XDO_?NAMCNAME?8?">#REF!</definedName>
    <definedName name="XDO_?NAMCNAME?80?">SBAF!$C$2:$C$102</definedName>
    <definedName name="XDO_?NAMCNAME?81?">'SFMP- Series 49'!$C$2:$C$34</definedName>
    <definedName name="XDO_?NAMCNAME?82?">'SFMP- Series 50'!$C$2:$C$31</definedName>
    <definedName name="XDO_?NAMCNAME?83?">'SFMP- Series 51'!$C$2:$C$37</definedName>
    <definedName name="XDO_?NAMCNAME?84?">'SFMP- Series 52'!$C$2:$C$30</definedName>
    <definedName name="XDO_?NAMCNAME?85?">'SFMP- Series 53'!$C$2:$C$34</definedName>
    <definedName name="XDO_?NAMCNAME?86?">'SFMP- Series 54'!$C$2:$C$28</definedName>
    <definedName name="XDO_?NAMCNAME?87?">'SFMP- Series 55'!$C$2:$C$32</definedName>
    <definedName name="XDO_?NAMCNAME?88?">'SFMP- Series 57'!$C$2:$C$29</definedName>
    <definedName name="XDO_?NAMCNAME?89?">'SFMP- Series 58'!$C$2:$C$32</definedName>
    <definedName name="XDO_?NAMCNAME?9?">SMGLF!$C$2:$C$46</definedName>
    <definedName name="XDO_?NAMCNAME?90?">SCPSE!$C$2:$C$41</definedName>
    <definedName name="XDO_?NAMCNAME?91?">'SFMP- Series 59'!$C$2:$C$40</definedName>
    <definedName name="XDO_?NAMCNAME?92?">'SFMP- Series 60'!$C$2:$C$31</definedName>
    <definedName name="XDO_?NAMCNAME?93?">SMCF!$C$2:$C$69</definedName>
    <definedName name="XDO_?NAMCNAME?94?">'SFMP- Series 61'!$C$2:$C$36</definedName>
    <definedName name="XDO_?NAMCNAME?95?">'SFMP- Series 66'!$C$2:$C$24</definedName>
    <definedName name="XDO_?NAMCNAME?96?">'SFMP- Series 67'!$C$2:$C$34</definedName>
    <definedName name="XDO_?NAMCNAME?97?">'SFMP- Series 68'!$C$2:$C$24</definedName>
    <definedName name="XDO_?NAMCNAME?98?">SNM150IF!$C$2:$C$159</definedName>
    <definedName name="XDO_?NAMCNAME?99?">SNS250IF!$C$2:$C$259</definedName>
    <definedName name="XDO_?NDATE?">SMEEF!#REF!</definedName>
    <definedName name="XDO_?NDATE?1?">#REF!</definedName>
    <definedName name="XDO_?NDATE?10?">#REF!</definedName>
    <definedName name="XDO_?NDATE?100?">'SCIGI-JUN 2036'!#REF!</definedName>
    <definedName name="XDO_?NDATE?101?">'SCIGI-APR 2029'!#REF!</definedName>
    <definedName name="XDO_?NDATE?102?">'SCISI-SEP 2027'!#REF!</definedName>
    <definedName name="XDO_?NDATE?103?">'SFMP- Series 72'!#REF!</definedName>
    <definedName name="XDO_?NDATE?104?">'SFMP- Series 73'!#REF!</definedName>
    <definedName name="XDO_?NDATE?105?">SLDF!#REF!</definedName>
    <definedName name="XDO_?NDATE?106?">'SFMP- Series 74'!#REF!</definedName>
    <definedName name="XDO_?NDATE?107?">'SFMP- Series 76'!#REF!</definedName>
    <definedName name="XDO_?NDATE?108?">'SFMP- Series 78'!#REF!</definedName>
    <definedName name="XDO_?NDATE?109?">SDYF!#REF!</definedName>
    <definedName name="XDO_?NDATE?11?">SEHF!#REF!</definedName>
    <definedName name="XDO_?NDATE?110?">'SFMP- Series 79'!#REF!</definedName>
    <definedName name="XDO_?NDATE?111?">'SFMP- Series 81'!#REF!</definedName>
    <definedName name="XDO_?NDATE?112?">'SBI-BSE-SENSEX-IF'!#REF!</definedName>
    <definedName name="XDO_?NDATE?113?">LIQUIDSBI!#REF!</definedName>
    <definedName name="XDO_?NDATE?114?">SN50EWIF!#REF!</definedName>
    <definedName name="XDO_?NDATE?115?">SEOF!#REF!</definedName>
    <definedName name="XDO_?NDATE?116?">'SBI-AOF'!#REF!</definedName>
    <definedName name="XDO_?NDATE?117?">SETFSILVER!#REF!</definedName>
    <definedName name="XDO_?NDATE?118?">'SETFSILVER-FOF'!#REF!</definedName>
    <definedName name="XDO_?NDATE?119?">'SN50EW-ETF'!#REF!</definedName>
    <definedName name="XDO_?NDATE?12?">#REF!</definedName>
    <definedName name="XDO_?NDATE?120?">SIOF!#REF!</definedName>
    <definedName name="XDO_?NDATE?121?">SN500IF!#REF!</definedName>
    <definedName name="XDO_?NDATE?122?">SNICIF!#REF!</definedName>
    <definedName name="XDO_?NDATE?123?">SQF!#REF!</definedName>
    <definedName name="XDO_?NDATE?124?">SNBIF!#REF!</definedName>
    <definedName name="XDO_?NDATE?125?">SNITIF!#REF!</definedName>
    <definedName name="XDO_?NDATE?126?">'SBI BSE PSU Bank ETF'!#REF!</definedName>
    <definedName name="XDO_?NDATE?127?">'SBI BSE PSU Bank Index Fund'!#REF!</definedName>
    <definedName name="XDO_?NDATE?128?">SIPAAFOF!#REF!</definedName>
    <definedName name="XDO_?NDATE?129?">'SBI Nifty200 Quality 30'!#REF!</definedName>
    <definedName name="XDO_?NDATE?13?">SMIF!#REF!</definedName>
    <definedName name="XDO_?NDATE?130?">'SBI Nifty200 Mom 30'!#REF!</definedName>
    <definedName name="XDO_?NDATE?131?">'SBI Nifty100 Low Vol 30'!#REF!</definedName>
    <definedName name="XDO_?NDATE?132?">SBILIQETF!#REF!</definedName>
    <definedName name="XDO_?NDATE?133?">SDAAAFOF!#REF!</definedName>
    <definedName name="XDO_?NDATE?134?">#REF!</definedName>
    <definedName name="XDO_?NDATE?135?">SBIRIOS!#REF!</definedName>
    <definedName name="XDO_?NDATE?136?">#REF!</definedName>
    <definedName name="XDO_?NDATE?137?">#REF!</definedName>
    <definedName name="XDO_?NDATE?138?">#REF!</definedName>
    <definedName name="XDO_?NDATE?139?">#REF!</definedName>
    <definedName name="XDO_?NDATE?14?">#REF!</definedName>
    <definedName name="XDO_?NDATE?140?">#REF!</definedName>
    <definedName name="XDO_?NDATE?141?">#REF!</definedName>
    <definedName name="XDO_?NDATE?142?">#REF!</definedName>
    <definedName name="XDO_?NDATE?143?">#REF!</definedName>
    <definedName name="XDO_?NDATE?15?">SCOF!#REF!</definedName>
    <definedName name="XDO_?NDATE?16?">STOF!#REF!</definedName>
    <definedName name="XDO_?NDATE?17?">SHOF!#REF!</definedName>
    <definedName name="XDO_?NDATE?18?">SCF!#REF!</definedName>
    <definedName name="XDO_?NDATE?19?">SNIF!#REF!</definedName>
    <definedName name="XDO_?NDATE?2?">#REF!</definedName>
    <definedName name="XDO_?NDATE?20?">'SMCBF-SP'!#REF!</definedName>
    <definedName name="XDO_?NDATE?21?">SOF!#REF!</definedName>
    <definedName name="XDO_?NDATE?22?">SMMDF!#REF!</definedName>
    <definedName name="XDO_?NDATE?23?">SLF!#REF!</definedName>
    <definedName name="XDO_?NDATE?24?">SDBF!#REF!</definedName>
    <definedName name="XDO_?NDATE?25?">SSF!#REF!</definedName>
    <definedName name="XDO_?NDATE?26?">SCRF!#REF!</definedName>
    <definedName name="XDO_?NDATE?27?">SFEF!#REF!</definedName>
    <definedName name="XDO_?NDATE?28?">SCHF!#REF!</definedName>
    <definedName name="XDO_?NDATE?29?">SMUSD!#REF!</definedName>
    <definedName name="XDO_?NDATE?3?">#REF!</definedName>
    <definedName name="XDO_?NDATE?30?">SMIDCAP!#REF!</definedName>
    <definedName name="XDO_?NDATE?31?">SMCMF!#REF!</definedName>
    <definedName name="XDO_?NDATE?32?">SMCOMMA!#REF!</definedName>
    <definedName name="XDO_?NDATE?33?">SMGF!#REF!</definedName>
    <definedName name="XDO_?NDATE?34?">SFLEXI!#REF!</definedName>
    <definedName name="XDO_?NDATE?35?">SMAAF!#REF!</definedName>
    <definedName name="XDO_?NDATE?36?">SBLUECHIP!#REF!</definedName>
    <definedName name="XDO_?NDATE?37?">SAOF!#REF!</definedName>
    <definedName name="XDO_?NDATE?38?">SIF!#REF!</definedName>
    <definedName name="XDO_?NDATE?39?">SMLDF!#REF!</definedName>
    <definedName name="XDO_?NDATE?4?">#REF!</definedName>
    <definedName name="XDO_?NDATE?40?">SSTDF!#REF!</definedName>
    <definedName name="XDO_?NDATE?41?">SETFGOLD!#REF!</definedName>
    <definedName name="XDO_?NDATE?42?">SPSU!#REF!</definedName>
    <definedName name="XDO_?NDATE?43?">SGF!#REF!</definedName>
    <definedName name="XDO_?NDATE?44?">SBISENSEX!#REF!</definedName>
    <definedName name="XDO_?NDATE?45?">SSCF!#REF!</definedName>
    <definedName name="XDO_?NDATE?46?">SBPF!#REF!</definedName>
    <definedName name="XDO_?NDATE?47?">SBFS!#REF!</definedName>
    <definedName name="XDO_?NDATE?48?">SETFNN50!#REF!</definedName>
    <definedName name="XDO_?NDATE?49?">SETFNIFBK!#REF!</definedName>
    <definedName name="XDO_?NDATE?5?">SLMF!#REF!</definedName>
    <definedName name="XDO_?NDATE?50?">SETFBSE100!#REF!</definedName>
    <definedName name="XDO_?NDATE?51?">SESF!#REF!</definedName>
    <definedName name="XDO_?NDATE?52?">SETFNIF50!#REF!</definedName>
    <definedName name="XDO_?NDATE?53?">'SLTAF-III'!#REF!</definedName>
    <definedName name="XDO_?NDATE?54?">SETF10GILT!#REF!</definedName>
    <definedName name="XDO_?NDATE?55?">'SLTAF-IV'!#REF!</definedName>
    <definedName name="XDO_?NDATE?56?">'SLTAF-V'!#REF!</definedName>
    <definedName name="XDO_?NDATE?57?">'SLTAF-VI'!#REF!</definedName>
    <definedName name="XDO_?NDATE?58?">SETFSN50!#REF!</definedName>
    <definedName name="XDO_?NDATE?59?">SBIETFQLTY!#REF!</definedName>
    <definedName name="XDO_?NDATE?6?">SLTEF!#REF!</definedName>
    <definedName name="XDO_?NDATE?60?">SCBF!#REF!</definedName>
    <definedName name="XDO_?NDATE?61?">SEMVF!#REF!</definedName>
    <definedName name="XDO_?NDATE?62?">'SFMP- Series 1'!#REF!</definedName>
    <definedName name="XDO_?NDATE?63?">'SFMP- Series 6'!#REF!</definedName>
    <definedName name="XDO_?NDATE?64?">'SFMP- Series 34'!#REF!</definedName>
    <definedName name="XDO_?NDATE?65?">'SMCBF-IP'!#REF!</definedName>
    <definedName name="XDO_?NDATE?66?">SFRDF!#REF!</definedName>
    <definedName name="XDO_?NDATE?67?">SBIETFIT!#REF!</definedName>
    <definedName name="XDO_?NDATE?68?">SBIETFPB!#REF!</definedName>
    <definedName name="XDO_?NDATE?69?">'SRBF-AP'!#REF!</definedName>
    <definedName name="XDO_?NDATE?7?">#REF!</definedName>
    <definedName name="XDO_?NDATE?70?">'SRBF-AHP'!#REF!</definedName>
    <definedName name="XDO_?NDATE?71?">'SRBF-CHP'!#REF!</definedName>
    <definedName name="XDO_?NDATE?72?">'SRBF-CP'!#REF!</definedName>
    <definedName name="XDO_?NDATE?73?">'SIA-US EQUITY FOF'!#REF!</definedName>
    <definedName name="XDO_?NDATE?74?">'SFMP- Series 42'!#REF!</definedName>
    <definedName name="XDO_?NDATE?75?">'SNN50'!#REF!</definedName>
    <definedName name="XDO_?NDATE?76?">'SFMP- Series 44'!#REF!</definedName>
    <definedName name="XDO_?NDATE?77?">'SFMP- Series 45'!#REF!</definedName>
    <definedName name="XDO_?NDATE?78?">SBIETFCON!#REF!</definedName>
    <definedName name="XDO_?NDATE?79?">'SFMP- Series 46'!#REF!</definedName>
    <definedName name="XDO_?NDATE?8?">#REF!</definedName>
    <definedName name="XDO_?NDATE?80?">SBAF!#REF!</definedName>
    <definedName name="XDO_?NDATE?81?">'SFMP- Series 49'!#REF!</definedName>
    <definedName name="XDO_?NDATE?82?">'SFMP- Series 50'!#REF!</definedName>
    <definedName name="XDO_?NDATE?83?">'SFMP- Series 51'!#REF!</definedName>
    <definedName name="XDO_?NDATE?84?">'SFMP- Series 52'!#REF!</definedName>
    <definedName name="XDO_?NDATE?85?">'SFMP- Series 53'!#REF!</definedName>
    <definedName name="XDO_?NDATE?86?">'SFMP- Series 54'!#REF!</definedName>
    <definedName name="XDO_?NDATE?87?">'SFMP- Series 55'!#REF!</definedName>
    <definedName name="XDO_?NDATE?88?">'SFMP- Series 57'!#REF!</definedName>
    <definedName name="XDO_?NDATE?89?">'SFMP- Series 58'!#REF!</definedName>
    <definedName name="XDO_?NDATE?9?">SMGLF!#REF!</definedName>
    <definedName name="XDO_?NDATE?90?">SCPSE!#REF!</definedName>
    <definedName name="XDO_?NDATE?91?">'SFMP- Series 59'!#REF!</definedName>
    <definedName name="XDO_?NDATE?92?">'SFMP- Series 60'!#REF!</definedName>
    <definedName name="XDO_?NDATE?93?">SMCF!#REF!</definedName>
    <definedName name="XDO_?NDATE?94?">'SFMP- Series 61'!#REF!</definedName>
    <definedName name="XDO_?NDATE?95?">'SFMP- Series 66'!#REF!</definedName>
    <definedName name="XDO_?NDATE?96?">'SFMP- Series 67'!#REF!</definedName>
    <definedName name="XDO_?NDATE?97?">'SFMP- Series 68'!#REF!</definedName>
    <definedName name="XDO_?NDATE?98?">SNM150IF!#REF!</definedName>
    <definedName name="XDO_?NDATE?99?">SNS250IF!#REF!</definedName>
    <definedName name="XDO_?NNPTF?">SMEEF!#REF!</definedName>
    <definedName name="XDO_?NNPTF?1?">#REF!</definedName>
    <definedName name="XDO_?NNPTF?10?">#REF!</definedName>
    <definedName name="XDO_?NNPTF?100?">'SCIGI-JUN 2036'!#REF!</definedName>
    <definedName name="XDO_?NNPTF?101?">'SCIGI-APR 2029'!#REF!</definedName>
    <definedName name="XDO_?NNPTF?102?">'SCISI-SEP 2027'!#REF!</definedName>
    <definedName name="XDO_?NNPTF?103?">'SFMP- Series 72'!#REF!</definedName>
    <definedName name="XDO_?NNPTF?104?">'SFMP- Series 73'!#REF!</definedName>
    <definedName name="XDO_?NNPTF?105?">SLDF!#REF!</definedName>
    <definedName name="XDO_?NNPTF?106?">'SFMP- Series 74'!#REF!</definedName>
    <definedName name="XDO_?NNPTF?107?">'SFMP- Series 76'!#REF!</definedName>
    <definedName name="XDO_?NNPTF?108?">'SFMP- Series 78'!#REF!</definedName>
    <definedName name="XDO_?NNPTF?109?">SDYF!#REF!</definedName>
    <definedName name="XDO_?NNPTF?11?">SEHF!#REF!</definedName>
    <definedName name="XDO_?NNPTF?110?">'SFMP- Series 79'!#REF!</definedName>
    <definedName name="XDO_?NNPTF?111?">'SFMP- Series 81'!#REF!</definedName>
    <definedName name="XDO_?NNPTF?112?">'SBI-BSE-SENSEX-IF'!#REF!</definedName>
    <definedName name="XDO_?NNPTF?113?">LIQUIDSBI!#REF!</definedName>
    <definedName name="XDO_?NNPTF?114?">SN50EWIF!#REF!</definedName>
    <definedName name="XDO_?NNPTF?115?">SEOF!#REF!</definedName>
    <definedName name="XDO_?NNPTF?116?">'SBI-AOF'!#REF!</definedName>
    <definedName name="XDO_?NNPTF?117?">SETFSILVER!#REF!</definedName>
    <definedName name="XDO_?NNPTF?118?">'SETFSILVER-FOF'!#REF!</definedName>
    <definedName name="XDO_?NNPTF?119?">'SN50EW-ETF'!#REF!</definedName>
    <definedName name="XDO_?NNPTF?12?">#REF!</definedName>
    <definedName name="XDO_?NNPTF?120?">SIOF!#REF!</definedName>
    <definedName name="XDO_?NNPTF?121?">SN500IF!#REF!</definedName>
    <definedName name="XDO_?NNPTF?122?">SNICIF!#REF!</definedName>
    <definedName name="XDO_?NNPTF?123?">SQF!#REF!</definedName>
    <definedName name="XDO_?NNPTF?124?">SNBIF!#REF!</definedName>
    <definedName name="XDO_?NNPTF?125?">SNITIF!#REF!</definedName>
    <definedName name="XDO_?NNPTF?126?">'SBI BSE PSU Bank ETF'!#REF!</definedName>
    <definedName name="XDO_?NNPTF?127?">'SBI BSE PSU Bank Index Fund'!#REF!</definedName>
    <definedName name="XDO_?NNPTF?128?">SIPAAFOF!#REF!</definedName>
    <definedName name="XDO_?NNPTF?129?">'SBI Nifty200 Quality 30'!#REF!</definedName>
    <definedName name="XDO_?NNPTF?13?">SMIF!#REF!</definedName>
    <definedName name="XDO_?NNPTF?130?">'SBI Nifty200 Mom 30'!#REF!</definedName>
    <definedName name="XDO_?NNPTF?131?">'SBI Nifty100 Low Vol 30'!#REF!</definedName>
    <definedName name="XDO_?NNPTF?132?">SBILIQETF!#REF!</definedName>
    <definedName name="XDO_?NNPTF?133?">SDAAAFOF!#REF!</definedName>
    <definedName name="XDO_?NNPTF?134?">#REF!</definedName>
    <definedName name="XDO_?NNPTF?135?">SBIRIOS!#REF!</definedName>
    <definedName name="XDO_?NNPTF?136?">#REF!</definedName>
    <definedName name="XDO_?NNPTF?137?">#REF!</definedName>
    <definedName name="XDO_?NNPTF?138?">#REF!</definedName>
    <definedName name="XDO_?NNPTF?139?">#REF!</definedName>
    <definedName name="XDO_?NNPTF?14?">#REF!</definedName>
    <definedName name="XDO_?NNPTF?140?">#REF!</definedName>
    <definedName name="XDO_?NNPTF?141?">#REF!</definedName>
    <definedName name="XDO_?NNPTF?142?">#REF!</definedName>
    <definedName name="XDO_?NNPTF?143?">#REF!</definedName>
    <definedName name="XDO_?NNPTF?15?">SCOF!#REF!</definedName>
    <definedName name="XDO_?NNPTF?16?">STOF!#REF!</definedName>
    <definedName name="XDO_?NNPTF?17?">SHOF!#REF!</definedName>
    <definedName name="XDO_?NNPTF?18?">SCF!#REF!</definedName>
    <definedName name="XDO_?NNPTF?19?">SNIF!#REF!</definedName>
    <definedName name="XDO_?NNPTF?2?">#REF!</definedName>
    <definedName name="XDO_?NNPTF?20?">'SMCBF-SP'!#REF!</definedName>
    <definedName name="XDO_?NNPTF?21?">SOF!#REF!</definedName>
    <definedName name="XDO_?NNPTF?22?">SMMDF!#REF!</definedName>
    <definedName name="XDO_?NNPTF?23?">SLF!#REF!</definedName>
    <definedName name="XDO_?NNPTF?24?">SDBF!#REF!</definedName>
    <definedName name="XDO_?NNPTF?25?">SSF!#REF!</definedName>
    <definedName name="XDO_?NNPTF?26?">SCRF!#REF!</definedName>
    <definedName name="XDO_?NNPTF?27?">SFEF!#REF!</definedName>
    <definedName name="XDO_?NNPTF?28?">SCHF!#REF!</definedName>
    <definedName name="XDO_?NNPTF?29?">SMUSD!#REF!</definedName>
    <definedName name="XDO_?NNPTF?3?">#REF!</definedName>
    <definedName name="XDO_?NNPTF?30?">SMIDCAP!#REF!</definedName>
    <definedName name="XDO_?NNPTF?31?">SMCMF!#REF!</definedName>
    <definedName name="XDO_?NNPTF?32?">SMCOMMA!#REF!</definedName>
    <definedName name="XDO_?NNPTF?33?">SMGF!#REF!</definedName>
    <definedName name="XDO_?NNPTF?34?">SFLEXI!#REF!</definedName>
    <definedName name="XDO_?NNPTF?35?">SMAAF!#REF!</definedName>
    <definedName name="XDO_?NNPTF?36?">SBLUECHIP!#REF!</definedName>
    <definedName name="XDO_?NNPTF?37?">SAOF!#REF!</definedName>
    <definedName name="XDO_?NNPTF?38?">SIF!#REF!</definedName>
    <definedName name="XDO_?NNPTF?39?">SMLDF!#REF!</definedName>
    <definedName name="XDO_?NNPTF?4?">#REF!</definedName>
    <definedName name="XDO_?NNPTF?40?">SSTDF!#REF!</definedName>
    <definedName name="XDO_?NNPTF?41?">SETFGOLD!#REF!</definedName>
    <definedName name="XDO_?NNPTF?42?">SPSU!#REF!</definedName>
    <definedName name="XDO_?NNPTF?43?">SGF!#REF!</definedName>
    <definedName name="XDO_?NNPTF?44?">SBISENSEX!#REF!</definedName>
    <definedName name="XDO_?NNPTF?45?">SSCF!#REF!</definedName>
    <definedName name="XDO_?NNPTF?46?">SBPF!#REF!</definedName>
    <definedName name="XDO_?NNPTF?47?">SBFS!#REF!</definedName>
    <definedName name="XDO_?NNPTF?48?">SETFNN50!#REF!</definedName>
    <definedName name="XDO_?NNPTF?49?">SETFNIFBK!#REF!</definedName>
    <definedName name="XDO_?NNPTF?5?">SLMF!#REF!</definedName>
    <definedName name="XDO_?NNPTF?50?">SETFBSE100!#REF!</definedName>
    <definedName name="XDO_?NNPTF?51?">SESF!#REF!</definedName>
    <definedName name="XDO_?NNPTF?52?">SETFNIF50!#REF!</definedName>
    <definedName name="XDO_?NNPTF?53?">'SLTAF-III'!#REF!</definedName>
    <definedName name="XDO_?NNPTF?54?">SETF10GILT!#REF!</definedName>
    <definedName name="XDO_?NNPTF?55?">'SLTAF-IV'!#REF!</definedName>
    <definedName name="XDO_?NNPTF?56?">'SLTAF-V'!#REF!</definedName>
    <definedName name="XDO_?NNPTF?57?">'SLTAF-VI'!#REF!</definedName>
    <definedName name="XDO_?NNPTF?58?">SETFSN50!#REF!</definedName>
    <definedName name="XDO_?NNPTF?59?">SBIETFQLTY!#REF!</definedName>
    <definedName name="XDO_?NNPTF?6?">SLTEF!#REF!</definedName>
    <definedName name="XDO_?NNPTF?60?">SCBF!#REF!</definedName>
    <definedName name="XDO_?NNPTF?61?">SEMVF!#REF!</definedName>
    <definedName name="XDO_?NNPTF?62?">'SFMP- Series 1'!#REF!</definedName>
    <definedName name="XDO_?NNPTF?63?">'SFMP- Series 6'!#REF!</definedName>
    <definedName name="XDO_?NNPTF?64?">'SFMP- Series 34'!#REF!</definedName>
    <definedName name="XDO_?NNPTF?65?">'SMCBF-IP'!#REF!</definedName>
    <definedName name="XDO_?NNPTF?66?">SFRDF!#REF!</definedName>
    <definedName name="XDO_?NNPTF?67?">SBIETFIT!#REF!</definedName>
    <definedName name="XDO_?NNPTF?68?">SBIETFPB!#REF!</definedName>
    <definedName name="XDO_?NNPTF?69?">'SRBF-AP'!#REF!</definedName>
    <definedName name="XDO_?NNPTF?7?">#REF!</definedName>
    <definedName name="XDO_?NNPTF?70?">'SRBF-AHP'!#REF!</definedName>
    <definedName name="XDO_?NNPTF?71?">'SRBF-CHP'!#REF!</definedName>
    <definedName name="XDO_?NNPTF?72?">'SRBF-CP'!#REF!</definedName>
    <definedName name="XDO_?NNPTF?73?">'SIA-US EQUITY FOF'!#REF!</definedName>
    <definedName name="XDO_?NNPTF?74?">'SFMP- Series 42'!#REF!</definedName>
    <definedName name="XDO_?NNPTF?75?">'SNN50'!#REF!</definedName>
    <definedName name="XDO_?NNPTF?76?">'SFMP- Series 44'!#REF!</definedName>
    <definedName name="XDO_?NNPTF?77?">'SFMP- Series 45'!#REF!</definedName>
    <definedName name="XDO_?NNPTF?78?">SBIETFCON!#REF!</definedName>
    <definedName name="XDO_?NNPTF?79?">'SFMP- Series 46'!#REF!</definedName>
    <definedName name="XDO_?NNPTF?8?">#REF!</definedName>
    <definedName name="XDO_?NNPTF?80?">SBAF!#REF!</definedName>
    <definedName name="XDO_?NNPTF?81?">'SFMP- Series 49'!#REF!</definedName>
    <definedName name="XDO_?NNPTF?82?">'SFMP- Series 50'!#REF!</definedName>
    <definedName name="XDO_?NNPTF?83?">'SFMP- Series 51'!#REF!</definedName>
    <definedName name="XDO_?NNPTF?84?">'SFMP- Series 52'!#REF!</definedName>
    <definedName name="XDO_?NNPTF?85?">'SFMP- Series 53'!#REF!</definedName>
    <definedName name="XDO_?NNPTF?86?">'SFMP- Series 54'!#REF!</definedName>
    <definedName name="XDO_?NNPTF?87?">'SFMP- Series 55'!#REF!</definedName>
    <definedName name="XDO_?NNPTF?88?">'SFMP- Series 57'!#REF!</definedName>
    <definedName name="XDO_?NNPTF?89?">'SFMP- Series 58'!#REF!</definedName>
    <definedName name="XDO_?NNPTF?9?">SMGLF!#REF!</definedName>
    <definedName name="XDO_?NNPTF?90?">SCPSE!#REF!</definedName>
    <definedName name="XDO_?NNPTF?91?">'SFMP- Series 59'!#REF!</definedName>
    <definedName name="XDO_?NNPTF?92?">'SFMP- Series 60'!#REF!</definedName>
    <definedName name="XDO_?NNPTF?93?">SMCF!#REF!</definedName>
    <definedName name="XDO_?NNPTF?94?">'SFMP- Series 61'!#REF!</definedName>
    <definedName name="XDO_?NNPTF?95?">'SFMP- Series 66'!#REF!</definedName>
    <definedName name="XDO_?NNPTF?96?">'SFMP- Series 67'!#REF!</definedName>
    <definedName name="XDO_?NNPTF?97?">'SFMP- Series 68'!#REF!</definedName>
    <definedName name="XDO_?NNPTF?98?">SNM150IF!#REF!</definedName>
    <definedName name="XDO_?NNPTF?99?">SNS250IF!#REF!</definedName>
    <definedName name="XDO_?NOVAL?">SMEEF!$B$10:$B$102</definedName>
    <definedName name="XDO_?NOVAL?1?">#REF!</definedName>
    <definedName name="XDO_?NOVAL?10?">SLMF!$B$10:$B$95</definedName>
    <definedName name="XDO_?NOVAL?100?">SLF!$B$18:$B$35</definedName>
    <definedName name="XDO_?NOVAL?101?">SLF!$B$18:$B$103</definedName>
    <definedName name="XDO_?NOVAL?102?">SLF!$B$18:$B$142</definedName>
    <definedName name="XDO_?NOVAL?103?">SLF!$B$18:$B$152</definedName>
    <definedName name="XDO_?NOVAL?104?">SLF!$B$18:$B$163</definedName>
    <definedName name="XDO_?NOVAL?105?">SLF!$B$18:$B$177</definedName>
    <definedName name="XDO_?NOVAL?106?">SLF!$B$18:$B$182</definedName>
    <definedName name="XDO_?NOVAL?107?">SDBF!$B$18:$B$25</definedName>
    <definedName name="XDO_?NOVAL?108?">SDBF!$B$18:$B$33</definedName>
    <definedName name="XDO_?NOVAL?109?">SDBF!$B$18:$B$41</definedName>
    <definedName name="XDO_?NOVAL?11?">SLMF!$B$10:$B$99</definedName>
    <definedName name="XDO_?NOVAL?110?">SDBF!$B$18:$B$55</definedName>
    <definedName name="XDO_?NOVAL?111?">SDBF!$B$18:$B$68</definedName>
    <definedName name="XDO_?NOVAL?112?">SDBF!$B$18:$B$78</definedName>
    <definedName name="XDO_?NOVAL?113?">SDBF!$B$18:$B$83</definedName>
    <definedName name="XDO_?NOVAL?114?">SSF!$B$24:$B$26</definedName>
    <definedName name="XDO_?NOVAL?115?">SSF!$B$24:$B$39</definedName>
    <definedName name="XDO_?NOVAL?116?">SSF!$B$24:$B$75</definedName>
    <definedName name="XDO_?NOVAL?117?">SSF!$B$24:$B$141</definedName>
    <definedName name="XDO_?NOVAL?118?">SSF!$B$24:$B$146</definedName>
    <definedName name="XDO_?NOVAL?119?">SSF!$B$24:$B$156</definedName>
    <definedName name="XDO_?NOVAL?12?">SLMF!$B$10:$B$122</definedName>
    <definedName name="XDO_?NOVAL?120?">SSF!$B$24:$B$158</definedName>
    <definedName name="XDO_?NOVAL?121?">SSF!$B$24:$B$158</definedName>
    <definedName name="XDO_?NOVAL?122?">SSF!$B$24:$B$158</definedName>
    <definedName name="XDO_?NOVAL?123?">SSF!$B$24:$B$164</definedName>
    <definedName name="XDO_?NOVAL?124?">SSF!$B$24:$B$177</definedName>
    <definedName name="XDO_?NOVAL?125?">SSF!$B$24:$B$182</definedName>
    <definedName name="XDO_?NOVAL?126?">SCRF!#REF!</definedName>
    <definedName name="XDO_?NOVAL?127?">SCRF!$B$9:$B$46</definedName>
    <definedName name="XDO_?NOVAL?128?">SCRF!$B$9:$B$57</definedName>
    <definedName name="XDO_?NOVAL?129?">SCRF!$B$9:$B$78</definedName>
    <definedName name="XDO_?NOVAL?13?">SLMF!$B$10:$B$141</definedName>
    <definedName name="XDO_?NOVAL?130?">SCRF!$B$9:$B$93</definedName>
    <definedName name="XDO_?NOVAL?131?">SCRF!$B$9:$B$98</definedName>
    <definedName name="XDO_?NOVAL?132?">SFEF!$B$10:$B$32</definedName>
    <definedName name="XDO_?NOVAL?133?">SFEF!$B$10:$B$39</definedName>
    <definedName name="XDO_?NOVAL?134?">SFEF!$B$10:$B$64</definedName>
    <definedName name="XDO_?NOVAL?135?">SFEF!$B$10:$B$83</definedName>
    <definedName name="XDO_?NOVAL?136?">SFEF!$B$10:$B$88</definedName>
    <definedName name="XDO_?NOVAL?137?">SCHF!$B$10:$B$49</definedName>
    <definedName name="XDO_?NOVAL?138?">SCHF!$B$10:$B$102</definedName>
    <definedName name="XDO_?NOVAL?139?">SCHF!$B$10:$B$109</definedName>
    <definedName name="XDO_?NOVAL?14?">SLMF!$B$10:$B$146</definedName>
    <definedName name="XDO_?NOVAL?140?">SCHF!$B$10:$B$117</definedName>
    <definedName name="XDO_?NOVAL?141?">SCHF!$B$10:$B$121</definedName>
    <definedName name="XDO_?NOVAL?142?">SCHF!$B$10:$B$140</definedName>
    <definedName name="XDO_?NOVAL?143?">SCHF!$B$10:$B$150</definedName>
    <definedName name="XDO_?NOVAL?144?">SCHF!$B$10:$B$155</definedName>
    <definedName name="XDO_?NOVAL?145?">SMUSD!$B$18:$B$51</definedName>
    <definedName name="XDO_?NOVAL?146?">SMUSD!$B$18:$B$59</definedName>
    <definedName name="XDO_?NOVAL?147?">SMUSD!$B$18:$B$65</definedName>
    <definedName name="XDO_?NOVAL?148?">SMUSD!$B$18:$B$74</definedName>
    <definedName name="XDO_?NOVAL?149?">SMUSD!$B$18:$B$91</definedName>
    <definedName name="XDO_?NOVAL?15?">SLTEF!$B$10:$B$82</definedName>
    <definedName name="XDO_?NOVAL?150?">SMUSD!$B$18:$B$113</definedName>
    <definedName name="XDO_?NOVAL?151?">SMUSD!$B$18:$B$117</definedName>
    <definedName name="XDO_?NOVAL?152?">SMUSD!$B$18:$B$123</definedName>
    <definedName name="XDO_?NOVAL?153?">SMUSD!$B$18:$B$130</definedName>
    <definedName name="XDO_?NOVAL?154?">SMUSD!$B$18:$B$140</definedName>
    <definedName name="XDO_?NOVAL?155?">SMUSD!$B$18:$B$145</definedName>
    <definedName name="XDO_?NOVAL?156?">SMIDCAP!$B$10:$B$62</definedName>
    <definedName name="XDO_?NOVAL?157?">SMIDCAP!$B$10:$B$66</definedName>
    <definedName name="XDO_?NOVAL?158?">SMIDCAP!$B$10:$B$90</definedName>
    <definedName name="XDO_?NOVAL?159?">SMIDCAP!$B$10:$B$109</definedName>
    <definedName name="XDO_?NOVAL?16?">SLTEF!$B$10:$B$86</definedName>
    <definedName name="XDO_?NOVAL?160?">SMIDCAP!$B$10:$B$114</definedName>
    <definedName name="XDO_?NOVAL?161?">SMCMF!$B$24:$B$26</definedName>
    <definedName name="XDO_?NOVAL?162?">SMCMF!$B$24:$B$55</definedName>
    <definedName name="XDO_?NOVAL?163?">SMCMF!$B$24:$B$60</definedName>
    <definedName name="XDO_?NOVAL?164?">SMCOMMA!$B$10:$B$40</definedName>
    <definedName name="XDO_?NOVAL?165?">SMCOMMA!$B$10:$B$65</definedName>
    <definedName name="XDO_?NOVAL?166?">SMCOMMA!$B$10:$B$84</definedName>
    <definedName name="XDO_?NOVAL?167?">SMCOMMA!$B$10:$B$89</definedName>
    <definedName name="XDO_?NOVAL?168?">SMGF!$B$24:$B$32</definedName>
    <definedName name="XDO_?NOVAL?169?">SMGF!$B$24:$B$47</definedName>
    <definedName name="XDO_?NOVAL?17?">SLTEF!$B$10:$B$109</definedName>
    <definedName name="XDO_?NOVAL?170?">SMGF!$B$24:$B$66</definedName>
    <definedName name="XDO_?NOVAL?171?">SMGF!$B$24:$B$71</definedName>
    <definedName name="XDO_?NOVAL?172?">SFLEXI!$B$10:$B$74</definedName>
    <definedName name="XDO_?NOVAL?173?">SFLEXI!$B$10:$B$81</definedName>
    <definedName name="XDO_?NOVAL?174?">SFLEXI!$B$10:$B$104</definedName>
    <definedName name="XDO_?NOVAL?175?">SFLEXI!$B$10:$B$123</definedName>
    <definedName name="XDO_?NOVAL?176?">SFLEXI!$B$10:$B$128</definedName>
    <definedName name="XDO_?NOVAL?177?">SMAAF!$B$10:$B$73</definedName>
    <definedName name="XDO_?NOVAL?178?">SMAAF!$B$10:$B$74</definedName>
    <definedName name="XDO_?NOVAL?179?">SMAAF!$B$10:$B$122</definedName>
    <definedName name="XDO_?NOVAL?18?">SLTEF!$B$10:$B$128</definedName>
    <definedName name="XDO_?NOVAL?180?">SMAAF!$B$10:$B$132</definedName>
    <definedName name="XDO_?NOVAL?181?">SMAAF!$B$10:$B$140</definedName>
    <definedName name="XDO_?NOVAL?182?">SMAAF!$B$10:$B$146</definedName>
    <definedName name="XDO_?NOVAL?183?">SMAAF!$B$10:$B$158</definedName>
    <definedName name="XDO_?NOVAL?184?">SMAAF!$B$10:$B$170</definedName>
    <definedName name="XDO_?NOVAL?185?">SMAAF!$B$10:$B$175</definedName>
    <definedName name="XDO_?NOVAL?186?">SBLUECHIP!$B$10:$B$52</definedName>
    <definedName name="XDO_?NOVAL?187?">SBLUECHIP!$B$10:$B$79</definedName>
    <definedName name="XDO_?NOVAL?188?">SBLUECHIP!$B$10:$B$98</definedName>
    <definedName name="XDO_?NOVAL?189?">SBLUECHIP!$B$10:$B$103</definedName>
    <definedName name="XDO_?NOVAL?19?">SLTEF!$B$10:$B$133</definedName>
    <definedName name="XDO_?NOVAL?190?">SAOF!$B$10:$B$198</definedName>
    <definedName name="XDO_?NOVAL?191?">SAOF!$B$10:$B$211</definedName>
    <definedName name="XDO_?NOVAL?192?">SAOF!$B$10:$B$227</definedName>
    <definedName name="XDO_?NOVAL?193?">SAOF!$B$10:$B$236</definedName>
    <definedName name="XDO_?NOVAL?194?">SAOF!$B$10:$B$240</definedName>
    <definedName name="XDO_?NOVAL?195?">SAOF!$B$10:$B$252</definedName>
    <definedName name="XDO_?NOVAL?196?">SAOF!$B$10:$B$264</definedName>
    <definedName name="XDO_?NOVAL?197?">SAOF!$B$10:$B$269</definedName>
    <definedName name="XDO_?NOVAL?198?">SIF!$B$10:$B$43</definedName>
    <definedName name="XDO_?NOVAL?199?">SIF!$B$10:$B$45</definedName>
    <definedName name="XDO_?NOVAL?2?">#REF!</definedName>
    <definedName name="XDO_?NOVAL?20?">#REF!</definedName>
    <definedName name="XDO_?NOVAL?200?">SIF!$B$10:$B$68</definedName>
    <definedName name="XDO_?NOVAL?201?">SIF!$B$10:$B$91</definedName>
    <definedName name="XDO_?NOVAL?202?">SIF!$B$10:$B$96</definedName>
    <definedName name="XDO_?NOVAL?203?">SMLDF!$B$18:$B$51</definedName>
    <definedName name="XDO_?NOVAL?204?">SMLDF!$B$18:$B$60</definedName>
    <definedName name="XDO_?NOVAL?205?">SMLDF!$B$18:$B$66</definedName>
    <definedName name="XDO_?NOVAL?206?">SMLDF!$B$18:$B$73</definedName>
    <definedName name="XDO_?NOVAL?207?">SMLDF!$B$18:$B$83</definedName>
    <definedName name="XDO_?NOVAL?208?">SMLDF!$B$18:$B$112</definedName>
    <definedName name="XDO_?NOVAL?209?">SMLDF!$B$18:$B$125</definedName>
    <definedName name="XDO_?NOVAL?21?">#REF!</definedName>
    <definedName name="XDO_?NOVAL?210?">SMLDF!$B$18:$B$136</definedName>
    <definedName name="XDO_?NOVAL?211?">SMLDF!$B$18:$B$141</definedName>
    <definedName name="XDO_?NOVAL?212?">SSTDF!$B$18:$B$81</definedName>
    <definedName name="XDO_?NOVAL?213?">SSTDF!$B$18:$B$91</definedName>
    <definedName name="XDO_?NOVAL?214?">SSTDF!$B$18:$B$97</definedName>
    <definedName name="XDO_?NOVAL?215?">SSTDF!$B$18:$B$109</definedName>
    <definedName name="XDO_?NOVAL?216?">SSTDF!$B$18:$B$119</definedName>
    <definedName name="XDO_?NOVAL?217?">SSTDF!$B$18:$B$127</definedName>
    <definedName name="XDO_?NOVAL?218?">SSTDF!$B$18:$B$134</definedName>
    <definedName name="XDO_?NOVAL?219?">SSTDF!$B$18:$B$144</definedName>
    <definedName name="XDO_?NOVAL?22?">#REF!</definedName>
    <definedName name="XDO_?NOVAL?220?">SSTDF!$B$18:$B$149</definedName>
    <definedName name="XDO_?NOVAL?221?">SETFGOLD!$B$46</definedName>
    <definedName name="XDO_?NOVAL?222?">SETFGOLD!$B$46:$B$54</definedName>
    <definedName name="XDO_?NOVAL?223?">SETFGOLD!$B$46:$B$59</definedName>
    <definedName name="XDO_?NOVAL?224?">SPSU!$B$10:$B$32</definedName>
    <definedName name="XDO_?NOVAL?225?">SPSU!$B$10:$B$57</definedName>
    <definedName name="XDO_?NOVAL?226?">SPSU!$B$10:$B$76</definedName>
    <definedName name="XDO_?NOVAL?227?">SPSU!$B$10:$B$81</definedName>
    <definedName name="XDO_?NOVAL?228?">SGF!$B$42</definedName>
    <definedName name="XDO_?NOVAL?229?">SGF!$B$42:$B$54</definedName>
    <definedName name="XDO_?NOVAL?23?">#REF!</definedName>
    <definedName name="XDO_?NOVAL?230?">SGF!$B$42:$B$59</definedName>
    <definedName name="XDO_?NOVAL?231?">SBISENSEX!$B$10:$B$40</definedName>
    <definedName name="XDO_?NOVAL?232?">SBISENSEX!$B$10:$B$83</definedName>
    <definedName name="XDO_?NOVAL?233?">SBISENSEX!$B$10:$B$88</definedName>
    <definedName name="XDO_?NOVAL?234?">SSCF!$B$10:$B$78</definedName>
    <definedName name="XDO_?NOVAL?235?">SSCF!$B$10:$B$106</definedName>
    <definedName name="XDO_?NOVAL?236?">SSCF!$B$10:$B$125</definedName>
    <definedName name="XDO_?NOVAL?237?">SSCF!$B$10:$B$130</definedName>
    <definedName name="XDO_?NOVAL?238?">SBPF!$B$18:$B$52</definedName>
    <definedName name="XDO_?NOVAL?239?">SBPF!$B$18:$B$62</definedName>
    <definedName name="XDO_?NOVAL?24?">SMGLF!$B$10:$B$46</definedName>
    <definedName name="XDO_?NOVAL?240?">SBPF!$B$18:$B$66</definedName>
    <definedName name="XDO_?NOVAL?241?">SBPF!$B$18:$B$85</definedName>
    <definedName name="XDO_?NOVAL?242?">SBPF!$B$18:$B$98</definedName>
    <definedName name="XDO_?NOVAL?243?">SBPF!$B$18:$B$108</definedName>
    <definedName name="XDO_?NOVAL?244?">SBPF!$B$18:$B$113</definedName>
    <definedName name="XDO_?NOVAL?245?">SBFS!$B$10:$B$44</definedName>
    <definedName name="XDO_?NOVAL?246?">SBFS!$B$10:$B$69</definedName>
    <definedName name="XDO_?NOVAL?247?">SBFS!$B$10:$B$88</definedName>
    <definedName name="XDO_?NOVAL?248?">SBFS!$B$10:$B$93</definedName>
    <definedName name="XDO_?NOVAL?249?">SETFNN50!$B$10:$B$59</definedName>
    <definedName name="XDO_?NOVAL?25?">SMGLF!$B$10:$B$71</definedName>
    <definedName name="XDO_?NOVAL?250?">SETFNN50!$B$10:$B$68</definedName>
    <definedName name="XDO_?NOVAL?251?">SETFNN50!$B$10:$B$103</definedName>
    <definedName name="XDO_?NOVAL?252?">SETFNN50!$B$10:$B$108</definedName>
    <definedName name="XDO_?NOVAL?253?">SETFNIFBK!$B$10:$B$23</definedName>
    <definedName name="XDO_?NOVAL?254?">SETFNIFBK!$B$10:$B$66</definedName>
    <definedName name="XDO_?NOVAL?255?">SETFNIFBK!$B$10:$B$71</definedName>
    <definedName name="XDO_?NOVAL?256?">SETFBSE100!$B$10:$B$110</definedName>
    <definedName name="XDO_?NOVAL?257?">SETFBSE100!$B$10:$B$119</definedName>
    <definedName name="XDO_?NOVAL?258?">SETFBSE100!$B$10:$B$158</definedName>
    <definedName name="XDO_?NOVAL?259?">SESF!$B$10:$B$104</definedName>
    <definedName name="XDO_?NOVAL?26?">SMGLF!$B$10:$B$90</definedName>
    <definedName name="XDO_?NOVAL?260?">SESF!$B$10:$B$105</definedName>
    <definedName name="XDO_?NOVAL?261?">SESF!$B$10:$B$105</definedName>
    <definedName name="XDO_?NOVAL?262?">SESF!$B$10:$B$135</definedName>
    <definedName name="XDO_?NOVAL?263?">SESF!$B$10:$B$145</definedName>
    <definedName name="XDO_?NOVAL?264?">SESF!$B$10:$B$157</definedName>
    <definedName name="XDO_?NOVAL?265?">SESF!$B$10:$B$167</definedName>
    <definedName name="XDO_?NOVAL?266?">SESF!$B$10:$B$183</definedName>
    <definedName name="XDO_?NOVAL?267?">SESF!$B$10:$B$188</definedName>
    <definedName name="XDO_?NOVAL?268?">SETFNIF50!$B$10:$B$60</definedName>
    <definedName name="XDO_?NOVAL?269?">SETFNIF50!$B$10:$B$103</definedName>
    <definedName name="XDO_?NOVAL?27?">SMGLF!$B$10:$B$95</definedName>
    <definedName name="XDO_?NOVAL?270?">SETFNIF50!$B$10:$B$108</definedName>
    <definedName name="XDO_?NOVAL?271?">'SLTAF-III'!$B$10:$B$28</definedName>
    <definedName name="XDO_?NOVAL?272?">'SLTAF-III'!$B$10:$B$71</definedName>
    <definedName name="XDO_?NOVAL?273?">'SLTAF-III'!$B$10:$B$76</definedName>
    <definedName name="XDO_?NOVAL?274?">SETF10GILT!$B$24</definedName>
    <definedName name="XDO_?NOVAL?275?">SETF10GILT!$B$24:$B$53</definedName>
    <definedName name="XDO_?NOVAL?276?">SETF10GILT!$B$24:$B$58</definedName>
    <definedName name="XDO_?NOVAL?277?">'SLTAF-IV'!$B$10:$B$36</definedName>
    <definedName name="XDO_?NOVAL?278?">'SLTAF-IV'!$B$10:$B$79</definedName>
    <definedName name="XDO_?NOVAL?279?">'SLTAF-IV'!$B$10:$B$84</definedName>
    <definedName name="XDO_?NOVAL?28?">#REF!</definedName>
    <definedName name="XDO_?NOVAL?280?">'SLTAF-V'!$B$10:$B$38</definedName>
    <definedName name="XDO_?NOVAL?281?">'SLTAF-V'!$B$10:$B$81</definedName>
    <definedName name="XDO_?NOVAL?282?">'SLTAF-V'!$B$10:$B$86</definedName>
    <definedName name="XDO_?NOVAL?283?">'SLTAF-VI'!$B$10:$B$44</definedName>
    <definedName name="XDO_?NOVAL?284?">'SLTAF-VI'!$B$10:$B$87</definedName>
    <definedName name="XDO_?NOVAL?285?">'SLTAF-VI'!$B$10:$B$92</definedName>
    <definedName name="XDO_?NOVAL?286?">SETFSN50!$B$10:$B$59</definedName>
    <definedName name="XDO_?NOVAL?287?">SETFSN50!$B$10:$B$68</definedName>
    <definedName name="XDO_?NOVAL?288?">SETFSN50!$B$10:$B$107</definedName>
    <definedName name="XDO_?NOVAL?289?">SBIETFQLTY!$B$10:$B$40</definedName>
    <definedName name="XDO_?NOVAL?29?">#REF!</definedName>
    <definedName name="XDO_?NOVAL?290?">SBIETFQLTY!$B$10:$B$83</definedName>
    <definedName name="XDO_?NOVAL?291?">SBIETFQLTY!$B$10:$B$88</definedName>
    <definedName name="XDO_?NOVAL?292?">SCBF!$B$18:$B$88</definedName>
    <definedName name="XDO_?NOVAL?293?">SCBF!$B$18:$B$97</definedName>
    <definedName name="XDO_?NOVAL?294?">SCBF!$B$18:$B$103</definedName>
    <definedName name="XDO_?NOVAL?295?">SCBF!$B$18:$B$107</definedName>
    <definedName name="XDO_?NOVAL?296?">SCBF!$B$18:$B$124</definedName>
    <definedName name="XDO_?NOVAL?297?">SCBF!$B$18:$B$129</definedName>
    <definedName name="XDO_?NOVAL?298?">SCBF!$B$18:$B$140</definedName>
    <definedName name="XDO_?NOVAL?299?">SCBF!$B$18:$B$150</definedName>
    <definedName name="XDO_?NOVAL?3?">#REF!</definedName>
    <definedName name="XDO_?NOVAL?30?">SEHF!$B$10:$B$54</definedName>
    <definedName name="XDO_?NOVAL?300?">SCBF!$B$18:$B$155</definedName>
    <definedName name="XDO_?NOVAL?301?">SEMVF!$B$10:$B$60</definedName>
    <definedName name="XDO_?NOVAL?302?">SEMVF!$B$10:$B$103</definedName>
    <definedName name="XDO_?NOVAL?303?">SEMVF!$B$10:$B$108</definedName>
    <definedName name="XDO_?NOVAL?304?">'SFMP- Series 1'!$B$26:$B$31</definedName>
    <definedName name="XDO_?NOVAL?305?">'SFMP- Series 1'!$B$26:$B$50</definedName>
    <definedName name="XDO_?NOVAL?306?">'SFMP- Series 1'!$B$26:$B$65</definedName>
    <definedName name="XDO_?NOVAL?307?">'SFMP- Series 1'!$B$26:$B$70</definedName>
    <definedName name="XDO_?NOVAL?308?">'SFMP- Series 6'!$B$24</definedName>
    <definedName name="XDO_?NOVAL?309?">'SFMP- Series 6'!$B$24:$B$31</definedName>
    <definedName name="XDO_?NOVAL?31?">SEHF!$B$10:$B$59</definedName>
    <definedName name="XDO_?NOVAL?310?">'SFMP- Series 6'!$B$24:$B$50</definedName>
    <definedName name="XDO_?NOVAL?311?">'SFMP- Series 6'!$B$24:$B$65</definedName>
    <definedName name="XDO_?NOVAL?312?">'SFMP- Series 6'!$B$24:$B$70</definedName>
    <definedName name="XDO_?NOVAL?313?">'SFMP- Series 34'!$B$24</definedName>
    <definedName name="XDO_?NOVAL?314?">'SFMP- Series 34'!$B$24:$B$28</definedName>
    <definedName name="XDO_?NOVAL?315?">'SFMP- Series 34'!$B$24:$B$45</definedName>
    <definedName name="XDO_?NOVAL?316?">'SFMP- Series 34'!$B$24:$B$60</definedName>
    <definedName name="XDO_?NOVAL?317?">'SFMP- Series 34'!$B$24:$B$65</definedName>
    <definedName name="XDO_?NOVAL?318?">'SMCBF-IP'!$B$10:$B$46</definedName>
    <definedName name="XDO_?NOVAL?319?">'SMCBF-IP'!$B$10:$B$53</definedName>
    <definedName name="XDO_?NOVAL?32?">SEHF!$B$10:$B$60</definedName>
    <definedName name="XDO_?NOVAL?320?">'SMCBF-IP'!$B$10:$B$74</definedName>
    <definedName name="XDO_?NOVAL?321?">'SMCBF-IP'!$B$10:$B$93</definedName>
    <definedName name="XDO_?NOVAL?322?">'SMCBF-IP'!$B$10:$B$98</definedName>
    <definedName name="XDO_?NOVAL?323?">SFRDF!$B$18:$B$20</definedName>
    <definedName name="XDO_?NOVAL?324?">SFRDF!$B$18:$B$31</definedName>
    <definedName name="XDO_?NOVAL?325?">SFRDF!$B$18:$B$37</definedName>
    <definedName name="XDO_?NOVAL?326?">SFRDF!$B$18:$B$45</definedName>
    <definedName name="XDO_?NOVAL?327?">SFRDF!$B$18:$B$58</definedName>
    <definedName name="XDO_?NOVAL?328?">SFRDF!$B$18:$B$68</definedName>
    <definedName name="XDO_?NOVAL?329?">SFRDF!$B$18:$B$73</definedName>
    <definedName name="XDO_?NOVAL?33?">SEHF!$B$10:$B$118</definedName>
    <definedName name="XDO_?NOVAL?330?">SBIETFIT!$B$10:$B$19</definedName>
    <definedName name="XDO_?NOVAL?331?">SBIETFIT!$B$10:$B$62</definedName>
    <definedName name="XDO_?NOVAL?332?">SBIETFIT!$B$10:$B$67</definedName>
    <definedName name="XDO_?NOVAL?333?">SBIETFPB!$B$10:$B$19</definedName>
    <definedName name="XDO_?NOVAL?334?">SBIETFPB!$B$10:$B$62</definedName>
    <definedName name="XDO_?NOVAL?335?">SBIETFPB!$B$10:$B$67</definedName>
    <definedName name="XDO_?NOVAL?336?">'SRBF-AP'!$B$10:$B$62</definedName>
    <definedName name="XDO_?NOVAL?337?">'SRBF-AP'!$B$10:$B$72</definedName>
    <definedName name="XDO_?NOVAL?338?">'SRBF-AP'!$B$10:$B$81</definedName>
    <definedName name="XDO_?NOVAL?339?">'SRBF-AP'!$B$10:$B$110</definedName>
    <definedName name="XDO_?NOVAL?34?">SEHF!$B$10:$B$124</definedName>
    <definedName name="XDO_?NOVAL?340?">'SRBF-AP'!$B$10:$B$115</definedName>
    <definedName name="XDO_?NOVAL?341?">'SRBF-AHP'!$B$10:$B$62</definedName>
    <definedName name="XDO_?NOVAL?342?">'SRBF-AHP'!$B$10:$B$63</definedName>
    <definedName name="XDO_?NOVAL?343?">'SRBF-AHP'!$B$10:$B$72</definedName>
    <definedName name="XDO_?NOVAL?344?">'SRBF-AHP'!$B$10:$B$81</definedName>
    <definedName name="XDO_?NOVAL?345?">'SRBF-AHP'!$B$10:$B$90</definedName>
    <definedName name="XDO_?NOVAL?346?">'SRBF-AHP'!$B$10:$B$101</definedName>
    <definedName name="XDO_?NOVAL?347?">'SRBF-AHP'!$B$10:$B$118</definedName>
    <definedName name="XDO_?NOVAL?348?">'SRBF-AHP'!$B$10:$B$123</definedName>
    <definedName name="XDO_?NOVAL?349?">'SRBF-CHP'!$B$10:$B$62</definedName>
    <definedName name="XDO_?NOVAL?35?">SEHF!$B$10:$B$132</definedName>
    <definedName name="XDO_?NOVAL?350?">'SRBF-CHP'!$B$10:$B$80</definedName>
    <definedName name="XDO_?NOVAL?351?">'SRBF-CHP'!$B$10:$B$91</definedName>
    <definedName name="XDO_?NOVAL?352?">'SRBF-CHP'!$B$10:$B$120</definedName>
    <definedName name="XDO_?NOVAL?353?">'SRBF-CHP'!$B$10:$B$125</definedName>
    <definedName name="XDO_?NOVAL?354?">'SRBF-CP'!$B$10:$B$62</definedName>
    <definedName name="XDO_?NOVAL?355?">'SRBF-CP'!$B$10:$B$79</definedName>
    <definedName name="XDO_?NOVAL?356?">'SRBF-CP'!$B$10:$B$90</definedName>
    <definedName name="XDO_?NOVAL?357?">'SRBF-CP'!$B$10:$B$119</definedName>
    <definedName name="XDO_?NOVAL?358?">'SRBF-CP'!$B$10:$B$124</definedName>
    <definedName name="XDO_?NOVAL?359?">'SIA-US EQUITY FOF'!$B$14</definedName>
    <definedName name="XDO_?NOVAL?36?">SEHF!$B$10:$B$139</definedName>
    <definedName name="XDO_?NOVAL?360?">'SIA-US EQUITY FOF'!$B$14:$B$53</definedName>
    <definedName name="XDO_?NOVAL?361?">'SIA-US EQUITY FOF'!$B$14:$B$58</definedName>
    <definedName name="XDO_?NOVAL?362?">'SFMP- Series 42'!$B$18</definedName>
    <definedName name="XDO_?NOVAL?363?">'SFMP- Series 42'!$B$18:$B$26</definedName>
    <definedName name="XDO_?NOVAL?364?">'SFMP- Series 42'!$B$18:$B$36</definedName>
    <definedName name="XDO_?NOVAL?365?">'SFMP- Series 42'!$B$18:$B$53</definedName>
    <definedName name="XDO_?NOVAL?366?">'SFMP- Series 42'!$B$18:$B$68</definedName>
    <definedName name="XDO_?NOVAL?367?">'SFMP- Series 42'!$B$18:$B$73</definedName>
    <definedName name="XDO_?NOVAL?368?">'SNN50'!$B$10:$B$59</definedName>
    <definedName name="XDO_?NOVAL?369?">'SNN50'!$B$10:$B$68</definedName>
    <definedName name="XDO_?NOVAL?37?">SEHF!$B$10:$B$146</definedName>
    <definedName name="XDO_?NOVAL?370?">'SNN50'!$B$10:$B$103</definedName>
    <definedName name="XDO_?NOVAL?371?">'SNN50'!$B$10:$B$108</definedName>
    <definedName name="XDO_?NOVAL?372?">'SFMP- Series 44'!$B$26:$B$31</definedName>
    <definedName name="XDO_?NOVAL?373?">'SFMP- Series 44'!$B$26:$B$55</definedName>
    <definedName name="XDO_?NOVAL?374?">'SFMP- Series 44'!$B$26:$B$70</definedName>
    <definedName name="XDO_?NOVAL?375?">'SFMP- Series 44'!$B$26:$B$75</definedName>
    <definedName name="XDO_?NOVAL?376?">'SFMP- Series 45'!$B$26:$B$35</definedName>
    <definedName name="XDO_?NOVAL?377?">'SFMP- Series 45'!$B$26:$B$56</definedName>
    <definedName name="XDO_?NOVAL?378?">'SFMP- Series 45'!$B$26:$B$71</definedName>
    <definedName name="XDO_?NOVAL?379?">'SFMP- Series 45'!$B$26:$B$76</definedName>
    <definedName name="XDO_?NOVAL?38?">SEHF!$B$10:$B$154</definedName>
    <definedName name="XDO_?NOVAL?380?">SBIETFCON!$B$10:$B$40</definedName>
    <definedName name="XDO_?NOVAL?381?">SBIETFCON!$B$10:$B$49</definedName>
    <definedName name="XDO_?NOVAL?382?">SBIETFCON!$B$10:$B$84</definedName>
    <definedName name="XDO_?NOVAL?383?">SBIETFCON!$B$10:$B$89</definedName>
    <definedName name="XDO_?NOVAL?384?">'SFMP- Series 46'!$B$26:$B$29</definedName>
    <definedName name="XDO_?NOVAL?385?">'SFMP- Series 46'!$B$26:$B$49</definedName>
    <definedName name="XDO_?NOVAL?386?">'SFMP- Series 46'!$B$26:$B$64</definedName>
    <definedName name="XDO_?NOVAL?387?">'SFMP- Series 46'!$B$26:$B$69</definedName>
    <definedName name="XDO_?NOVAL?388?">SBAF!$B$10:$B$102</definedName>
    <definedName name="XDO_?NOVAL?389?">SBAF!$B$10:$B$104</definedName>
    <definedName name="XDO_?NOVAL?39?">SEHF!$B$10:$B$174</definedName>
    <definedName name="XDO_?NOVAL?390?">SBAF!$B$10:$B$104</definedName>
    <definedName name="XDO_?NOVAL?391?">SBAF!$B$10:$B$154</definedName>
    <definedName name="XDO_?NOVAL?392?">SBAF!$B$10:$B$167</definedName>
    <definedName name="XDO_?NOVAL?393?">SBAF!$B$10:$B$175</definedName>
    <definedName name="XDO_?NOVAL?394?">SBAF!$B$10:$B$184</definedName>
    <definedName name="XDO_?NOVAL?395?">SBAF!$B$10:$B$209</definedName>
    <definedName name="XDO_?NOVAL?396?">SBAF!$B$10:$B$214</definedName>
    <definedName name="XDO_?NOVAL?397?">'SFMP- Series 49'!$B$26:$B$34</definedName>
    <definedName name="XDO_?NOVAL?398?">'SFMP- Series 49'!$B$26:$B$55</definedName>
    <definedName name="XDO_?NOVAL?399?">'SFMP- Series 49'!$B$26:$B$70</definedName>
    <definedName name="XDO_?NOVAL?4?">#REF!</definedName>
    <definedName name="XDO_?NOVAL?40?">SEHF!$B$10:$B$179</definedName>
    <definedName name="XDO_?NOVAL?400?">'SFMP- Series 49'!$B$26:$B$75</definedName>
    <definedName name="XDO_?NOVAL?401?">'SFMP- Series 50'!$B$26:$B$31</definedName>
    <definedName name="XDO_?NOVAL?402?">'SFMP- Series 50'!$B$26:$B$50</definedName>
    <definedName name="XDO_?NOVAL?403?">'SFMP- Series 50'!$B$26:$B$65</definedName>
    <definedName name="XDO_?NOVAL?404?">'SFMP- Series 50'!$B$26:$B$70</definedName>
    <definedName name="XDO_?NOVAL?405?">'SFMP- Series 51'!$B$26:$B$37</definedName>
    <definedName name="XDO_?NOVAL?406?">'SFMP- Series 51'!$B$26:$B$59</definedName>
    <definedName name="XDO_?NOVAL?407?">'SFMP- Series 51'!$B$26:$B$74</definedName>
    <definedName name="XDO_?NOVAL?408?">'SFMP- Series 51'!$B$26:$B$79</definedName>
    <definedName name="XDO_?NOVAL?409?">'SFMP- Series 52'!$B$26:$B$30</definedName>
    <definedName name="XDO_?NOVAL?41?">#REF!</definedName>
    <definedName name="XDO_?NOVAL?410?">'SFMP- Series 52'!$B$26:$B$51</definedName>
    <definedName name="XDO_?NOVAL?411?">'SFMP- Series 52'!$B$26:$B$66</definedName>
    <definedName name="XDO_?NOVAL?412?">'SFMP- Series 52'!$B$26:$B$71</definedName>
    <definedName name="XDO_?NOVAL?413?">'SFMP- Series 53'!$B$26:$B$34</definedName>
    <definedName name="XDO_?NOVAL?414?">'SFMP- Series 53'!$B$26:$B$57</definedName>
    <definedName name="XDO_?NOVAL?415?">'SFMP- Series 53'!$B$26:$B$72</definedName>
    <definedName name="XDO_?NOVAL?416?">'SFMP- Series 53'!$B$26:$B$77</definedName>
    <definedName name="XDO_?NOVAL?417?">'SFMP- Series 54'!$B$26:$B$28</definedName>
    <definedName name="XDO_?NOVAL?418?">'SFMP- Series 54'!$B$26:$B$44</definedName>
    <definedName name="XDO_?NOVAL?419?">'SFMP- Series 54'!$B$26:$B$59</definedName>
    <definedName name="XDO_?NOVAL?42?">#REF!</definedName>
    <definedName name="XDO_?NOVAL?420?">'SFMP- Series 54'!$B$26:$B$64</definedName>
    <definedName name="XDO_?NOVAL?421?">'SFMP- Series 55'!$B$26:$B$32</definedName>
    <definedName name="XDO_?NOVAL?422?">'SFMP- Series 55'!$B$26:$B$55</definedName>
    <definedName name="XDO_?NOVAL?423?">'SFMP- Series 55'!$B$26:$B$70</definedName>
    <definedName name="XDO_?NOVAL?424?">'SFMP- Series 55'!$B$26:$B$75</definedName>
    <definedName name="XDO_?NOVAL?425?">'SFMP- Series 57'!$B$26:$B$29</definedName>
    <definedName name="XDO_?NOVAL?426?">'SFMP- Series 57'!$B$26:$B$52</definedName>
    <definedName name="XDO_?NOVAL?427?">'SFMP- Series 57'!$B$26:$B$67</definedName>
    <definedName name="XDO_?NOVAL?428?">'SFMP- Series 57'!$B$26:$B$72</definedName>
    <definedName name="XDO_?NOVAL?429?">'SFMP- Series 58'!$B$26:$B$32</definedName>
    <definedName name="XDO_?NOVAL?43?">SMIF!$B$18:$B$38</definedName>
    <definedName name="XDO_?NOVAL?430?">'SFMP- Series 58'!$B$26:$B$52</definedName>
    <definedName name="XDO_?NOVAL?431?">'SFMP- Series 58'!$B$26:$B$67</definedName>
    <definedName name="XDO_?NOVAL?432?">'SFMP- Series 58'!$B$26:$B$72</definedName>
    <definedName name="XDO_?NOVAL?433?">SCPSE!$B$18:$B$41</definedName>
    <definedName name="XDO_?NOVAL?434?">SCPSE!$B$18:$B$50</definedName>
    <definedName name="XDO_?NOVAL?435?">SCPSE!$B$18:$B$105</definedName>
    <definedName name="XDO_?NOVAL?436?">SCPSE!$B$18:$B$132</definedName>
    <definedName name="XDO_?NOVAL?437?">SCPSE!$B$18:$B$137</definedName>
    <definedName name="XDO_?NOVAL?438?">'SFMP- Series 59'!$B$38:$B$40</definedName>
    <definedName name="XDO_?NOVAL?439?">'SFMP- Series 59'!$B$38:$B$55</definedName>
    <definedName name="XDO_?NOVAL?44?">SMIF!$B$18:$B$45</definedName>
    <definedName name="XDO_?NOVAL?440?">'SFMP- Series 59'!$B$38:$B$60</definedName>
    <definedName name="XDO_?NOVAL?441?">'SFMP- Series 60'!$B$26:$B$31</definedName>
    <definedName name="XDO_?NOVAL?442?">'SFMP- Series 60'!$B$26:$B$51</definedName>
    <definedName name="XDO_?NOVAL?443?">'SFMP- Series 60'!$B$26:$B$66</definedName>
    <definedName name="XDO_?NOVAL?444?">'SFMP- Series 60'!$B$26:$B$71</definedName>
    <definedName name="XDO_?NOVAL?445?">SMCF!$B$10:$B$69</definedName>
    <definedName name="XDO_?NOVAL?446?">SMCF!$B$10:$B$84</definedName>
    <definedName name="XDO_?NOVAL?447?">SMCF!$B$10:$B$95</definedName>
    <definedName name="XDO_?NOVAL?448?">SMCF!$B$10:$B$114</definedName>
    <definedName name="XDO_?NOVAL?449?">SMCF!$B$10:$B$119</definedName>
    <definedName name="XDO_?NOVAL?45?">SMIF!$B$18:$B$51</definedName>
    <definedName name="XDO_?NOVAL?450?">'SFMP- Series 61'!$B$26:$B$36</definedName>
    <definedName name="XDO_?NOVAL?451?">'SFMP- Series 61'!$B$26:$B$59</definedName>
    <definedName name="XDO_?NOVAL?452?">'SFMP- Series 61'!$B$26:$B$74</definedName>
    <definedName name="XDO_?NOVAL?453?">'SFMP- Series 61'!$B$26:$B$79</definedName>
    <definedName name="XDO_?NOVAL?454?">'SFMP- Series 66'!$B$24</definedName>
    <definedName name="XDO_?NOVAL?455?">'SFMP- Series 66'!$B$24:$B$38</definedName>
    <definedName name="XDO_?NOVAL?456?">'SFMP- Series 66'!$B$24:$B$53</definedName>
    <definedName name="XDO_?NOVAL?457?">'SFMP- Series 66'!$B$24:$B$68</definedName>
    <definedName name="XDO_?NOVAL?458?">'SFMP- Series 66'!$B$24:$B$73</definedName>
    <definedName name="XDO_?NOVAL?459?">'SFMP- Series 67'!$B$26:$B$34</definedName>
    <definedName name="XDO_?NOVAL?46?">SMIF!$B$18:$B$55</definedName>
    <definedName name="XDO_?NOVAL?460?">'SFMP- Series 67'!$B$26:$B$57</definedName>
    <definedName name="XDO_?NOVAL?461?">'SFMP- Series 67'!$B$26:$B$72</definedName>
    <definedName name="XDO_?NOVAL?462?">'SFMP- Series 67'!$B$26:$B$77</definedName>
    <definedName name="XDO_?NOVAL?463?">'SFMP- Series 68'!$B$24</definedName>
    <definedName name="XDO_?NOVAL?464?">'SFMP- Series 68'!$B$24:$B$42</definedName>
    <definedName name="XDO_?NOVAL?465?">'SFMP- Series 68'!$B$24:$B$57</definedName>
    <definedName name="XDO_?NOVAL?466?">'SFMP- Series 68'!$B$24:$B$62</definedName>
    <definedName name="XDO_?NOVAL?467?">SNM150IF!$B$10:$B$159</definedName>
    <definedName name="XDO_?NOVAL?468?">SNM150IF!$B$10:$B$202</definedName>
    <definedName name="XDO_?NOVAL?469?">SNM150IF!$B$10:$B$207</definedName>
    <definedName name="XDO_?NOVAL?47?">SMIF!$B$18:$B$74</definedName>
    <definedName name="XDO_?NOVAL?470?">SNS250IF!$B$10:$B$259</definedName>
    <definedName name="XDO_?NOVAL?471?">SNS250IF!$B$10:$B$302</definedName>
    <definedName name="XDO_?NOVAL?472?">SNS250IF!$B$10:$B$307</definedName>
    <definedName name="XDO_?NOVAL?473?">'SCIGI-JUN 2036'!$B$24</definedName>
    <definedName name="XDO_?NOVAL?474?">'SCIGI-JUN 2036'!$B$24:$B$53</definedName>
    <definedName name="XDO_?NOVAL?475?">'SCIGI-JUN 2036'!$B$24:$B$58</definedName>
    <definedName name="XDO_?NOVAL?476?">'SCIGI-APR 2029'!$B$24</definedName>
    <definedName name="XDO_?NOVAL?477?">'SCIGI-APR 2029'!$B$24:$B$53</definedName>
    <definedName name="XDO_?NOVAL?478?">'SCIGI-APR 2029'!$B$24:$B$58</definedName>
    <definedName name="XDO_?NOVAL?479?">'SCISI-SEP 2027'!$B$24</definedName>
    <definedName name="XDO_?NOVAL?48?">SMIF!$B$18:$B$84</definedName>
    <definedName name="XDO_?NOVAL?480?">'SCISI-SEP 2027'!$B$24:$B$40</definedName>
    <definedName name="XDO_?NOVAL?481?">'SCISI-SEP 2027'!$B$24:$B$67</definedName>
    <definedName name="XDO_?NOVAL?482?">'SCISI-SEP 2027'!$B$24:$B$72</definedName>
    <definedName name="XDO_?NOVAL?483?">'SFMP- Series 72'!$B$38:$B$40</definedName>
    <definedName name="XDO_?NOVAL?484?">'SFMP- Series 72'!$B$38:$B$55</definedName>
    <definedName name="XDO_?NOVAL?485?">'SFMP- Series 72'!$B$38:$B$60</definedName>
    <definedName name="XDO_?NOVAL?486?">'SFMP- Series 73'!$B$38:$B$41</definedName>
    <definedName name="XDO_?NOVAL?487?">'SFMP- Series 73'!$B$38:$B$56</definedName>
    <definedName name="XDO_?NOVAL?488?">'SFMP- Series 73'!$B$38:$B$61</definedName>
    <definedName name="XDO_?NOVAL?489?">SLDF!$B$24</definedName>
    <definedName name="XDO_?NOVAL?49?">SMIF!$B$18:$B$89</definedName>
    <definedName name="XDO_?NOVAL?490?">SLDF!$B$24:$B$45</definedName>
    <definedName name="XDO_?NOVAL?491?">SLDF!$B$24:$B$55</definedName>
    <definedName name="XDO_?NOVAL?492?">SLDF!$B$24:$B$60</definedName>
    <definedName name="XDO_?NOVAL?493?">'SFMP- Series 74'!$B$24:$B$25</definedName>
    <definedName name="XDO_?NOVAL?494?">'SFMP- Series 74'!$B$24:$B$36</definedName>
    <definedName name="XDO_?NOVAL?495?">'SFMP- Series 74'!$B$24:$B$52</definedName>
    <definedName name="XDO_?NOVAL?496?">'SFMP- Series 74'!$B$24:$B$67</definedName>
    <definedName name="XDO_?NOVAL?497?">'SFMP- Series 74'!$B$24:$B$72</definedName>
    <definedName name="XDO_?NOVAL?498?">'SFMP- Series 76'!$B$18:$B$23</definedName>
    <definedName name="XDO_?NOVAL?499?">'SFMP- Series 76'!$B$18:$B$33</definedName>
    <definedName name="XDO_?NOVAL?5?">#REF!</definedName>
    <definedName name="XDO_?NOVAL?50?">#REF!</definedName>
    <definedName name="XDO_?NOVAL?500?">'SFMP- Series 76'!$B$18:$B$50</definedName>
    <definedName name="XDO_?NOVAL?501?">'SFMP- Series 76'!$B$18:$B$65</definedName>
    <definedName name="XDO_?NOVAL?502?">'SFMP- Series 76'!$B$18:$B$70</definedName>
    <definedName name="XDO_?NOVAL?503?">'SFMP- Series 78'!$B$18:$B$23</definedName>
    <definedName name="XDO_?NOVAL?504?">'SFMP- Series 78'!$B$18:$B$31</definedName>
    <definedName name="XDO_?NOVAL?505?">'SFMP- Series 78'!$B$18:$B$37</definedName>
    <definedName name="XDO_?NOVAL?506?">'SFMP- Series 78'!$B$18:$B$53</definedName>
    <definedName name="XDO_?NOVAL?507?">'SFMP- Series 78'!$B$18:$B$68</definedName>
    <definedName name="XDO_?NOVAL?508?">'SFMP- Series 78'!$B$18:$B$73</definedName>
    <definedName name="XDO_?NOVAL?509?">SDYF!$B$10:$B$50</definedName>
    <definedName name="XDO_?NOVAL?51?">#REF!</definedName>
    <definedName name="XDO_?NOVAL?510?">SDYF!$B$10:$B$51</definedName>
    <definedName name="XDO_?NOVAL?511?">SDYF!$B$10:$B$66</definedName>
    <definedName name="XDO_?NOVAL?512?">SDYF!$B$10:$B$83</definedName>
    <definedName name="XDO_?NOVAL?513?">SDYF!$B$10:$B$102</definedName>
    <definedName name="XDO_?NOVAL?514?">SDYF!$B$10:$B$107</definedName>
    <definedName name="XDO_?NOVAL?515?">'SFMP- Series 79'!$B$18:$B$23</definedName>
    <definedName name="XDO_?NOVAL?516?">'SFMP- Series 79'!$B$18:$B$31</definedName>
    <definedName name="XDO_?NOVAL?517?">'SFMP- Series 79'!$B$18:$B$48</definedName>
    <definedName name="XDO_?NOVAL?518?">'SFMP- Series 79'!$B$18:$B$63</definedName>
    <definedName name="XDO_?NOVAL?519?">'SFMP- Series 79'!$B$18:$B$68</definedName>
    <definedName name="XDO_?NOVAL?52?">SCOF!$B$10:$B$52</definedName>
    <definedName name="XDO_?NOVAL?520?">'SFMP- Series 81'!$B$18:$B$26</definedName>
    <definedName name="XDO_?NOVAL?521?">'SFMP- Series 81'!$B$18:$B$35</definedName>
    <definedName name="XDO_?NOVAL?522?">'SFMP- Series 81'!$B$18:$B$43</definedName>
    <definedName name="XDO_?NOVAL?523?">'SFMP- Series 81'!$B$18:$B$58</definedName>
    <definedName name="XDO_?NOVAL?524?">'SFMP- Series 81'!$B$18:$B$73</definedName>
    <definedName name="XDO_?NOVAL?525?">'SFMP- Series 81'!$B$18:$B$78</definedName>
    <definedName name="XDO_?NOVAL?526?">'SBI-BSE-SENSEX-IF'!$B$10:$B$40</definedName>
    <definedName name="XDO_?NOVAL?527?">'SBI-BSE-SENSEX-IF'!$B$10:$B$83</definedName>
    <definedName name="XDO_?NOVAL?528?">'SBI-BSE-SENSEX-IF'!$B$10:$B$88</definedName>
    <definedName name="XDO_?NOVAL?529?">LIQUIDSBI!$B$52</definedName>
    <definedName name="XDO_?NOVAL?53?">SCOF!$B$10:$B$56</definedName>
    <definedName name="XDO_?NOVAL?530?">LIQUIDSBI!$B$52:$B$57</definedName>
    <definedName name="XDO_?NOVAL?531?">SN50EWIF!$B$10:$B$60</definedName>
    <definedName name="XDO_?NOVAL?532?">SN50EWIF!$B$10:$B$103</definedName>
    <definedName name="XDO_?NOVAL?533?">SN50EWIF!$B$10:$B$108</definedName>
    <definedName name="XDO_?NOVAL?534?">SEOF!$B$10:$B$41</definedName>
    <definedName name="XDO_?NOVAL?535?">SEOF!$B$10:$B$66</definedName>
    <definedName name="XDO_?NOVAL?536?">SEOF!$B$10:$B$85</definedName>
    <definedName name="XDO_?NOVAL?537?">SEOF!$B$10:$B$90</definedName>
    <definedName name="XDO_?NOVAL?538?">'SBI-AOF'!$B$10:$B$38</definedName>
    <definedName name="XDO_?NOVAL?539?">'SBI-AOF'!$B$10:$B$47</definedName>
    <definedName name="XDO_?NOVAL?54?">SCOF!$B$10:$B$63</definedName>
    <definedName name="XDO_?NOVAL?540?">'SBI-AOF'!$B$10:$B$64</definedName>
    <definedName name="XDO_?NOVAL?541?">'SBI-AOF'!$B$10:$B$83</definedName>
    <definedName name="XDO_?NOVAL?542?">'SBI-AOF'!$B$10:$B$88</definedName>
    <definedName name="XDO_?NOVAL?543?">SETFSILVER!$B$54</definedName>
    <definedName name="XDO_?NOVAL?544?">SETFSILVER!$B$54:$B$55</definedName>
    <definedName name="XDO_?NOVAL?545?">SETFSILVER!$B$54:$B$59</definedName>
    <definedName name="XDO_?NOVAL?546?">'SETFSILVER-FOF'!$B$42</definedName>
    <definedName name="XDO_?NOVAL?547?">'SETFSILVER-FOF'!$B$42:$B$54</definedName>
    <definedName name="XDO_?NOVAL?548?">'SETFSILVER-FOF'!$B$42:$B$59</definedName>
    <definedName name="XDO_?NOVAL?549?">'SN50EW-ETF'!$B$10:$B$60</definedName>
    <definedName name="XDO_?NOVAL?55?">SCOF!$B$10:$B$80</definedName>
    <definedName name="XDO_?NOVAL?550?">'SN50EW-ETF'!$B$10:$B$103</definedName>
    <definedName name="XDO_?NOVAL?551?">'SN50EW-ETF'!$B$10:$B$108</definedName>
    <definedName name="XDO_?NOVAL?552?">SIOF!$B$10:$B$43</definedName>
    <definedName name="XDO_?NOVAL?553?">SIOF!$B$10:$B$68</definedName>
    <definedName name="XDO_?NOVAL?554?">SIOF!$B$10:$B$87</definedName>
    <definedName name="XDO_?NOVAL?555?">SIOF!$B$10:$B$92</definedName>
    <definedName name="XDO_?NOVAL?556?">SN500IF!$B$10:$B$510</definedName>
    <definedName name="XDO_?NOVAL?557?">SN500IF!$B$10:$B$519</definedName>
    <definedName name="XDO_?NOVAL?558?">SN500IF!$B$10:$B$554</definedName>
    <definedName name="XDO_?NOVAL?559?">SN500IF!$B$10:$B$559</definedName>
    <definedName name="XDO_?NOVAL?56?">SCOF!$B$10:$B$99</definedName>
    <definedName name="XDO_?NOVAL?560?">SNICIF!$B$10:$B$40</definedName>
    <definedName name="XDO_?NOVAL?561?">SNICIF!$B$10:$B$49</definedName>
    <definedName name="XDO_?NOVAL?562?">SNICIF!$B$10:$B$84</definedName>
    <definedName name="XDO_?NOVAL?563?">SNICIF!$B$10:$B$89</definedName>
    <definedName name="XDO_?NOVAL?564?">SQF!$B$10:$B$39</definedName>
    <definedName name="XDO_?NOVAL?565?">SQF!$B$10:$B$82</definedName>
    <definedName name="XDO_?NOVAL?566?">SQF!$B$10:$B$87</definedName>
    <definedName name="XDO_?NOVAL?567?">SNBIF!$B$10:$B$23</definedName>
    <definedName name="XDO_?NOVAL?568?">SNBIF!$B$10:$B$66</definedName>
    <definedName name="XDO_?NOVAL?569?">SNBIF!$B$10:$B$71</definedName>
    <definedName name="XDO_?NOVAL?57?">SCOF!$B$10:$B$104</definedName>
    <definedName name="XDO_?NOVAL?570?">SNITIF!$B$10:$B$19</definedName>
    <definedName name="XDO_?NOVAL?571?">SNITIF!$B$10:$B$62</definedName>
    <definedName name="XDO_?NOVAL?572?">SNITIF!$B$10:$B$67</definedName>
    <definedName name="XDO_?NOVAL?573?">'SBI BSE PSU Bank ETF'!$B$10:$B$20</definedName>
    <definedName name="XDO_?NOVAL?574?">'SBI BSE PSU Bank ETF'!$B$10:$B$63</definedName>
    <definedName name="XDO_?NOVAL?575?">'SBI BSE PSU Bank ETF'!$B$10:$B$68</definedName>
    <definedName name="XDO_?NOVAL?576?">'SBI BSE PSU Bank Index Fund'!$B$10:$B$20</definedName>
    <definedName name="XDO_?NOVAL?577?">'SBI BSE PSU Bank Index Fund'!$B$10:$B$63</definedName>
    <definedName name="XDO_?NOVAL?578?">'SBI BSE PSU Bank Index Fund'!$B$10:$B$68</definedName>
    <definedName name="XDO_?NOVAL?579?">SIPAAFOF!$B$42:$B$45</definedName>
    <definedName name="XDO_?NOVAL?58?">STOF!$B$10:$B$38</definedName>
    <definedName name="XDO_?NOVAL?580?">SIPAAFOF!$B$42:$B$57</definedName>
    <definedName name="XDO_?NOVAL?581?">SIPAAFOF!$B$42:$B$62</definedName>
    <definedName name="XDO_?NOVAL?582?">'SBI Nifty200 Quality 30'!$B$10:$B$40</definedName>
    <definedName name="XDO_?NOVAL?583?">'SBI Nifty200 Quality 30'!$B$10:$B$83</definedName>
    <definedName name="XDO_?NOVAL?584?">'SBI Nifty200 Quality 30'!$B$10:$B$88</definedName>
    <definedName name="XDO_?NOVAL?585?">'SBI Nifty200 Mom 30'!$B$10:$B$39</definedName>
    <definedName name="XDO_?NOVAL?586?">'SBI Nifty200 Mom 30'!$B$10:$B$48</definedName>
    <definedName name="XDO_?NOVAL?587?">'SBI Nifty200 Mom 30'!$B$10:$B$83</definedName>
    <definedName name="XDO_?NOVAL?588?">'SBI Nifty200 Mom 30'!$B$10:$B$88</definedName>
    <definedName name="XDO_?NOVAL?589?">'SBI Nifty100 Low Vol 30'!$B$10:$B$40</definedName>
    <definedName name="XDO_?NOVAL?59?">STOF!$B$10:$B$43</definedName>
    <definedName name="XDO_?NOVAL?590?">'SBI Nifty100 Low Vol 30'!$B$10:$B$83</definedName>
    <definedName name="XDO_?NOVAL?591?">'SBI Nifty100 Low Vol 30'!$B$10:$B$88</definedName>
    <definedName name="XDO_?NOVAL?592?">SBILIQETF!$B$52</definedName>
    <definedName name="XDO_?NOVAL?593?">SBILIQETF!$B$52:$B$57</definedName>
    <definedName name="XDO_?NOVAL?594?">SDAAAFOF!$B$42:$B$55</definedName>
    <definedName name="XDO_?NOVAL?595?">SDAAAFOF!$B$42:$B$67</definedName>
    <definedName name="XDO_?NOVAL?596?">SDAAAFOF!$B$42:$B$72</definedName>
    <definedName name="XDO_?NOVAL?597?">#REF!</definedName>
    <definedName name="XDO_?NOVAL?598?">#REF!</definedName>
    <definedName name="XDO_?NOVAL?599?">SBIRIOS!$B$10:$B$40</definedName>
    <definedName name="XDO_?NOVAL?6?">#REF!</definedName>
    <definedName name="XDO_?NOVAL?60?">STOF!$B$10:$B$50</definedName>
    <definedName name="XDO_?NOVAL?600?">SBIRIOS!$B$10:$B$83</definedName>
    <definedName name="XDO_?NOVAL?601?">SBIRIOS!$B$10:$B$88</definedName>
    <definedName name="XDO_?NOVAL?602?">#REF!</definedName>
    <definedName name="XDO_?NOVAL?603?">#REF!</definedName>
    <definedName name="XDO_?NOVAL?604?">#REF!</definedName>
    <definedName name="XDO_?NOVAL?605?">#REF!</definedName>
    <definedName name="XDO_?NOVAL?606?">#REF!</definedName>
    <definedName name="XDO_?NOVAL?607?">#REF!</definedName>
    <definedName name="XDO_?NOVAL?608?">#REF!</definedName>
    <definedName name="XDO_?NOVAL?609?">#REF!</definedName>
    <definedName name="XDO_?NOVAL?61?">STOF!$B$10:$B$71</definedName>
    <definedName name="XDO_?NOVAL?610?">#REF!</definedName>
    <definedName name="XDO_?NOVAL?611?">#REF!</definedName>
    <definedName name="XDO_?NOVAL?612?">#REF!</definedName>
    <definedName name="XDO_?NOVAL?613?">#REF!</definedName>
    <definedName name="XDO_?NOVAL?614?">#REF!</definedName>
    <definedName name="XDO_?NOVAL?615?">#REF!</definedName>
    <definedName name="XDO_?NOVAL?616?">#REF!</definedName>
    <definedName name="XDO_?NOVAL?617?">#REF!</definedName>
    <definedName name="XDO_?NOVAL?618?">#REF!</definedName>
    <definedName name="XDO_?NOVAL?619?">#REF!</definedName>
    <definedName name="XDO_?NOVAL?62?">STOF!$B$10:$B$90</definedName>
    <definedName name="XDO_?NOVAL?620?">#REF!</definedName>
    <definedName name="XDO_?NOVAL?621?">#REF!</definedName>
    <definedName name="XDO_?NOVAL?622?">#REF!</definedName>
    <definedName name="XDO_?NOVAL?623?">#REF!</definedName>
    <definedName name="XDO_?NOVAL?63?">STOF!$B$10:$B$95</definedName>
    <definedName name="XDO_?NOVAL?64?">SHOF!$B$10:$B$41</definedName>
    <definedName name="XDO_?NOVAL?65?">SHOF!$B$10:$B$47</definedName>
    <definedName name="XDO_?NOVAL?66?">SHOF!$B$10:$B$68</definedName>
    <definedName name="XDO_?NOVAL?67?">SHOF!$B$10:$B$87</definedName>
    <definedName name="XDO_?NOVAL?68?">SHOF!$B$10:$B$92</definedName>
    <definedName name="XDO_?NOVAL?69?">SCF!$B$10:$B$89</definedName>
    <definedName name="XDO_?NOVAL?7?">#REF!</definedName>
    <definedName name="XDO_?NOVAL?70?">SCF!$B$10:$B$96</definedName>
    <definedName name="XDO_?NOVAL?71?">SCF!$B$10:$B$100</definedName>
    <definedName name="XDO_?NOVAL?72?">SCF!$B$10:$B$108</definedName>
    <definedName name="XDO_?NOVAL?73?">SCF!$B$10:$B$129</definedName>
    <definedName name="XDO_?NOVAL?74?">SCF!$B$10:$B$148</definedName>
    <definedName name="XDO_?NOVAL?75?">SCF!$B$10:$B$153</definedName>
    <definedName name="XDO_?NOVAL?76?">SNIF!$B$10:$B$60</definedName>
    <definedName name="XDO_?NOVAL?77?">SNIF!$B$10:$B$103</definedName>
    <definedName name="XDO_?NOVAL?78?">SNIF!$B$10:$B$108</definedName>
    <definedName name="XDO_?NOVAL?79?">'SMCBF-SP'!$B$10:$B$30</definedName>
    <definedName name="XDO_?NOVAL?8?">#REF!</definedName>
    <definedName name="XDO_?NOVAL?80?">'SMCBF-SP'!$B$10:$B$34</definedName>
    <definedName name="XDO_?NOVAL?81?">'SMCBF-SP'!$B$10:$B$47</definedName>
    <definedName name="XDO_?NOVAL?82?">'SMCBF-SP'!$B$10:$B$58</definedName>
    <definedName name="XDO_?NOVAL?83?">'SMCBF-SP'!$B$10:$B$73</definedName>
    <definedName name="XDO_?NOVAL?84?">'SMCBF-SP'!$B$10:$B$88</definedName>
    <definedName name="XDO_?NOVAL?85?">'SMCBF-SP'!$B$10:$B$93</definedName>
    <definedName name="XDO_?NOVAL?86?">SOF!$B$32</definedName>
    <definedName name="XDO_?NOVAL?87?">SOF!$B$32:$B$40</definedName>
    <definedName name="XDO_?NOVAL?88?">SOF!$B$32:$B$60</definedName>
    <definedName name="XDO_?NOVAL?89?">SOF!$B$32:$B$65</definedName>
    <definedName name="XDO_?NOVAL?9?">SLMF!$B$10:$B$88</definedName>
    <definedName name="XDO_?NOVAL?90?">SMMDF!#REF!</definedName>
    <definedName name="XDO_?NOVAL?91?">SMMDF!#REF!</definedName>
    <definedName name="XDO_?NOVAL?92?">SMMDF!$B$9:$B$63</definedName>
    <definedName name="XDO_?NOVAL?93?">SMMDF!$B$9:$B$70</definedName>
    <definedName name="XDO_?NOVAL?94?">SMMDF!$B$9:$B$78</definedName>
    <definedName name="XDO_?NOVAL?95?">SMMDF!$B$9:$B$82</definedName>
    <definedName name="XDO_?NOVAL?96?">SMMDF!$B$9:$B$101</definedName>
    <definedName name="XDO_?NOVAL?97?">SMMDF!$B$9:$B$116</definedName>
    <definedName name="XDO_?NOVAL?98?">SMMDF!$B$9:$B$121</definedName>
    <definedName name="XDO_?NOVAL?99?">SLF!$B$18:$B$25</definedName>
    <definedName name="XDO_?NPTF?">SMEEF!$D$2:$D$49</definedName>
    <definedName name="XDO_?NPTF?1?">#REF!</definedName>
    <definedName name="XDO_?NPTF?10?">#REF!</definedName>
    <definedName name="XDO_?NPTF?100?">'SCIGI-JUN 2036'!$D$2:$D$24</definedName>
    <definedName name="XDO_?NPTF?101?">'SCIGI-APR 2029'!$D$2:$D$24</definedName>
    <definedName name="XDO_?NPTF?102?">'SCISI-SEP 2027'!$D$2:$D$24</definedName>
    <definedName name="XDO_?NPTF?103?">'SFMP- Series 72'!$D$2:$D$40</definedName>
    <definedName name="XDO_?NPTF?104?">'SFMP- Series 73'!$D$2:$D$41</definedName>
    <definedName name="XDO_?NPTF?105?">SLDF!$D$2:$D$24</definedName>
    <definedName name="XDO_?NPTF?106?">'SFMP- Series 74'!$D$2:$D$25</definedName>
    <definedName name="XDO_?NPTF?107?">'SFMP- Series 76'!$D$2:$D$23</definedName>
    <definedName name="XDO_?NPTF?108?">'SFMP- Series 78'!$D$2:$D$23</definedName>
    <definedName name="XDO_?NPTF?109?">SDYF!$D$2:$D$50</definedName>
    <definedName name="XDO_?NPTF?11?">SEHF!$D$2:$D$54</definedName>
    <definedName name="XDO_?NPTF?110?">'SFMP- Series 79'!$D$2:$D$23</definedName>
    <definedName name="XDO_?NPTF?111?">'SFMP- Series 81'!$D$2:$D$26</definedName>
    <definedName name="XDO_?NPTF?112?">'SBI-BSE-SENSEX-IF'!$D$2:$D$40</definedName>
    <definedName name="XDO_?NPTF?113?">LIQUIDSBI!$D$2:$D$52</definedName>
    <definedName name="XDO_?NPTF?114?">SN50EWIF!$D$2:$D$60</definedName>
    <definedName name="XDO_?NPTF?115?">SEOF!$D$2:$D$41</definedName>
    <definedName name="XDO_?NPTF?116?">'SBI-AOF'!$D$2:$D$38</definedName>
    <definedName name="XDO_?NPTF?117?">SETFSILVER!$D$2:$D$54</definedName>
    <definedName name="XDO_?NPTF?118?">'SETFSILVER-FOF'!$D$2:$D$42</definedName>
    <definedName name="XDO_?NPTF?119?">'SN50EW-ETF'!$D$2:$D$60</definedName>
    <definedName name="XDO_?NPTF?12?">#REF!</definedName>
    <definedName name="XDO_?NPTF?120?">SIOF!$D$2:$D$43</definedName>
    <definedName name="XDO_?NPTF?121?">SN500IF!$D$2:$D$510</definedName>
    <definedName name="XDO_?NPTF?122?">SNICIF!$D$2:$D$40</definedName>
    <definedName name="XDO_?NPTF?123?">SQF!$D$2:$D$39</definedName>
    <definedName name="XDO_?NPTF?124?">SNBIF!$D$2:$D$23</definedName>
    <definedName name="XDO_?NPTF?125?">SNITIF!$D$2:$D$19</definedName>
    <definedName name="XDO_?NPTF?126?">'SBI BSE PSU Bank ETF'!$D$2:$D$20</definedName>
    <definedName name="XDO_?NPTF?127?">'SBI BSE PSU Bank Index Fund'!$D$2:$D$20</definedName>
    <definedName name="XDO_?NPTF?128?">SIPAAFOF!$D$2:$D$45</definedName>
    <definedName name="XDO_?NPTF?129?">'SBI Nifty200 Quality 30'!$D$2:$D$40</definedName>
    <definedName name="XDO_?NPTF?13?">SMIF!$D$2:$D$38</definedName>
    <definedName name="XDO_?NPTF?130?">'SBI Nifty200 Mom 30'!$D$2:$D$39</definedName>
    <definedName name="XDO_?NPTF?131?">'SBI Nifty100 Low Vol 30'!$D$2:$D$40</definedName>
    <definedName name="XDO_?NPTF?132?">SBILIQETF!$D$2:$D$52</definedName>
    <definedName name="XDO_?NPTF?133?">SDAAAFOF!$D$2:$D$55</definedName>
    <definedName name="XDO_?NPTF?134?">#REF!</definedName>
    <definedName name="XDO_?NPTF?135?">SBIRIOS!$D$2:$D$40</definedName>
    <definedName name="XDO_?NPTF?136?">#REF!</definedName>
    <definedName name="XDO_?NPTF?137?">#REF!</definedName>
    <definedName name="XDO_?NPTF?138?">#REF!</definedName>
    <definedName name="XDO_?NPTF?139?">#REF!</definedName>
    <definedName name="XDO_?NPTF?14?">#REF!</definedName>
    <definedName name="XDO_?NPTF?140?">#REF!</definedName>
    <definedName name="XDO_?NPTF?141?">#REF!</definedName>
    <definedName name="XDO_?NPTF?142?">#REF!</definedName>
    <definedName name="XDO_?NPTF?143?">#REF!</definedName>
    <definedName name="XDO_?NPTF?15?">SCOF!$D$2:$D$52</definedName>
    <definedName name="XDO_?NPTF?16?">STOF!$D$2:$D$38</definedName>
    <definedName name="XDO_?NPTF?17?">SHOF!$D$2:$D$41</definedName>
    <definedName name="XDO_?NPTF?18?">SCF!$D$2:$D$89</definedName>
    <definedName name="XDO_?NPTF?19?">SNIF!$D$2:$D$60</definedName>
    <definedName name="XDO_?NPTF?2?">#REF!</definedName>
    <definedName name="XDO_?NPTF?20?">'SMCBF-SP'!$D$2:$D$30</definedName>
    <definedName name="XDO_?NPTF?21?">SOF!$D$2:$D$32</definedName>
    <definedName name="XDO_?NPTF?22?">SMMDF!$D$2:$D$8</definedName>
    <definedName name="XDO_?NPTF?23?">SLF!$D$2:$D$25</definedName>
    <definedName name="XDO_?NPTF?24?">SDBF!$D$2:$D$25</definedName>
    <definedName name="XDO_?NPTF?25?">SSF!$D$2:$D$26</definedName>
    <definedName name="XDO_?NPTF?26?">SCRF!$D$2:$D$8</definedName>
    <definedName name="XDO_?NPTF?27?">SFEF!$D$2:$D$32</definedName>
    <definedName name="XDO_?NPTF?28?">SCHF!$D$2:$D$49</definedName>
    <definedName name="XDO_?NPTF?29?">SMUSD!$D$2:$D$51</definedName>
    <definedName name="XDO_?NPTF?3?">#REF!</definedName>
    <definedName name="XDO_?NPTF?30?">SMIDCAP!$D$2:$D$62</definedName>
    <definedName name="XDO_?NPTF?31?">SMCMF!$D$2:$D$26</definedName>
    <definedName name="XDO_?NPTF?32?">SMCOMMA!$D$2:$D$40</definedName>
    <definedName name="XDO_?NPTF?33?">SMGF!$D$2:$D$32</definedName>
    <definedName name="XDO_?NPTF?34?">SFLEXI!$D$2:$D$74</definedName>
    <definedName name="XDO_?NPTF?35?">SMAAF!$D$2:$D$73</definedName>
    <definedName name="XDO_?NPTF?36?">SBLUECHIP!$D$2:$D$52</definedName>
    <definedName name="XDO_?NPTF?37?">SAOF!$D$2:$D$198</definedName>
    <definedName name="XDO_?NPTF?38?">SIF!$D$2:$D$43</definedName>
    <definedName name="XDO_?NPTF?39?">SMLDF!$D$2:$D$51</definedName>
    <definedName name="XDO_?NPTF?4?">#REF!</definedName>
    <definedName name="XDO_?NPTF?40?">SSTDF!$D$2:$D$81</definedName>
    <definedName name="XDO_?NPTF?41?">SETFGOLD!$D$2:$D$46</definedName>
    <definedName name="XDO_?NPTF?42?">SPSU!$D$2:$D$32</definedName>
    <definedName name="XDO_?NPTF?43?">SGF!$D$2:$D$42</definedName>
    <definedName name="XDO_?NPTF?44?">SBISENSEX!$D$2:$D$40</definedName>
    <definedName name="XDO_?NPTF?45?">SSCF!$D$2:$D$78</definedName>
    <definedName name="XDO_?NPTF?46?">SBPF!$D$2:$D$52</definedName>
    <definedName name="XDO_?NPTF?47?">SBFS!$D$2:$D$44</definedName>
    <definedName name="XDO_?NPTF?48?">SETFNN50!$D$2:$D$59</definedName>
    <definedName name="XDO_?NPTF?49?">SETFNIFBK!$D$2:$D$23</definedName>
    <definedName name="XDO_?NPTF?5?">SLMF!$D$2:$D$88</definedName>
    <definedName name="XDO_?NPTF?50?">SETFBSE100!$D$2:$D$110</definedName>
    <definedName name="XDO_?NPTF?51?">SESF!$D$2:$D$104</definedName>
    <definedName name="XDO_?NPTF?52?">SETFNIF50!$D$2:$D$60</definedName>
    <definedName name="XDO_?NPTF?53?">'SLTAF-III'!$D$2:$D$28</definedName>
    <definedName name="XDO_?NPTF?54?">SETF10GILT!$D$2:$D$24</definedName>
    <definedName name="XDO_?NPTF?55?">'SLTAF-IV'!$D$2:$D$36</definedName>
    <definedName name="XDO_?NPTF?56?">'SLTAF-V'!$D$2:$D$38</definedName>
    <definedName name="XDO_?NPTF?57?">'SLTAF-VI'!$D$2:$D$44</definedName>
    <definedName name="XDO_?NPTF?58?">SETFSN50!$D$2:$D$59</definedName>
    <definedName name="XDO_?NPTF?59?">SBIETFQLTY!$D$2:$D$40</definedName>
    <definedName name="XDO_?NPTF?6?">SLTEF!$D$2:$D$82</definedName>
    <definedName name="XDO_?NPTF?60?">SCBF!$D$2:$D$88</definedName>
    <definedName name="XDO_?NPTF?61?">SEMVF!$D$2:$D$60</definedName>
    <definedName name="XDO_?NPTF?62?">'SFMP- Series 1'!$D$2:$D$31</definedName>
    <definedName name="XDO_?NPTF?63?">'SFMP- Series 6'!$D$2:$D$24</definedName>
    <definedName name="XDO_?NPTF?64?">'SFMP- Series 34'!$D$2:$D$24</definedName>
    <definedName name="XDO_?NPTF?65?">'SMCBF-IP'!$D$2:$D$46</definedName>
    <definedName name="XDO_?NPTF?66?">SFRDF!$D$2:$D$20</definedName>
    <definedName name="XDO_?NPTF?67?">SBIETFIT!$D$2:$D$19</definedName>
    <definedName name="XDO_?NPTF?68?">SBIETFPB!$D$2:$D$19</definedName>
    <definedName name="XDO_?NPTF?69?">'SRBF-AP'!$D$2:$D$62</definedName>
    <definedName name="XDO_?NPTF?7?">#REF!</definedName>
    <definedName name="XDO_?NPTF?70?">'SRBF-AHP'!$D$2:$D$62</definedName>
    <definedName name="XDO_?NPTF?71?">'SRBF-CHP'!$D$2:$D$62</definedName>
    <definedName name="XDO_?NPTF?72?">'SRBF-CP'!$D$2:$D$62</definedName>
    <definedName name="XDO_?NPTF?73?">'SIA-US EQUITY FOF'!$D$2:$D$14</definedName>
    <definedName name="XDO_?NPTF?74?">'SFMP- Series 42'!$D$2:$D$18</definedName>
    <definedName name="XDO_?NPTF?75?">'SNN50'!$D$2:$D$59</definedName>
    <definedName name="XDO_?NPTF?76?">'SFMP- Series 44'!$D$2:$D$31</definedName>
    <definedName name="XDO_?NPTF?77?">'SFMP- Series 45'!$D$2:$D$35</definedName>
    <definedName name="XDO_?NPTF?78?">SBIETFCON!$D$2:$D$40</definedName>
    <definedName name="XDO_?NPTF?79?">'SFMP- Series 46'!$D$2:$D$29</definedName>
    <definedName name="XDO_?NPTF?8?">#REF!</definedName>
    <definedName name="XDO_?NPTF?80?">SBAF!$D$2:$D$102</definedName>
    <definedName name="XDO_?NPTF?81?">'SFMP- Series 49'!$D$2:$D$34</definedName>
    <definedName name="XDO_?NPTF?82?">'SFMP- Series 50'!$D$2:$D$31</definedName>
    <definedName name="XDO_?NPTF?83?">'SFMP- Series 51'!$D$2:$D$37</definedName>
    <definedName name="XDO_?NPTF?84?">'SFMP- Series 52'!$D$2:$D$30</definedName>
    <definedName name="XDO_?NPTF?85?">'SFMP- Series 53'!$D$2:$D$34</definedName>
    <definedName name="XDO_?NPTF?86?">'SFMP- Series 54'!$D$2:$D$28</definedName>
    <definedName name="XDO_?NPTF?87?">'SFMP- Series 55'!$D$2:$D$32</definedName>
    <definedName name="XDO_?NPTF?88?">'SFMP- Series 57'!$D$2:$D$29</definedName>
    <definedName name="XDO_?NPTF?89?">'SFMP- Series 58'!$D$2:$D$32</definedName>
    <definedName name="XDO_?NPTF?9?">SMGLF!$D$2:$D$46</definedName>
    <definedName name="XDO_?NPTF?90?">SCPSE!$D$2:$D$41</definedName>
    <definedName name="XDO_?NPTF?91?">'SFMP- Series 59'!$D$2:$D$40</definedName>
    <definedName name="XDO_?NPTF?92?">'SFMP- Series 60'!$D$2:$D$31</definedName>
    <definedName name="XDO_?NPTF?93?">SMCF!$D$2:$D$69</definedName>
    <definedName name="XDO_?NPTF?94?">'SFMP- Series 61'!$D$2:$D$36</definedName>
    <definedName name="XDO_?NPTF?95?">'SFMP- Series 66'!$D$2:$D$24</definedName>
    <definedName name="XDO_?NPTF?96?">'SFMP- Series 67'!$D$2:$D$34</definedName>
    <definedName name="XDO_?NPTF?97?">'SFMP- Series 68'!$D$2:$D$24</definedName>
    <definedName name="XDO_?NPTF?98?">SNM150IF!$D$2:$D$159</definedName>
    <definedName name="XDO_?NPTF?99?">SNS250IF!$D$2:$D$259</definedName>
    <definedName name="XDO_?RATING?">SMEEF!$E$10:$E$102</definedName>
    <definedName name="XDO_?RATING?1?">#REF!</definedName>
    <definedName name="XDO_?RATING?10?">SLMF!$E$10:$E$95</definedName>
    <definedName name="XDO_?RATING?100?">SLF!$E$18:$E$35</definedName>
    <definedName name="XDO_?RATING?101?">SLF!$E$18:$E$103</definedName>
    <definedName name="XDO_?RATING?102?">SLF!$E$18:$E$142</definedName>
    <definedName name="XDO_?RATING?103?">SLF!$E$18:$E$152</definedName>
    <definedName name="XDO_?RATING?104?">SLF!$E$18:$E$163</definedName>
    <definedName name="XDO_?RATING?105?">SLF!$E$18:$E$177</definedName>
    <definedName name="XDO_?RATING?106?">SLF!$E$18:$E$182</definedName>
    <definedName name="XDO_?RATING?107?">SDBF!$E$18:$E$25</definedName>
    <definedName name="XDO_?RATING?108?">SDBF!$E$18:$E$33</definedName>
    <definedName name="XDO_?RATING?109?">SDBF!$E$18:$E$41</definedName>
    <definedName name="XDO_?RATING?11?">SLMF!$E$10:$E$99</definedName>
    <definedName name="XDO_?RATING?110?">SDBF!$E$18:$E$55</definedName>
    <definedName name="XDO_?RATING?111?">SDBF!$E$18:$E$68</definedName>
    <definedName name="XDO_?RATING?112?">SDBF!$E$18:$E$78</definedName>
    <definedName name="XDO_?RATING?113?">SDBF!$E$18:$E$83</definedName>
    <definedName name="XDO_?RATING?114?">SSF!$E$24:$E$26</definedName>
    <definedName name="XDO_?RATING?115?">SSF!$E$24:$E$39</definedName>
    <definedName name="XDO_?RATING?116?">SSF!$E$24:$E$75</definedName>
    <definedName name="XDO_?RATING?117?">SSF!$E$24:$E$141</definedName>
    <definedName name="XDO_?RATING?118?">SSF!$E$24:$E$146</definedName>
    <definedName name="XDO_?RATING?119?">SSF!$E$24:$E$156</definedName>
    <definedName name="XDO_?RATING?12?">SLMF!$E$10:$E$122</definedName>
    <definedName name="XDO_?RATING?120?">SSF!$E$24:$E$158</definedName>
    <definedName name="XDO_?RATING?121?">SSF!$E$24:$E$158</definedName>
    <definedName name="XDO_?RATING?122?">SSF!$E$24:$E$158</definedName>
    <definedName name="XDO_?RATING?123?">SSF!$E$24:$E$164</definedName>
    <definedName name="XDO_?RATING?124?">SSF!$E$24:$E$177</definedName>
    <definedName name="XDO_?RATING?125?">SSF!$E$24:$E$182</definedName>
    <definedName name="XDO_?RATING?126?">SCRF!#REF!</definedName>
    <definedName name="XDO_?RATING?127?">SCRF!$E$9:$E$46</definedName>
    <definedName name="XDO_?RATING?128?">SCRF!$E$9:$E$57</definedName>
    <definedName name="XDO_?RATING?129?">SCRF!$E$9:$E$78</definedName>
    <definedName name="XDO_?RATING?13?">SLMF!$E$10:$E$141</definedName>
    <definedName name="XDO_?RATING?130?">SCRF!$E$9:$E$93</definedName>
    <definedName name="XDO_?RATING?131?">SCRF!$E$9:$E$98</definedName>
    <definedName name="XDO_?RATING?132?">SFEF!$E$10:$E$32</definedName>
    <definedName name="XDO_?RATING?133?">SFEF!$E$10:$E$39</definedName>
    <definedName name="XDO_?RATING?134?">SFEF!$E$10:$E$64</definedName>
    <definedName name="XDO_?RATING?135?">SFEF!$E$10:$E$83</definedName>
    <definedName name="XDO_?RATING?136?">SFEF!$E$10:$E$88</definedName>
    <definedName name="XDO_?RATING?137?">SCHF!$E$10:$E$49</definedName>
    <definedName name="XDO_?RATING?138?">SCHF!$E$10:$E$102</definedName>
    <definedName name="XDO_?RATING?139?">SCHF!$E$10:$E$109</definedName>
    <definedName name="XDO_?RATING?14?">SLMF!$E$10:$E$146</definedName>
    <definedName name="XDO_?RATING?140?">SCHF!$E$10:$E$117</definedName>
    <definedName name="XDO_?RATING?141?">SCHF!$E$10:$E$121</definedName>
    <definedName name="XDO_?RATING?142?">SCHF!$E$10:$E$140</definedName>
    <definedName name="XDO_?RATING?143?">SCHF!$E$10:$E$150</definedName>
    <definedName name="XDO_?RATING?144?">SCHF!$E$10:$E$155</definedName>
    <definedName name="XDO_?RATING?145?">SMUSD!$E$18:$E$51</definedName>
    <definedName name="XDO_?RATING?146?">SMUSD!$E$18:$E$59</definedName>
    <definedName name="XDO_?RATING?147?">SMUSD!$E$18:$E$65</definedName>
    <definedName name="XDO_?RATING?148?">SMUSD!$E$18:$E$74</definedName>
    <definedName name="XDO_?RATING?149?">SMUSD!$E$18:$E$91</definedName>
    <definedName name="XDO_?RATING?15?">SLTEF!$E$10:$E$82</definedName>
    <definedName name="XDO_?RATING?150?">SMUSD!$E$18:$E$113</definedName>
    <definedName name="XDO_?RATING?151?">SMUSD!$E$18:$E$117</definedName>
    <definedName name="XDO_?RATING?152?">SMUSD!$E$18:$E$123</definedName>
    <definedName name="XDO_?RATING?153?">SMUSD!$E$18:$E$130</definedName>
    <definedName name="XDO_?RATING?154?">SMUSD!$E$18:$E$140</definedName>
    <definedName name="XDO_?RATING?155?">SMUSD!$E$18:$E$145</definedName>
    <definedName name="XDO_?RATING?156?">SMIDCAP!$E$10:$E$62</definedName>
    <definedName name="XDO_?RATING?157?">SMIDCAP!$E$10:$E$66</definedName>
    <definedName name="XDO_?RATING?158?">SMIDCAP!$E$10:$E$90</definedName>
    <definedName name="XDO_?RATING?159?">SMIDCAP!$E$10:$E$109</definedName>
    <definedName name="XDO_?RATING?16?">SLTEF!$E$10:$E$86</definedName>
    <definedName name="XDO_?RATING?160?">SMIDCAP!$E$10:$E$114</definedName>
    <definedName name="XDO_?RATING?161?">SMCMF!$E$24:$E$26</definedName>
    <definedName name="XDO_?RATING?162?">SMCMF!$E$24:$E$55</definedName>
    <definedName name="XDO_?RATING?163?">SMCMF!$E$24:$E$60</definedName>
    <definedName name="XDO_?RATING?164?">SMCOMMA!$E$10:$E$40</definedName>
    <definedName name="XDO_?RATING?165?">SMCOMMA!$E$10:$E$65</definedName>
    <definedName name="XDO_?RATING?166?">SMCOMMA!$E$10:$E$84</definedName>
    <definedName name="XDO_?RATING?167?">SMCOMMA!$E$10:$E$89</definedName>
    <definedName name="XDO_?RATING?168?">SMGF!$E$24:$E$32</definedName>
    <definedName name="XDO_?RATING?169?">SMGF!$E$24:$E$47</definedName>
    <definedName name="XDO_?RATING?17?">SLTEF!$E$10:$E$109</definedName>
    <definedName name="XDO_?RATING?170?">SMGF!$E$24:$E$66</definedName>
    <definedName name="XDO_?RATING?171?">SMGF!$E$24:$E$71</definedName>
    <definedName name="XDO_?RATING?172?">SFLEXI!$E$10:$E$74</definedName>
    <definedName name="XDO_?RATING?173?">SFLEXI!$E$10:$E$81</definedName>
    <definedName name="XDO_?RATING?174?">SFLEXI!$E$10:$E$104</definedName>
    <definedName name="XDO_?RATING?175?">SFLEXI!$E$10:$E$123</definedName>
    <definedName name="XDO_?RATING?176?">SFLEXI!$E$10:$E$128</definedName>
    <definedName name="XDO_?RATING?177?">SMAAF!$E$10:$E$73</definedName>
    <definedName name="XDO_?RATING?178?">SMAAF!$E$10:$E$74</definedName>
    <definedName name="XDO_?RATING?179?">SMAAF!$E$10:$E$122</definedName>
    <definedName name="XDO_?RATING?18?">SLTEF!$E$10:$E$128</definedName>
    <definedName name="XDO_?RATING?180?">SMAAF!$E$10:$E$132</definedName>
    <definedName name="XDO_?RATING?181?">SMAAF!$E$10:$E$140</definedName>
    <definedName name="XDO_?RATING?182?">SMAAF!$E$10:$E$146</definedName>
    <definedName name="XDO_?RATING?183?">SMAAF!$E$10:$E$158</definedName>
    <definedName name="XDO_?RATING?184?">SMAAF!$E$10:$E$170</definedName>
    <definedName name="XDO_?RATING?185?">SMAAF!$E$10:$E$175</definedName>
    <definedName name="XDO_?RATING?186?">SBLUECHIP!$E$10:$E$52</definedName>
    <definedName name="XDO_?RATING?187?">SBLUECHIP!$E$10:$E$79</definedName>
    <definedName name="XDO_?RATING?188?">SBLUECHIP!$E$10:$E$98</definedName>
    <definedName name="XDO_?RATING?189?">SBLUECHIP!$E$10:$E$103</definedName>
    <definedName name="XDO_?RATING?19?">SLTEF!$E$10:$E$133</definedName>
    <definedName name="XDO_?RATING?190?">SAOF!$E$10:$E$198</definedName>
    <definedName name="XDO_?RATING?191?">SAOF!$E$10:$E$211</definedName>
    <definedName name="XDO_?RATING?192?">SAOF!$E$10:$E$227</definedName>
    <definedName name="XDO_?RATING?193?">SAOF!$E$10:$E$236</definedName>
    <definedName name="XDO_?RATING?194?">SAOF!$E$10:$E$240</definedName>
    <definedName name="XDO_?RATING?195?">SAOF!$E$10:$E$252</definedName>
    <definedName name="XDO_?RATING?196?">SAOF!$E$10:$E$264</definedName>
    <definedName name="XDO_?RATING?197?">SAOF!$E$10:$E$269</definedName>
    <definedName name="XDO_?RATING?198?">SIF!$E$10:$E$43</definedName>
    <definedName name="XDO_?RATING?199?">SIF!$E$10:$E$45</definedName>
    <definedName name="XDO_?RATING?2?">#REF!</definedName>
    <definedName name="XDO_?RATING?20?">#REF!</definedName>
    <definedName name="XDO_?RATING?200?">SIF!$E$10:$E$68</definedName>
    <definedName name="XDO_?RATING?201?">SIF!$E$10:$E$91</definedName>
    <definedName name="XDO_?RATING?202?">SIF!$E$10:$E$96</definedName>
    <definedName name="XDO_?RATING?203?">SMLDF!$E$18:$E$51</definedName>
    <definedName name="XDO_?RATING?204?">SMLDF!$E$18:$E$60</definedName>
    <definedName name="XDO_?RATING?205?">SMLDF!$E$18:$E$66</definedName>
    <definedName name="XDO_?RATING?206?">SMLDF!$E$18:$E$73</definedName>
    <definedName name="XDO_?RATING?207?">SMLDF!$E$18:$E$83</definedName>
    <definedName name="XDO_?RATING?208?">SMLDF!$E$18:$E$112</definedName>
    <definedName name="XDO_?RATING?209?">SMLDF!$E$18:$E$125</definedName>
    <definedName name="XDO_?RATING?21?">#REF!</definedName>
    <definedName name="XDO_?RATING?210?">SMLDF!$E$18:$E$136</definedName>
    <definedName name="XDO_?RATING?211?">SMLDF!$E$18:$E$141</definedName>
    <definedName name="XDO_?RATING?212?">SSTDF!$E$18:$E$81</definedName>
    <definedName name="XDO_?RATING?213?">SSTDF!$E$18:$E$91</definedName>
    <definedName name="XDO_?RATING?214?">SSTDF!$E$18:$E$97</definedName>
    <definedName name="XDO_?RATING?215?">SSTDF!$E$18:$E$109</definedName>
    <definedName name="XDO_?RATING?216?">SSTDF!$E$18:$E$119</definedName>
    <definedName name="XDO_?RATING?217?">SSTDF!$E$18:$E$127</definedName>
    <definedName name="XDO_?RATING?218?">SSTDF!$E$18:$E$134</definedName>
    <definedName name="XDO_?RATING?219?">SSTDF!$E$18:$E$144</definedName>
    <definedName name="XDO_?RATING?22?">#REF!</definedName>
    <definedName name="XDO_?RATING?220?">SSTDF!$E$18:$E$149</definedName>
    <definedName name="XDO_?RATING?221?">SETFGOLD!$E$46</definedName>
    <definedName name="XDO_?RATING?222?">SETFGOLD!$E$46:$E$54</definedName>
    <definedName name="XDO_?RATING?223?">SETFGOLD!$E$46:$E$59</definedName>
    <definedName name="XDO_?RATING?224?">SPSU!$E$10:$E$32</definedName>
    <definedName name="XDO_?RATING?225?">SPSU!$E$10:$E$57</definedName>
    <definedName name="XDO_?RATING?226?">SPSU!$E$10:$E$76</definedName>
    <definedName name="XDO_?RATING?227?">SPSU!$E$10:$E$81</definedName>
    <definedName name="XDO_?RATING?228?">SGF!$E$42</definedName>
    <definedName name="XDO_?RATING?229?">SGF!$E$42:$E$54</definedName>
    <definedName name="XDO_?RATING?23?">#REF!</definedName>
    <definedName name="XDO_?RATING?230?">SGF!$E$42:$E$59</definedName>
    <definedName name="XDO_?RATING?231?">SBISENSEX!$E$10:$E$40</definedName>
    <definedName name="XDO_?RATING?232?">SBISENSEX!$E$10:$E$83</definedName>
    <definedName name="XDO_?RATING?233?">SBISENSEX!$E$10:$E$88</definedName>
    <definedName name="XDO_?RATING?234?">SSCF!$E$10:$E$78</definedName>
    <definedName name="XDO_?RATING?235?">SSCF!$E$10:$E$106</definedName>
    <definedName name="XDO_?RATING?236?">SSCF!$E$10:$E$125</definedName>
    <definedName name="XDO_?RATING?237?">SSCF!$E$10:$E$130</definedName>
    <definedName name="XDO_?RATING?238?">SBPF!$E$18:$E$52</definedName>
    <definedName name="XDO_?RATING?239?">SBPF!$E$18:$E$62</definedName>
    <definedName name="XDO_?RATING?24?">SMGLF!$E$10:$E$46</definedName>
    <definedName name="XDO_?RATING?240?">SBPF!$E$18:$E$66</definedName>
    <definedName name="XDO_?RATING?241?">SBPF!$E$18:$E$85</definedName>
    <definedName name="XDO_?RATING?242?">SBPF!$E$18:$E$98</definedName>
    <definedName name="XDO_?RATING?243?">SBPF!$E$18:$E$108</definedName>
    <definedName name="XDO_?RATING?244?">SBPF!$E$18:$E$113</definedName>
    <definedName name="XDO_?RATING?245?">SBFS!$E$10:$E$44</definedName>
    <definedName name="XDO_?RATING?246?">SBFS!$E$10:$E$69</definedName>
    <definedName name="XDO_?RATING?247?">SBFS!$E$10:$E$88</definedName>
    <definedName name="XDO_?RATING?248?">SBFS!$E$10:$E$93</definedName>
    <definedName name="XDO_?RATING?249?">SETFNN50!$E$10:$E$59</definedName>
    <definedName name="XDO_?RATING?25?">SMGLF!$E$10:$E$71</definedName>
    <definedName name="XDO_?RATING?250?">SETFNN50!$E$10:$E$68</definedName>
    <definedName name="XDO_?RATING?251?">SETFNN50!$E$10:$E$103</definedName>
    <definedName name="XDO_?RATING?252?">SETFNN50!$E$10:$E$108</definedName>
    <definedName name="XDO_?RATING?253?">SETFNIFBK!$E$10:$E$23</definedName>
    <definedName name="XDO_?RATING?254?">SETFNIFBK!$E$10:$E$66</definedName>
    <definedName name="XDO_?RATING?255?">SETFNIFBK!$E$10:$E$71</definedName>
    <definedName name="XDO_?RATING?256?">SETFBSE100!$E$10:$E$110</definedName>
    <definedName name="XDO_?RATING?257?">SETFBSE100!$E$10:$E$119</definedName>
    <definedName name="XDO_?RATING?258?">SETFBSE100!$E$10:$E$158</definedName>
    <definedName name="XDO_?RATING?259?">SESF!$E$10:$E$104</definedName>
    <definedName name="XDO_?RATING?26?">SMGLF!$E$10:$E$90</definedName>
    <definedName name="XDO_?RATING?260?">SESF!$E$10:$E$105</definedName>
    <definedName name="XDO_?RATING?261?">SESF!$E$10:$E$105</definedName>
    <definedName name="XDO_?RATING?262?">SESF!$E$10:$E$135</definedName>
    <definedName name="XDO_?RATING?263?">SESF!$E$10:$E$145</definedName>
    <definedName name="XDO_?RATING?264?">SESF!$E$10:$E$157</definedName>
    <definedName name="XDO_?RATING?265?">SESF!$E$10:$E$167</definedName>
    <definedName name="XDO_?RATING?266?">SESF!$E$10:$E$183</definedName>
    <definedName name="XDO_?RATING?267?">SESF!$E$10:$E$188</definedName>
    <definedName name="XDO_?RATING?268?">SETFNIF50!$E$10:$E$60</definedName>
    <definedName name="XDO_?RATING?269?">SETFNIF50!$E$10:$E$103</definedName>
    <definedName name="XDO_?RATING?27?">SMGLF!$E$10:$E$95</definedName>
    <definedName name="XDO_?RATING?270?">SETFNIF50!$E$10:$E$108</definedName>
    <definedName name="XDO_?RATING?271?">'SLTAF-III'!$E$10:$E$28</definedName>
    <definedName name="XDO_?RATING?272?">'SLTAF-III'!$E$10:$E$71</definedName>
    <definedName name="XDO_?RATING?273?">'SLTAF-III'!$E$10:$E$76</definedName>
    <definedName name="XDO_?RATING?274?">SETF10GILT!$E$24</definedName>
    <definedName name="XDO_?RATING?275?">SETF10GILT!$E$24:$E$53</definedName>
    <definedName name="XDO_?RATING?276?">SETF10GILT!$E$24:$E$58</definedName>
    <definedName name="XDO_?RATING?277?">'SLTAF-IV'!$E$10:$E$36</definedName>
    <definedName name="XDO_?RATING?278?">'SLTAF-IV'!$E$10:$E$79</definedName>
    <definedName name="XDO_?RATING?279?">'SLTAF-IV'!$E$10:$E$84</definedName>
    <definedName name="XDO_?RATING?28?">#REF!</definedName>
    <definedName name="XDO_?RATING?280?">'SLTAF-V'!$E$10:$E$38</definedName>
    <definedName name="XDO_?RATING?281?">'SLTAF-V'!$E$10:$E$81</definedName>
    <definedName name="XDO_?RATING?282?">'SLTAF-V'!$E$10:$E$86</definedName>
    <definedName name="XDO_?RATING?283?">'SLTAF-VI'!$E$10:$E$44</definedName>
    <definedName name="XDO_?RATING?284?">'SLTAF-VI'!$E$10:$E$87</definedName>
    <definedName name="XDO_?RATING?285?">'SLTAF-VI'!$E$10:$E$92</definedName>
    <definedName name="XDO_?RATING?286?">SETFSN50!$E$10:$E$59</definedName>
    <definedName name="XDO_?RATING?287?">SETFSN50!$E$10:$E$68</definedName>
    <definedName name="XDO_?RATING?288?">SETFSN50!$E$10:$E$107</definedName>
    <definedName name="XDO_?RATING?289?">SBIETFQLTY!$E$10:$E$40</definedName>
    <definedName name="XDO_?RATING?29?">#REF!</definedName>
    <definedName name="XDO_?RATING?290?">SBIETFQLTY!$E$10:$E$83</definedName>
    <definedName name="XDO_?RATING?291?">SBIETFQLTY!$E$10:$E$88</definedName>
    <definedName name="XDO_?RATING?292?">SCBF!$E$18:$E$88</definedName>
    <definedName name="XDO_?RATING?293?">SCBF!$E$18:$E$97</definedName>
    <definedName name="XDO_?RATING?294?">SCBF!$E$18:$E$103</definedName>
    <definedName name="XDO_?RATING?295?">SCBF!$E$18:$E$107</definedName>
    <definedName name="XDO_?RATING?296?">SCBF!$E$18:$E$124</definedName>
    <definedName name="XDO_?RATING?297?">SCBF!$E$18:$E$129</definedName>
    <definedName name="XDO_?RATING?298?">SCBF!$E$18:$E$140</definedName>
    <definedName name="XDO_?RATING?299?">SCBF!$E$18:$E$150</definedName>
    <definedName name="XDO_?RATING?3?">#REF!</definedName>
    <definedName name="XDO_?RATING?30?">SEHF!$E$10:$E$54</definedName>
    <definedName name="XDO_?RATING?300?">SCBF!$E$18:$E$155</definedName>
    <definedName name="XDO_?RATING?301?">SEMVF!$E$10:$E$60</definedName>
    <definedName name="XDO_?RATING?302?">SEMVF!$E$10:$E$103</definedName>
    <definedName name="XDO_?RATING?303?">SEMVF!$E$10:$E$108</definedName>
    <definedName name="XDO_?RATING?304?">'SFMP- Series 1'!$E$26:$E$31</definedName>
    <definedName name="XDO_?RATING?305?">'SFMP- Series 1'!$E$26:$E$50</definedName>
    <definedName name="XDO_?RATING?306?">'SFMP- Series 1'!$E$26:$E$65</definedName>
    <definedName name="XDO_?RATING?307?">'SFMP- Series 1'!$E$26:$E$70</definedName>
    <definedName name="XDO_?RATING?308?">'SFMP- Series 6'!$E$24</definedName>
    <definedName name="XDO_?RATING?309?">'SFMP- Series 6'!$E$24:$E$31</definedName>
    <definedName name="XDO_?RATING?31?">SEHF!$E$10:$E$59</definedName>
    <definedName name="XDO_?RATING?310?">'SFMP- Series 6'!$E$24:$E$50</definedName>
    <definedName name="XDO_?RATING?311?">'SFMP- Series 6'!$E$24:$E$65</definedName>
    <definedName name="XDO_?RATING?312?">'SFMP- Series 6'!$E$24:$E$70</definedName>
    <definedName name="XDO_?RATING?313?">'SFMP- Series 34'!$E$24</definedName>
    <definedName name="XDO_?RATING?314?">'SFMP- Series 34'!$E$24:$E$28</definedName>
    <definedName name="XDO_?RATING?315?">'SFMP- Series 34'!$E$24:$E$45</definedName>
    <definedName name="XDO_?RATING?316?">'SFMP- Series 34'!$E$24:$E$60</definedName>
    <definedName name="XDO_?RATING?317?">'SFMP- Series 34'!$E$24:$E$65</definedName>
    <definedName name="XDO_?RATING?318?">'SMCBF-IP'!$E$10:$E$46</definedName>
    <definedName name="XDO_?RATING?319?">'SMCBF-IP'!$E$10:$E$53</definedName>
    <definedName name="XDO_?RATING?32?">SEHF!$E$10:$E$60</definedName>
    <definedName name="XDO_?RATING?320?">'SMCBF-IP'!$E$10:$E$74</definedName>
    <definedName name="XDO_?RATING?321?">'SMCBF-IP'!$E$10:$E$93</definedName>
    <definedName name="XDO_?RATING?322?">'SMCBF-IP'!$E$10:$E$98</definedName>
    <definedName name="XDO_?RATING?323?">SFRDF!$E$18:$E$20</definedName>
    <definedName name="XDO_?RATING?324?">SFRDF!$E$18:$E$31</definedName>
    <definedName name="XDO_?RATING?325?">SFRDF!$E$18:$E$37</definedName>
    <definedName name="XDO_?RATING?326?">SFRDF!$E$18:$E$45</definedName>
    <definedName name="XDO_?RATING?327?">SFRDF!$E$18:$E$58</definedName>
    <definedName name="XDO_?RATING?328?">SFRDF!$E$18:$E$68</definedName>
    <definedName name="XDO_?RATING?329?">SFRDF!$E$18:$E$73</definedName>
    <definedName name="XDO_?RATING?33?">SEHF!$E$10:$E$118</definedName>
    <definedName name="XDO_?RATING?330?">SBIETFIT!$E$10:$E$19</definedName>
    <definedName name="XDO_?RATING?331?">SBIETFIT!$E$10:$E$62</definedName>
    <definedName name="XDO_?RATING?332?">SBIETFIT!$E$10:$E$67</definedName>
    <definedName name="XDO_?RATING?333?">SBIETFPB!$E$10:$E$19</definedName>
    <definedName name="XDO_?RATING?334?">SBIETFPB!$E$10:$E$62</definedName>
    <definedName name="XDO_?RATING?335?">SBIETFPB!$E$10:$E$67</definedName>
    <definedName name="XDO_?RATING?336?">'SRBF-AP'!$E$10:$E$62</definedName>
    <definedName name="XDO_?RATING?337?">'SRBF-AP'!$E$10:$E$72</definedName>
    <definedName name="XDO_?RATING?338?">'SRBF-AP'!$E$10:$E$81</definedName>
    <definedName name="XDO_?RATING?339?">'SRBF-AP'!$E$10:$E$110</definedName>
    <definedName name="XDO_?RATING?34?">SEHF!$E$10:$E$124</definedName>
    <definedName name="XDO_?RATING?340?">'SRBF-AP'!$E$10:$E$115</definedName>
    <definedName name="XDO_?RATING?341?">'SRBF-AHP'!$E$10:$E$62</definedName>
    <definedName name="XDO_?RATING?342?">'SRBF-AHP'!$E$10:$E$63</definedName>
    <definedName name="XDO_?RATING?343?">'SRBF-AHP'!$E$10:$E$72</definedName>
    <definedName name="XDO_?RATING?344?">'SRBF-AHP'!$E$10:$E$81</definedName>
    <definedName name="XDO_?RATING?345?">'SRBF-AHP'!$E$10:$E$90</definedName>
    <definedName name="XDO_?RATING?346?">'SRBF-AHP'!$E$10:$E$101</definedName>
    <definedName name="XDO_?RATING?347?">'SRBF-AHP'!$E$10:$E$118</definedName>
    <definedName name="XDO_?RATING?348?">'SRBF-AHP'!$E$10:$E$123</definedName>
    <definedName name="XDO_?RATING?349?">'SRBF-CHP'!$E$10:$E$62</definedName>
    <definedName name="XDO_?RATING?35?">SEHF!$E$10:$E$132</definedName>
    <definedName name="XDO_?RATING?350?">'SRBF-CHP'!$E$10:$E$80</definedName>
    <definedName name="XDO_?RATING?351?">'SRBF-CHP'!$E$10:$E$91</definedName>
    <definedName name="XDO_?RATING?352?">'SRBF-CHP'!$E$10:$E$120</definedName>
    <definedName name="XDO_?RATING?353?">'SRBF-CHP'!$E$10:$E$125</definedName>
    <definedName name="XDO_?RATING?354?">'SRBF-CP'!$E$10:$E$62</definedName>
    <definedName name="XDO_?RATING?355?">'SRBF-CP'!$E$10:$E$79</definedName>
    <definedName name="XDO_?RATING?356?">'SRBF-CP'!$E$10:$E$90</definedName>
    <definedName name="XDO_?RATING?357?">'SRBF-CP'!$E$10:$E$119</definedName>
    <definedName name="XDO_?RATING?358?">'SRBF-CP'!$E$10:$E$124</definedName>
    <definedName name="XDO_?RATING?359?">'SIA-US EQUITY FOF'!$E$14</definedName>
    <definedName name="XDO_?RATING?36?">SEHF!$E$10:$E$139</definedName>
    <definedName name="XDO_?RATING?360?">'SIA-US EQUITY FOF'!$E$14:$E$53</definedName>
    <definedName name="XDO_?RATING?361?">'SIA-US EQUITY FOF'!$E$14:$E$58</definedName>
    <definedName name="XDO_?RATING?362?">'SFMP- Series 42'!$E$18</definedName>
    <definedName name="XDO_?RATING?363?">'SFMP- Series 42'!$E$18:$E$26</definedName>
    <definedName name="XDO_?RATING?364?">'SFMP- Series 42'!$E$18:$E$36</definedName>
    <definedName name="XDO_?RATING?365?">'SFMP- Series 42'!$E$18:$E$53</definedName>
    <definedName name="XDO_?RATING?366?">'SFMP- Series 42'!$E$18:$E$68</definedName>
    <definedName name="XDO_?RATING?367?">'SFMP- Series 42'!$E$18:$E$73</definedName>
    <definedName name="XDO_?RATING?368?">'SNN50'!$E$10:$E$59</definedName>
    <definedName name="XDO_?RATING?369?">'SNN50'!$E$10:$E$68</definedName>
    <definedName name="XDO_?RATING?37?">SEHF!$E$10:$E$146</definedName>
    <definedName name="XDO_?RATING?370?">'SNN50'!$E$10:$E$103</definedName>
    <definedName name="XDO_?RATING?371?">'SNN50'!$E$10:$E$108</definedName>
    <definedName name="XDO_?RATING?372?">'SFMP- Series 44'!$E$26:$E$31</definedName>
    <definedName name="XDO_?RATING?373?">'SFMP- Series 44'!$E$26:$E$55</definedName>
    <definedName name="XDO_?RATING?374?">'SFMP- Series 44'!$E$26:$E$70</definedName>
    <definedName name="XDO_?RATING?375?">'SFMP- Series 44'!$E$26:$E$75</definedName>
    <definedName name="XDO_?RATING?376?">'SFMP- Series 45'!$E$26:$E$35</definedName>
    <definedName name="XDO_?RATING?377?">'SFMP- Series 45'!$E$26:$E$56</definedName>
    <definedName name="XDO_?RATING?378?">'SFMP- Series 45'!$E$26:$E$71</definedName>
    <definedName name="XDO_?RATING?379?">'SFMP- Series 45'!$E$26:$E$76</definedName>
    <definedName name="XDO_?RATING?38?">SEHF!$E$10:$E$154</definedName>
    <definedName name="XDO_?RATING?380?">SBIETFCON!$E$10:$E$40</definedName>
    <definedName name="XDO_?RATING?381?">SBIETFCON!$E$10:$E$49</definedName>
    <definedName name="XDO_?RATING?382?">SBIETFCON!$E$10:$E$84</definedName>
    <definedName name="XDO_?RATING?383?">SBIETFCON!$E$10:$E$89</definedName>
    <definedName name="XDO_?RATING?384?">'SFMP- Series 46'!$E$26:$E$29</definedName>
    <definedName name="XDO_?RATING?385?">'SFMP- Series 46'!$E$26:$E$49</definedName>
    <definedName name="XDO_?RATING?386?">'SFMP- Series 46'!$E$26:$E$64</definedName>
    <definedName name="XDO_?RATING?387?">'SFMP- Series 46'!$E$26:$E$69</definedName>
    <definedName name="XDO_?RATING?388?">SBAF!$E$10:$E$102</definedName>
    <definedName name="XDO_?RATING?389?">SBAF!$E$10:$E$104</definedName>
    <definedName name="XDO_?RATING?39?">SEHF!$E$10:$E$174</definedName>
    <definedName name="XDO_?RATING?390?">SBAF!$E$10:$E$104</definedName>
    <definedName name="XDO_?RATING?391?">SBAF!$E$10:$E$154</definedName>
    <definedName name="XDO_?RATING?392?">SBAF!$E$10:$E$167</definedName>
    <definedName name="XDO_?RATING?393?">SBAF!$E$10:$E$175</definedName>
    <definedName name="XDO_?RATING?394?">SBAF!$E$10:$E$184</definedName>
    <definedName name="XDO_?RATING?395?">SBAF!$E$10:$E$209</definedName>
    <definedName name="XDO_?RATING?396?">SBAF!$E$10:$E$214</definedName>
    <definedName name="XDO_?RATING?397?">'SFMP- Series 49'!$E$26:$E$34</definedName>
    <definedName name="XDO_?RATING?398?">'SFMP- Series 49'!$E$26:$E$55</definedName>
    <definedName name="XDO_?RATING?399?">'SFMP- Series 49'!$E$26:$E$70</definedName>
    <definedName name="XDO_?RATING?4?">#REF!</definedName>
    <definedName name="XDO_?RATING?40?">SEHF!$E$10:$E$179</definedName>
    <definedName name="XDO_?RATING?400?">'SFMP- Series 49'!$E$26:$E$75</definedName>
    <definedName name="XDO_?RATING?401?">'SFMP- Series 50'!$E$26:$E$31</definedName>
    <definedName name="XDO_?RATING?402?">'SFMP- Series 50'!$E$26:$E$50</definedName>
    <definedName name="XDO_?RATING?403?">'SFMP- Series 50'!$E$26:$E$65</definedName>
    <definedName name="XDO_?RATING?404?">'SFMP- Series 50'!$E$26:$E$70</definedName>
    <definedName name="XDO_?RATING?405?">'SFMP- Series 51'!$E$26:$E$37</definedName>
    <definedName name="XDO_?RATING?406?">'SFMP- Series 51'!$E$26:$E$59</definedName>
    <definedName name="XDO_?RATING?407?">'SFMP- Series 51'!$E$26:$E$74</definedName>
    <definedName name="XDO_?RATING?408?">'SFMP- Series 51'!$E$26:$E$79</definedName>
    <definedName name="XDO_?RATING?409?">'SFMP- Series 52'!$E$26:$E$30</definedName>
    <definedName name="XDO_?RATING?41?">#REF!</definedName>
    <definedName name="XDO_?RATING?410?">'SFMP- Series 52'!$E$26:$E$51</definedName>
    <definedName name="XDO_?RATING?411?">'SFMP- Series 52'!$E$26:$E$66</definedName>
    <definedName name="XDO_?RATING?412?">'SFMP- Series 52'!$E$26:$E$71</definedName>
    <definedName name="XDO_?RATING?413?">'SFMP- Series 53'!$E$26:$E$34</definedName>
    <definedName name="XDO_?RATING?414?">'SFMP- Series 53'!$E$26:$E$57</definedName>
    <definedName name="XDO_?RATING?415?">'SFMP- Series 53'!$E$26:$E$72</definedName>
    <definedName name="XDO_?RATING?416?">'SFMP- Series 53'!$E$26:$E$77</definedName>
    <definedName name="XDO_?RATING?417?">'SFMP- Series 54'!$E$26:$E$28</definedName>
    <definedName name="XDO_?RATING?418?">'SFMP- Series 54'!$E$26:$E$44</definedName>
    <definedName name="XDO_?RATING?419?">'SFMP- Series 54'!$E$26:$E$59</definedName>
    <definedName name="XDO_?RATING?42?">#REF!</definedName>
    <definedName name="XDO_?RATING?420?">'SFMP- Series 54'!$E$26:$E$64</definedName>
    <definedName name="XDO_?RATING?421?">'SFMP- Series 55'!$E$26:$E$32</definedName>
    <definedName name="XDO_?RATING?422?">'SFMP- Series 55'!$E$26:$E$55</definedName>
    <definedName name="XDO_?RATING?423?">'SFMP- Series 55'!$E$26:$E$70</definedName>
    <definedName name="XDO_?RATING?424?">'SFMP- Series 55'!$E$26:$E$75</definedName>
    <definedName name="XDO_?RATING?425?">'SFMP- Series 57'!$E$26:$E$29</definedName>
    <definedName name="XDO_?RATING?426?">'SFMP- Series 57'!$E$26:$E$52</definedName>
    <definedName name="XDO_?RATING?427?">'SFMP- Series 57'!$E$26:$E$67</definedName>
    <definedName name="XDO_?RATING?428?">'SFMP- Series 57'!$E$26:$E$72</definedName>
    <definedName name="XDO_?RATING?429?">'SFMP- Series 58'!$E$26:$E$32</definedName>
    <definedName name="XDO_?RATING?43?">SMIF!$E$18:$E$38</definedName>
    <definedName name="XDO_?RATING?430?">'SFMP- Series 58'!$E$26:$E$52</definedName>
    <definedName name="XDO_?RATING?431?">'SFMP- Series 58'!$E$26:$E$67</definedName>
    <definedName name="XDO_?RATING?432?">'SFMP- Series 58'!$E$26:$E$72</definedName>
    <definedName name="XDO_?RATING?433?">SCPSE!$E$18:$E$41</definedName>
    <definedName name="XDO_?RATING?434?">SCPSE!$E$18:$E$50</definedName>
    <definedName name="XDO_?RATING?435?">SCPSE!$E$18:$E$105</definedName>
    <definedName name="XDO_?RATING?436?">SCPSE!$E$18:$E$132</definedName>
    <definedName name="XDO_?RATING?437?">SCPSE!$E$18:$E$137</definedName>
    <definedName name="XDO_?RATING?438?">'SFMP- Series 59'!$E$38:$E$40</definedName>
    <definedName name="XDO_?RATING?439?">'SFMP- Series 59'!$E$38:$E$55</definedName>
    <definedName name="XDO_?RATING?44?">SMIF!$E$18:$E$45</definedName>
    <definedName name="XDO_?RATING?440?">'SFMP- Series 59'!$E$38:$E$60</definedName>
    <definedName name="XDO_?RATING?441?">'SFMP- Series 60'!$E$26:$E$31</definedName>
    <definedName name="XDO_?RATING?442?">'SFMP- Series 60'!$E$26:$E$51</definedName>
    <definedName name="XDO_?RATING?443?">'SFMP- Series 60'!$E$26:$E$66</definedName>
    <definedName name="XDO_?RATING?444?">'SFMP- Series 60'!$E$26:$E$71</definedName>
    <definedName name="XDO_?RATING?445?">SMCF!$E$10:$E$69</definedName>
    <definedName name="XDO_?RATING?446?">SMCF!$E$10:$E$84</definedName>
    <definedName name="XDO_?RATING?447?">SMCF!$E$10:$E$95</definedName>
    <definedName name="XDO_?RATING?448?">SMCF!$E$10:$E$114</definedName>
    <definedName name="XDO_?RATING?449?">SMCF!$E$10:$E$119</definedName>
    <definedName name="XDO_?RATING?45?">SMIF!$E$18:$E$51</definedName>
    <definedName name="XDO_?RATING?450?">'SFMP- Series 61'!$E$26:$E$36</definedName>
    <definedName name="XDO_?RATING?451?">'SFMP- Series 61'!$E$26:$E$59</definedName>
    <definedName name="XDO_?RATING?452?">'SFMP- Series 61'!$E$26:$E$74</definedName>
    <definedName name="XDO_?RATING?453?">'SFMP- Series 61'!$E$26:$E$79</definedName>
    <definedName name="XDO_?RATING?454?">'SFMP- Series 66'!$E$24</definedName>
    <definedName name="XDO_?RATING?455?">'SFMP- Series 66'!$E$24:$E$38</definedName>
    <definedName name="XDO_?RATING?456?">'SFMP- Series 66'!$E$24:$E$53</definedName>
    <definedName name="XDO_?RATING?457?">'SFMP- Series 66'!$E$24:$E$68</definedName>
    <definedName name="XDO_?RATING?458?">'SFMP- Series 66'!$E$24:$E$73</definedName>
    <definedName name="XDO_?RATING?459?">'SFMP- Series 67'!$E$26:$E$34</definedName>
    <definedName name="XDO_?RATING?46?">SMIF!$E$18:$E$55</definedName>
    <definedName name="XDO_?RATING?460?">'SFMP- Series 67'!$E$26:$E$57</definedName>
    <definedName name="XDO_?RATING?461?">'SFMP- Series 67'!$E$26:$E$72</definedName>
    <definedName name="XDO_?RATING?462?">'SFMP- Series 67'!$E$26:$E$77</definedName>
    <definedName name="XDO_?RATING?463?">'SFMP- Series 68'!$E$24</definedName>
    <definedName name="XDO_?RATING?464?">'SFMP- Series 68'!$E$24:$E$42</definedName>
    <definedName name="XDO_?RATING?465?">'SFMP- Series 68'!$E$24:$E$57</definedName>
    <definedName name="XDO_?RATING?466?">'SFMP- Series 68'!$E$24:$E$62</definedName>
    <definedName name="XDO_?RATING?467?">SNM150IF!$E$10:$E$159</definedName>
    <definedName name="XDO_?RATING?468?">SNM150IF!$E$10:$E$202</definedName>
    <definedName name="XDO_?RATING?469?">SNM150IF!$E$10:$E$207</definedName>
    <definedName name="XDO_?RATING?47?">SMIF!$E$18:$E$74</definedName>
    <definedName name="XDO_?RATING?470?">SNS250IF!$E$10:$E$259</definedName>
    <definedName name="XDO_?RATING?471?">SNS250IF!$E$10:$E$302</definedName>
    <definedName name="XDO_?RATING?472?">SNS250IF!$E$10:$E$307</definedName>
    <definedName name="XDO_?RATING?473?">'SCIGI-JUN 2036'!$E$24</definedName>
    <definedName name="XDO_?RATING?474?">'SCIGI-JUN 2036'!$E$24:$E$53</definedName>
    <definedName name="XDO_?RATING?475?">'SCIGI-JUN 2036'!$E$24:$E$58</definedName>
    <definedName name="XDO_?RATING?476?">'SCIGI-APR 2029'!$E$24</definedName>
    <definedName name="XDO_?RATING?477?">'SCIGI-APR 2029'!$E$24:$E$53</definedName>
    <definedName name="XDO_?RATING?478?">'SCIGI-APR 2029'!$E$24:$E$58</definedName>
    <definedName name="XDO_?RATING?479?">'SCISI-SEP 2027'!$E$24</definedName>
    <definedName name="XDO_?RATING?48?">SMIF!$E$18:$E$84</definedName>
    <definedName name="XDO_?RATING?480?">'SCISI-SEP 2027'!$E$24:$E$40</definedName>
    <definedName name="XDO_?RATING?481?">'SCISI-SEP 2027'!$E$24:$E$67</definedName>
    <definedName name="XDO_?RATING?482?">'SCISI-SEP 2027'!$E$24:$E$72</definedName>
    <definedName name="XDO_?RATING?483?">'SFMP- Series 72'!$E$38:$E$40</definedName>
    <definedName name="XDO_?RATING?484?">'SFMP- Series 72'!$E$38:$E$55</definedName>
    <definedName name="XDO_?RATING?485?">'SFMP- Series 72'!$E$38:$E$60</definedName>
    <definedName name="XDO_?RATING?486?">'SFMP- Series 73'!$E$38:$E$41</definedName>
    <definedName name="XDO_?RATING?487?">'SFMP- Series 73'!$E$38:$E$56</definedName>
    <definedName name="XDO_?RATING?488?">'SFMP- Series 73'!$E$38:$E$61</definedName>
    <definedName name="XDO_?RATING?489?">SLDF!$E$24</definedName>
    <definedName name="XDO_?RATING?49?">SMIF!$E$18:$E$89</definedName>
    <definedName name="XDO_?RATING?490?">SLDF!$E$24:$E$45</definedName>
    <definedName name="XDO_?RATING?491?">SLDF!$E$24:$E$55</definedName>
    <definedName name="XDO_?RATING?492?">SLDF!$E$24:$E$60</definedName>
    <definedName name="XDO_?RATING?493?">'SFMP- Series 74'!$E$24:$E$25</definedName>
    <definedName name="XDO_?RATING?494?">'SFMP- Series 74'!$E$24:$E$36</definedName>
    <definedName name="XDO_?RATING?495?">'SFMP- Series 74'!$E$24:$E$52</definedName>
    <definedName name="XDO_?RATING?496?">'SFMP- Series 74'!$E$24:$E$67</definedName>
    <definedName name="XDO_?RATING?497?">'SFMP- Series 74'!$E$24:$E$72</definedName>
    <definedName name="XDO_?RATING?498?">'SFMP- Series 76'!$E$18:$E$23</definedName>
    <definedName name="XDO_?RATING?499?">'SFMP- Series 76'!$E$18:$E$33</definedName>
    <definedName name="XDO_?RATING?5?">#REF!</definedName>
    <definedName name="XDO_?RATING?50?">#REF!</definedName>
    <definedName name="XDO_?RATING?500?">'SFMP- Series 76'!$E$18:$E$50</definedName>
    <definedName name="XDO_?RATING?501?">'SFMP- Series 76'!$E$18:$E$65</definedName>
    <definedName name="XDO_?RATING?502?">'SFMP- Series 76'!$E$18:$E$70</definedName>
    <definedName name="XDO_?RATING?503?">'SFMP- Series 78'!$E$18:$E$23</definedName>
    <definedName name="XDO_?RATING?504?">'SFMP- Series 78'!$E$18:$E$31</definedName>
    <definedName name="XDO_?RATING?505?">'SFMP- Series 78'!$E$18:$E$37</definedName>
    <definedName name="XDO_?RATING?506?">'SFMP- Series 78'!$E$18:$E$53</definedName>
    <definedName name="XDO_?RATING?507?">'SFMP- Series 78'!$E$18:$E$68</definedName>
    <definedName name="XDO_?RATING?508?">'SFMP- Series 78'!$E$18:$E$73</definedName>
    <definedName name="XDO_?RATING?509?">SDYF!$E$10:$E$50</definedName>
    <definedName name="XDO_?RATING?51?">#REF!</definedName>
    <definedName name="XDO_?RATING?510?">SDYF!$E$10:$E$51</definedName>
    <definedName name="XDO_?RATING?511?">SDYF!$E$10:$E$66</definedName>
    <definedName name="XDO_?RATING?512?">SDYF!$E$10:$E$83</definedName>
    <definedName name="XDO_?RATING?513?">SDYF!$E$10:$E$102</definedName>
    <definedName name="XDO_?RATING?514?">SDYF!$E$10:$E$107</definedName>
    <definedName name="XDO_?RATING?515?">'SFMP- Series 79'!$E$18:$E$23</definedName>
    <definedName name="XDO_?RATING?516?">'SFMP- Series 79'!$E$18:$E$31</definedName>
    <definedName name="XDO_?RATING?517?">'SFMP- Series 79'!$E$18:$E$48</definedName>
    <definedName name="XDO_?RATING?518?">'SFMP- Series 79'!$E$18:$E$63</definedName>
    <definedName name="XDO_?RATING?519?">'SFMP- Series 79'!$E$18:$E$68</definedName>
    <definedName name="XDO_?RATING?52?">SCOF!$E$10:$E$52</definedName>
    <definedName name="XDO_?RATING?520?">'SFMP- Series 81'!$E$18:$E$26</definedName>
    <definedName name="XDO_?RATING?521?">'SFMP- Series 81'!$E$18:$E$35</definedName>
    <definedName name="XDO_?RATING?522?">'SFMP- Series 81'!$E$18:$E$43</definedName>
    <definedName name="XDO_?RATING?523?">'SFMP- Series 81'!$E$18:$E$58</definedName>
    <definedName name="XDO_?RATING?524?">'SFMP- Series 81'!$E$18:$E$73</definedName>
    <definedName name="XDO_?RATING?525?">'SFMP- Series 81'!$E$18:$E$78</definedName>
    <definedName name="XDO_?RATING?526?">'SBI-BSE-SENSEX-IF'!$E$10:$E$40</definedName>
    <definedName name="XDO_?RATING?527?">'SBI-BSE-SENSEX-IF'!$E$10:$E$83</definedName>
    <definedName name="XDO_?RATING?528?">'SBI-BSE-SENSEX-IF'!$E$10:$E$88</definedName>
    <definedName name="XDO_?RATING?529?">LIQUIDSBI!$E$52</definedName>
    <definedName name="XDO_?RATING?53?">SCOF!$E$10:$E$56</definedName>
    <definedName name="XDO_?RATING?530?">LIQUIDSBI!$E$52:$E$57</definedName>
    <definedName name="XDO_?RATING?531?">SN50EWIF!$E$10:$E$60</definedName>
    <definedName name="XDO_?RATING?532?">SN50EWIF!$E$10:$E$103</definedName>
    <definedName name="XDO_?RATING?533?">SN50EWIF!$E$10:$E$108</definedName>
    <definedName name="XDO_?RATING?534?">SEOF!$E$10:$E$41</definedName>
    <definedName name="XDO_?RATING?535?">SEOF!$E$10:$E$66</definedName>
    <definedName name="XDO_?RATING?536?">SEOF!$E$10:$E$85</definedName>
    <definedName name="XDO_?RATING?537?">SEOF!$E$10:$E$90</definedName>
    <definedName name="XDO_?RATING?538?">'SBI-AOF'!$E$10:$E$38</definedName>
    <definedName name="XDO_?RATING?539?">'SBI-AOF'!$E$10:$E$47</definedName>
    <definedName name="XDO_?RATING?54?">SCOF!$E$10:$E$63</definedName>
    <definedName name="XDO_?RATING?540?">'SBI-AOF'!$E$10:$E$64</definedName>
    <definedName name="XDO_?RATING?541?">'SBI-AOF'!$E$10:$E$83</definedName>
    <definedName name="XDO_?RATING?542?">'SBI-AOF'!$E$10:$E$88</definedName>
    <definedName name="XDO_?RATING?543?">SETFSILVER!$E$54</definedName>
    <definedName name="XDO_?RATING?544?">SETFSILVER!$E$54:$E$55</definedName>
    <definedName name="XDO_?RATING?545?">SETFSILVER!$E$54:$E$59</definedName>
    <definedName name="XDO_?RATING?546?">'SETFSILVER-FOF'!$E$42</definedName>
    <definedName name="XDO_?RATING?547?">'SETFSILVER-FOF'!$E$42:$E$54</definedName>
    <definedName name="XDO_?RATING?548?">'SETFSILVER-FOF'!$E$42:$E$59</definedName>
    <definedName name="XDO_?RATING?549?">'SN50EW-ETF'!$E$10:$E$60</definedName>
    <definedName name="XDO_?RATING?55?">SCOF!$E$10:$E$80</definedName>
    <definedName name="XDO_?RATING?550?">'SN50EW-ETF'!$E$10:$E$103</definedName>
    <definedName name="XDO_?RATING?551?">'SN50EW-ETF'!$E$10:$E$108</definedName>
    <definedName name="XDO_?RATING?552?">SIOF!$E$10:$E$43</definedName>
    <definedName name="XDO_?RATING?553?">SIOF!$E$10:$E$68</definedName>
    <definedName name="XDO_?RATING?554?">SIOF!$E$10:$E$87</definedName>
    <definedName name="XDO_?RATING?555?">SIOF!$E$10:$E$92</definedName>
    <definedName name="XDO_?RATING?556?">SN500IF!$E$10:$E$510</definedName>
    <definedName name="XDO_?RATING?557?">SN500IF!$E$10:$E$519</definedName>
    <definedName name="XDO_?RATING?558?">SN500IF!$E$10:$E$554</definedName>
    <definedName name="XDO_?RATING?559?">SN500IF!$E$10:$E$559</definedName>
    <definedName name="XDO_?RATING?56?">SCOF!$E$10:$E$99</definedName>
    <definedName name="XDO_?RATING?560?">SNICIF!$E$10:$E$40</definedName>
    <definedName name="XDO_?RATING?561?">SNICIF!$E$10:$E$49</definedName>
    <definedName name="XDO_?RATING?562?">SNICIF!$E$10:$E$84</definedName>
    <definedName name="XDO_?RATING?563?">SNICIF!$E$10:$E$89</definedName>
    <definedName name="XDO_?RATING?564?">SQF!$E$10:$E$39</definedName>
    <definedName name="XDO_?RATING?565?">SQF!$E$10:$E$82</definedName>
    <definedName name="XDO_?RATING?566?">SQF!$E$10:$E$87</definedName>
    <definedName name="XDO_?RATING?567?">SNBIF!$E$10:$E$23</definedName>
    <definedName name="XDO_?RATING?568?">SNBIF!$E$10:$E$66</definedName>
    <definedName name="XDO_?RATING?569?">SNBIF!$E$10:$E$71</definedName>
    <definedName name="XDO_?RATING?57?">SCOF!$E$10:$E$104</definedName>
    <definedName name="XDO_?RATING?570?">SNITIF!$E$10:$E$19</definedName>
    <definedName name="XDO_?RATING?571?">SNITIF!$E$10:$E$62</definedName>
    <definedName name="XDO_?RATING?572?">SNITIF!$E$10:$E$67</definedName>
    <definedName name="XDO_?RATING?573?">'SBI BSE PSU Bank ETF'!$E$10:$E$20</definedName>
    <definedName name="XDO_?RATING?574?">'SBI BSE PSU Bank ETF'!$E$10:$E$63</definedName>
    <definedName name="XDO_?RATING?575?">'SBI BSE PSU Bank ETF'!$E$10:$E$68</definedName>
    <definedName name="XDO_?RATING?576?">'SBI BSE PSU Bank Index Fund'!$E$10:$E$20</definedName>
    <definedName name="XDO_?RATING?577?">'SBI BSE PSU Bank Index Fund'!$E$10:$E$63</definedName>
    <definedName name="XDO_?RATING?578?">'SBI BSE PSU Bank Index Fund'!$E$10:$E$68</definedName>
    <definedName name="XDO_?RATING?579?">SIPAAFOF!$E$42:$E$45</definedName>
    <definedName name="XDO_?RATING?58?">STOF!$E$10:$E$38</definedName>
    <definedName name="XDO_?RATING?580?">SIPAAFOF!$E$42:$E$57</definedName>
    <definedName name="XDO_?RATING?581?">SIPAAFOF!$E$42:$E$62</definedName>
    <definedName name="XDO_?RATING?582?">'SBI Nifty200 Quality 30'!$E$10:$E$40</definedName>
    <definedName name="XDO_?RATING?583?">'SBI Nifty200 Quality 30'!$E$10:$E$83</definedName>
    <definedName name="XDO_?RATING?584?">'SBI Nifty200 Quality 30'!$E$10:$E$88</definedName>
    <definedName name="XDO_?RATING?585?">'SBI Nifty200 Mom 30'!$E$10:$E$39</definedName>
    <definedName name="XDO_?RATING?586?">'SBI Nifty200 Mom 30'!$E$10:$E$48</definedName>
    <definedName name="XDO_?RATING?587?">'SBI Nifty200 Mom 30'!$E$10:$E$83</definedName>
    <definedName name="XDO_?RATING?588?">'SBI Nifty200 Mom 30'!$E$10:$E$88</definedName>
    <definedName name="XDO_?RATING?589?">'SBI Nifty100 Low Vol 30'!$E$10:$E$40</definedName>
    <definedName name="XDO_?RATING?59?">STOF!$E$10:$E$43</definedName>
    <definedName name="XDO_?RATING?590?">'SBI Nifty100 Low Vol 30'!$E$10:$E$83</definedName>
    <definedName name="XDO_?RATING?591?">'SBI Nifty100 Low Vol 30'!$E$10:$E$88</definedName>
    <definedName name="XDO_?RATING?592?">SBILIQETF!$E$52</definedName>
    <definedName name="XDO_?RATING?593?">SBILIQETF!$E$52:$E$57</definedName>
    <definedName name="XDO_?RATING?594?">SDAAAFOF!$E$42:$E$55</definedName>
    <definedName name="XDO_?RATING?595?">SDAAAFOF!$E$42:$E$67</definedName>
    <definedName name="XDO_?RATING?596?">SDAAAFOF!$E$42:$E$72</definedName>
    <definedName name="XDO_?RATING?597?">#REF!</definedName>
    <definedName name="XDO_?RATING?598?">#REF!</definedName>
    <definedName name="XDO_?RATING?599?">SBIRIOS!$E$10:$E$40</definedName>
    <definedName name="XDO_?RATING?6?">#REF!</definedName>
    <definedName name="XDO_?RATING?60?">STOF!$E$10:$E$50</definedName>
    <definedName name="XDO_?RATING?600?">SBIRIOS!$E$10:$E$83</definedName>
    <definedName name="XDO_?RATING?601?">SBIRIOS!$E$10:$E$88</definedName>
    <definedName name="XDO_?RATING?602?">#REF!</definedName>
    <definedName name="XDO_?RATING?603?">#REF!</definedName>
    <definedName name="XDO_?RATING?604?">#REF!</definedName>
    <definedName name="XDO_?RATING?605?">#REF!</definedName>
    <definedName name="XDO_?RATING?606?">#REF!</definedName>
    <definedName name="XDO_?RATING?607?">#REF!</definedName>
    <definedName name="XDO_?RATING?608?">#REF!</definedName>
    <definedName name="XDO_?RATING?609?">#REF!</definedName>
    <definedName name="XDO_?RATING?61?">STOF!$E$10:$E$71</definedName>
    <definedName name="XDO_?RATING?610?">#REF!</definedName>
    <definedName name="XDO_?RATING?611?">#REF!</definedName>
    <definedName name="XDO_?RATING?612?">#REF!</definedName>
    <definedName name="XDO_?RATING?613?">#REF!</definedName>
    <definedName name="XDO_?RATING?614?">#REF!</definedName>
    <definedName name="XDO_?RATING?615?">#REF!</definedName>
    <definedName name="XDO_?RATING?616?">#REF!</definedName>
    <definedName name="XDO_?RATING?617?">#REF!</definedName>
    <definedName name="XDO_?RATING?618?">#REF!</definedName>
    <definedName name="XDO_?RATING?619?">#REF!</definedName>
    <definedName name="XDO_?RATING?62?">STOF!$E$10:$E$90</definedName>
    <definedName name="XDO_?RATING?620?">#REF!</definedName>
    <definedName name="XDO_?RATING?621?">#REF!</definedName>
    <definedName name="XDO_?RATING?622?">#REF!</definedName>
    <definedName name="XDO_?RATING?623?">#REF!</definedName>
    <definedName name="XDO_?RATING?63?">STOF!$E$10:$E$95</definedName>
    <definedName name="XDO_?RATING?64?">SHOF!$E$10:$E$41</definedName>
    <definedName name="XDO_?RATING?65?">SHOF!$E$10:$E$47</definedName>
    <definedName name="XDO_?RATING?66?">SHOF!$E$10:$E$68</definedName>
    <definedName name="XDO_?RATING?67?">SHOF!$E$10:$E$87</definedName>
    <definedName name="XDO_?RATING?68?">SHOF!$E$10:$E$92</definedName>
    <definedName name="XDO_?RATING?69?">SCF!$E$10:$E$89</definedName>
    <definedName name="XDO_?RATING?7?">#REF!</definedName>
    <definedName name="XDO_?RATING?70?">SCF!$E$10:$E$96</definedName>
    <definedName name="XDO_?RATING?71?">SCF!$E$10:$E$100</definedName>
    <definedName name="XDO_?RATING?72?">SCF!$E$10:$E$108</definedName>
    <definedName name="XDO_?RATING?73?">SCF!$E$10:$E$129</definedName>
    <definedName name="XDO_?RATING?74?">SCF!$E$10:$E$148</definedName>
    <definedName name="XDO_?RATING?75?">SCF!$E$10:$E$153</definedName>
    <definedName name="XDO_?RATING?76?">SNIF!$E$10:$E$60</definedName>
    <definedName name="XDO_?RATING?77?">SNIF!$E$10:$E$103</definedName>
    <definedName name="XDO_?RATING?78?">SNIF!$E$10:$E$108</definedName>
    <definedName name="XDO_?RATING?79?">'SMCBF-SP'!$E$10:$E$30</definedName>
    <definedName name="XDO_?RATING?8?">#REF!</definedName>
    <definedName name="XDO_?RATING?80?">'SMCBF-SP'!$E$10:$E$34</definedName>
    <definedName name="XDO_?RATING?81?">'SMCBF-SP'!$E$10:$E$47</definedName>
    <definedName name="XDO_?RATING?82?">'SMCBF-SP'!$E$10:$E$58</definedName>
    <definedName name="XDO_?RATING?83?">'SMCBF-SP'!$E$10:$E$73</definedName>
    <definedName name="XDO_?RATING?84?">'SMCBF-SP'!$E$10:$E$88</definedName>
    <definedName name="XDO_?RATING?85?">'SMCBF-SP'!$E$10:$E$93</definedName>
    <definedName name="XDO_?RATING?86?">SOF!$E$32</definedName>
    <definedName name="XDO_?RATING?87?">SOF!$E$32:$E$40</definedName>
    <definedName name="XDO_?RATING?88?">SOF!$E$32:$E$60</definedName>
    <definedName name="XDO_?RATING?89?">SOF!$E$32:$E$65</definedName>
    <definedName name="XDO_?RATING?9?">SLMF!$E$10:$E$88</definedName>
    <definedName name="XDO_?RATING?90?">SMMDF!#REF!</definedName>
    <definedName name="XDO_?RATING?91?">SMMDF!#REF!</definedName>
    <definedName name="XDO_?RATING?92?">SMMDF!$E$9:$E$63</definedName>
    <definedName name="XDO_?RATING?93?">SMMDF!$E$9:$E$70</definedName>
    <definedName name="XDO_?RATING?94?">SMMDF!$E$9:$E$78</definedName>
    <definedName name="XDO_?RATING?95?">SMMDF!$E$9:$E$82</definedName>
    <definedName name="XDO_?RATING?96?">SMMDF!$E$9:$E$101</definedName>
    <definedName name="XDO_?RATING?97?">SMMDF!$E$9:$E$116</definedName>
    <definedName name="XDO_?RATING?98?">SMMDF!$E$9:$E$121</definedName>
    <definedName name="XDO_?RATING?99?">SLF!$E$18:$E$25</definedName>
    <definedName name="XDO_?REMARKS?">SMEEF!$O$10:$O$102</definedName>
    <definedName name="XDO_?REMARKS?1?">#REF!</definedName>
    <definedName name="XDO_?REMARKS?10?">SLMF!$K$10:$K$95</definedName>
    <definedName name="XDO_?REMARKS?100?">SLF!$K$18:$K$35</definedName>
    <definedName name="XDO_?REMARKS?101?">SLF!$K$18:$K$103</definedName>
    <definedName name="XDO_?REMARKS?102?">SLF!$K$18:$K$142</definedName>
    <definedName name="XDO_?REMARKS?103?">SLF!$K$18:$K$152</definedName>
    <definedName name="XDO_?REMARKS?104?">SLF!$K$18:$K$163</definedName>
    <definedName name="XDO_?REMARKS?105?">SLF!$K$18:$K$177</definedName>
    <definedName name="XDO_?REMARKS?106?">SLF!$K$18:$K$182</definedName>
    <definedName name="XDO_?REMARKS?107?">SDBF!$K$18:$K$25</definedName>
    <definedName name="XDO_?REMARKS?108?">SDBF!$K$18:$K$33</definedName>
    <definedName name="XDO_?REMARKS?109?">SDBF!$K$18:$K$41</definedName>
    <definedName name="XDO_?REMARKS?11?">SLMF!$K$10:$K$99</definedName>
    <definedName name="XDO_?REMARKS?110?">SDBF!$K$18:$K$55</definedName>
    <definedName name="XDO_?REMARKS?111?">SDBF!$K$18:$K$68</definedName>
    <definedName name="XDO_?REMARKS?112?">SDBF!$K$18:$K$78</definedName>
    <definedName name="XDO_?REMARKS?113?">SDBF!$K$18:$K$83</definedName>
    <definedName name="XDO_?REMARKS?114?">SSF!$K$24:$K$26</definedName>
    <definedName name="XDO_?REMARKS?115?">SSF!$K$24:$K$39</definedName>
    <definedName name="XDO_?REMARKS?116?">SSF!$K$24:$K$75</definedName>
    <definedName name="XDO_?REMARKS?117?">SSF!$K$24:$K$141</definedName>
    <definedName name="XDO_?REMARKS?118?">SSF!$K$24:$K$146</definedName>
    <definedName name="XDO_?REMARKS?119?">SSF!$K$24:$K$156</definedName>
    <definedName name="XDO_?REMARKS?12?">SLMF!$K$10:$K$122</definedName>
    <definedName name="XDO_?REMARKS?120?">SSF!$K$24:$K$158</definedName>
    <definedName name="XDO_?REMARKS?121?">SSF!$K$24:$K$158</definedName>
    <definedName name="XDO_?REMARKS?122?">SSF!$K$24:$K$158</definedName>
    <definedName name="XDO_?REMARKS?123?">SSF!$K$24:$K$164</definedName>
    <definedName name="XDO_?REMARKS?124?">SSF!$K$24:$K$177</definedName>
    <definedName name="XDO_?REMARKS?125?">SSF!$K$24:$K$182</definedName>
    <definedName name="XDO_?REMARKS?126?">SCRF!#REF!</definedName>
    <definedName name="XDO_?REMARKS?127?">SCRF!$K$9:$K$46</definedName>
    <definedName name="XDO_?REMARKS?128?">SCRF!$K$9:$K$57</definedName>
    <definedName name="XDO_?REMARKS?129?">SCRF!$K$9:$K$78</definedName>
    <definedName name="XDO_?REMARKS?13?">SLMF!$K$10:$K$141</definedName>
    <definedName name="XDO_?REMARKS?130?">SCRF!$K$9:$K$93</definedName>
    <definedName name="XDO_?REMARKS?131?">SCRF!$K$9:$K$98</definedName>
    <definedName name="XDO_?REMARKS?132?">SFEF!$K$10:$K$32</definedName>
    <definedName name="XDO_?REMARKS?133?">SFEF!$K$10:$K$39</definedName>
    <definedName name="XDO_?REMARKS?134?">SFEF!$K$10:$K$64</definedName>
    <definedName name="XDO_?REMARKS?135?">SFEF!$K$10:$K$83</definedName>
    <definedName name="XDO_?REMARKS?136?">SFEF!$K$10:$K$88</definedName>
    <definedName name="XDO_?REMARKS?137?">SCHF!$K$10:$K$49</definedName>
    <definedName name="XDO_?REMARKS?138?">SCHF!$K$10:$K$102</definedName>
    <definedName name="XDO_?REMARKS?139?">SCHF!$K$10:$K$109</definedName>
    <definedName name="XDO_?REMARKS?14?">SLMF!$K$10:$K$146</definedName>
    <definedName name="XDO_?REMARKS?140?">SCHF!$K$10:$K$117</definedName>
    <definedName name="XDO_?REMARKS?141?">SCHF!$K$10:$K$121</definedName>
    <definedName name="XDO_?REMARKS?142?">SCHF!$K$10:$K$140</definedName>
    <definedName name="XDO_?REMARKS?143?">SCHF!$K$10:$K$150</definedName>
    <definedName name="XDO_?REMARKS?144?">SCHF!$K$10:$K$155</definedName>
    <definedName name="XDO_?REMARKS?145?">SMUSD!$K$18:$K$51</definedName>
    <definedName name="XDO_?REMARKS?146?">SMUSD!$K$18:$K$59</definedName>
    <definedName name="XDO_?REMARKS?147?">SMUSD!$K$18:$K$65</definedName>
    <definedName name="XDO_?REMARKS?148?">SMUSD!$K$18:$K$74</definedName>
    <definedName name="XDO_?REMARKS?149?">SMUSD!$K$18:$K$91</definedName>
    <definedName name="XDO_?REMARKS?15?">SLTEF!$K$10:$K$82</definedName>
    <definedName name="XDO_?REMARKS?150?">SMUSD!$K$18:$K$113</definedName>
    <definedName name="XDO_?REMARKS?151?">SMUSD!$K$18:$K$117</definedName>
    <definedName name="XDO_?REMARKS?152?">SMUSD!$K$18:$K$123</definedName>
    <definedName name="XDO_?REMARKS?153?">SMUSD!$K$18:$K$130</definedName>
    <definedName name="XDO_?REMARKS?154?">SMUSD!$K$18:$K$140</definedName>
    <definedName name="XDO_?REMARKS?155?">SMUSD!$K$18:$K$145</definedName>
    <definedName name="XDO_?REMARKS?156?">SMIDCAP!$K$10:$K$62</definedName>
    <definedName name="XDO_?REMARKS?157?">SMIDCAP!$K$10:$K$66</definedName>
    <definedName name="XDO_?REMARKS?158?">SMIDCAP!$K$10:$K$90</definedName>
    <definedName name="XDO_?REMARKS?159?">SMIDCAP!$K$10:$K$109</definedName>
    <definedName name="XDO_?REMARKS?16?">SLTEF!$K$10:$K$86</definedName>
    <definedName name="XDO_?REMARKS?160?">SMIDCAP!$K$10:$K$114</definedName>
    <definedName name="XDO_?REMARKS?161?">SMCMF!$K$24:$K$26</definedName>
    <definedName name="XDO_?REMARKS?162?">SMCMF!$K$24:$K$55</definedName>
    <definedName name="XDO_?REMARKS?163?">SMCMF!$K$24:$K$60</definedName>
    <definedName name="XDO_?REMARKS?164?">SMCOMMA!$K$10:$K$40</definedName>
    <definedName name="XDO_?REMARKS?165?">SMCOMMA!$K$10:$K$65</definedName>
    <definedName name="XDO_?REMARKS?166?">SMCOMMA!$K$10:$K$84</definedName>
    <definedName name="XDO_?REMARKS?167?">SMCOMMA!$K$10:$K$89</definedName>
    <definedName name="XDO_?REMARKS?168?">SMGF!$K$24:$K$32</definedName>
    <definedName name="XDO_?REMARKS?169?">SMGF!$K$24:$K$47</definedName>
    <definedName name="XDO_?REMARKS?17?">SLTEF!$K$10:$K$109</definedName>
    <definedName name="XDO_?REMARKS?170?">SMGF!$K$24:$K$66</definedName>
    <definedName name="XDO_?REMARKS?171?">SMGF!$K$24:$K$71</definedName>
    <definedName name="XDO_?REMARKS?172?">SFLEXI!$K$10:$K$74</definedName>
    <definedName name="XDO_?REMARKS?173?">SFLEXI!$K$10:$K$81</definedName>
    <definedName name="XDO_?REMARKS?174?">SFLEXI!$K$10:$K$104</definedName>
    <definedName name="XDO_?REMARKS?175?">SFLEXI!$K$10:$K$123</definedName>
    <definedName name="XDO_?REMARKS?176?">SFLEXI!$K$10:$K$128</definedName>
    <definedName name="XDO_?REMARKS?177?">SMAAF!$K$10:$K$73</definedName>
    <definedName name="XDO_?REMARKS?178?">SMAAF!$K$10:$K$74</definedName>
    <definedName name="XDO_?REMARKS?179?">SMAAF!$K$10:$K$122</definedName>
    <definedName name="XDO_?REMARKS?18?">SLTEF!$K$10:$K$128</definedName>
    <definedName name="XDO_?REMARKS?180?">SMAAF!$K$10:$K$132</definedName>
    <definedName name="XDO_?REMARKS?181?">SMAAF!$K$10:$K$140</definedName>
    <definedName name="XDO_?REMARKS?182?">SMAAF!$K$10:$K$146</definedName>
    <definedName name="XDO_?REMARKS?183?">SMAAF!$K$10:$K$158</definedName>
    <definedName name="XDO_?REMARKS?184?">SMAAF!$K$10:$K$170</definedName>
    <definedName name="XDO_?REMARKS?185?">SMAAF!$K$10:$K$175</definedName>
    <definedName name="XDO_?REMARKS?186?">SBLUECHIP!$K$10:$K$52</definedName>
    <definedName name="XDO_?REMARKS?187?">SBLUECHIP!$K$10:$K$79</definedName>
    <definedName name="XDO_?REMARKS?188?">SBLUECHIP!$K$10:$K$98</definedName>
    <definedName name="XDO_?REMARKS?189?">SBLUECHIP!$K$10:$K$103</definedName>
    <definedName name="XDO_?REMARKS?19?">SLTEF!$K$10:$K$133</definedName>
    <definedName name="XDO_?REMARKS?190?">SAOF!$K$10:$K$198</definedName>
    <definedName name="XDO_?REMARKS?191?">SAOF!$K$10:$K$211</definedName>
    <definedName name="XDO_?REMARKS?192?">SAOF!$K$10:$K$227</definedName>
    <definedName name="XDO_?REMARKS?193?">SAOF!$K$10:$K$236</definedName>
    <definedName name="XDO_?REMARKS?194?">SAOF!$K$10:$K$240</definedName>
    <definedName name="XDO_?REMARKS?195?">SAOF!$K$10:$K$252</definedName>
    <definedName name="XDO_?REMARKS?196?">SAOF!$K$10:$K$264</definedName>
    <definedName name="XDO_?REMARKS?197?">SAOF!$K$10:$K$269</definedName>
    <definedName name="XDO_?REMARKS?198?">SIF!$K$10:$K$43</definedName>
    <definedName name="XDO_?REMARKS?199?">SIF!$K$10:$K$45</definedName>
    <definedName name="XDO_?REMARKS?2?">#REF!</definedName>
    <definedName name="XDO_?REMARKS?20?">#REF!</definedName>
    <definedName name="XDO_?REMARKS?200?">SIF!$K$10:$K$68</definedName>
    <definedName name="XDO_?REMARKS?201?">SIF!$K$10:$K$91</definedName>
    <definedName name="XDO_?REMARKS?202?">SIF!$K$10:$K$96</definedName>
    <definedName name="XDO_?REMARKS?203?">SMLDF!$K$18:$K$51</definedName>
    <definedName name="XDO_?REMARKS?204?">SMLDF!$K$18:$K$60</definedName>
    <definedName name="XDO_?REMARKS?205?">SMLDF!$K$18:$K$66</definedName>
    <definedName name="XDO_?REMARKS?206?">SMLDF!$K$18:$K$73</definedName>
    <definedName name="XDO_?REMARKS?207?">SMLDF!$K$18:$K$83</definedName>
    <definedName name="XDO_?REMARKS?208?">SMLDF!$K$18:$K$112</definedName>
    <definedName name="XDO_?REMARKS?209?">SMLDF!$K$18:$K$125</definedName>
    <definedName name="XDO_?REMARKS?21?">#REF!</definedName>
    <definedName name="XDO_?REMARKS?210?">SMLDF!$K$18:$K$136</definedName>
    <definedName name="XDO_?REMARKS?211?">SMLDF!$K$18:$K$141</definedName>
    <definedName name="XDO_?REMARKS?212?">SSTDF!$K$18:$K$81</definedName>
    <definedName name="XDO_?REMARKS?213?">SSTDF!$K$18:$K$91</definedName>
    <definedName name="XDO_?REMARKS?214?">SSTDF!$K$18:$K$97</definedName>
    <definedName name="XDO_?REMARKS?215?">SSTDF!$K$18:$K$109</definedName>
    <definedName name="XDO_?REMARKS?216?">SSTDF!$K$18:$K$119</definedName>
    <definedName name="XDO_?REMARKS?217?">SSTDF!$K$18:$K$127</definedName>
    <definedName name="XDO_?REMARKS?218?">SSTDF!$K$18:$K$134</definedName>
    <definedName name="XDO_?REMARKS?219?">SSTDF!$K$18:$K$144</definedName>
    <definedName name="XDO_?REMARKS?22?">#REF!</definedName>
    <definedName name="XDO_?REMARKS?220?">SSTDF!$K$18:$K$149</definedName>
    <definedName name="XDO_?REMARKS?221?">SETFGOLD!$K$46</definedName>
    <definedName name="XDO_?REMARKS?222?">SETFGOLD!$K$46:$K$54</definedName>
    <definedName name="XDO_?REMARKS?223?">SETFGOLD!$K$46:$K$59</definedName>
    <definedName name="XDO_?REMARKS?224?">SPSU!$K$10:$K$32</definedName>
    <definedName name="XDO_?REMARKS?225?">SPSU!$K$10:$K$57</definedName>
    <definedName name="XDO_?REMARKS?226?">SPSU!$K$10:$K$76</definedName>
    <definedName name="XDO_?REMARKS?227?">SPSU!$K$10:$K$81</definedName>
    <definedName name="XDO_?REMARKS?228?">SGF!$K$42</definedName>
    <definedName name="XDO_?REMARKS?229?">SGF!$K$42:$K$54</definedName>
    <definedName name="XDO_?REMARKS?23?">#REF!</definedName>
    <definedName name="XDO_?REMARKS?230?">SGF!$K$42:$K$59</definedName>
    <definedName name="XDO_?REMARKS?231?">SBISENSEX!$K$10:$K$40</definedName>
    <definedName name="XDO_?REMARKS?232?">SBISENSEX!$K$10:$K$83</definedName>
    <definedName name="XDO_?REMARKS?233?">SBISENSEX!$K$10:$K$88</definedName>
    <definedName name="XDO_?REMARKS?234?">SSCF!$K$10:$K$78</definedName>
    <definedName name="XDO_?REMARKS?235?">SSCF!$K$10:$K$106</definedName>
    <definedName name="XDO_?REMARKS?236?">SSCF!$K$10:$K$125</definedName>
    <definedName name="XDO_?REMARKS?237?">SSCF!$K$10:$K$130</definedName>
    <definedName name="XDO_?REMARKS?238?">SBPF!$K$18:$K$52</definedName>
    <definedName name="XDO_?REMARKS?239?">SBPF!$K$18:$K$62</definedName>
    <definedName name="XDO_?REMARKS?24?">SMGLF!$K$10:$K$46</definedName>
    <definedName name="XDO_?REMARKS?240?">SBPF!$K$18:$K$66</definedName>
    <definedName name="XDO_?REMARKS?241?">SBPF!$K$18:$K$85</definedName>
    <definedName name="XDO_?REMARKS?242?">SBPF!$K$18:$K$98</definedName>
    <definedName name="XDO_?REMARKS?243?">SBPF!$K$18:$K$108</definedName>
    <definedName name="XDO_?REMARKS?244?">SBPF!$K$18:$K$113</definedName>
    <definedName name="XDO_?REMARKS?245?">SBFS!$K$10:$K$44</definedName>
    <definedName name="XDO_?REMARKS?246?">SBFS!$K$10:$K$69</definedName>
    <definedName name="XDO_?REMARKS?247?">SBFS!$K$10:$K$88</definedName>
    <definedName name="XDO_?REMARKS?248?">SBFS!$K$10:$K$93</definedName>
    <definedName name="XDO_?REMARKS?249?">SETFNN50!$K$10:$K$59</definedName>
    <definedName name="XDO_?REMARKS?25?">SMGLF!$K$10:$K$71</definedName>
    <definedName name="XDO_?REMARKS?250?">SETFNN50!$K$10:$K$68</definedName>
    <definedName name="XDO_?REMARKS?251?">SETFNN50!$K$10:$K$103</definedName>
    <definedName name="XDO_?REMARKS?252?">SETFNN50!$K$10:$K$108</definedName>
    <definedName name="XDO_?REMARKS?253?">SETFNIFBK!$K$10:$K$23</definedName>
    <definedName name="XDO_?REMARKS?254?">SETFNIFBK!$K$10:$K$66</definedName>
    <definedName name="XDO_?REMARKS?255?">SETFNIFBK!$K$10:$K$71</definedName>
    <definedName name="XDO_?REMARKS?256?">SETFBSE100!$K$10:$K$110</definedName>
    <definedName name="XDO_?REMARKS?257?">SETFBSE100!$K$10:$K$119</definedName>
    <definedName name="XDO_?REMARKS?258?">SETFBSE100!$K$10:$K$158</definedName>
    <definedName name="XDO_?REMARKS?259?">SESF!$K$10:$K$104</definedName>
    <definedName name="XDO_?REMARKS?26?">SMGLF!$K$10:$K$90</definedName>
    <definedName name="XDO_?REMARKS?260?">SESF!$K$10:$K$105</definedName>
    <definedName name="XDO_?REMARKS?261?">SESF!$K$10:$K$105</definedName>
    <definedName name="XDO_?REMARKS?262?">SESF!$K$10:$K$135</definedName>
    <definedName name="XDO_?REMARKS?263?">SESF!$K$10:$K$145</definedName>
    <definedName name="XDO_?REMARKS?264?">SESF!$K$10:$K$157</definedName>
    <definedName name="XDO_?REMARKS?265?">SESF!$K$10:$K$167</definedName>
    <definedName name="XDO_?REMARKS?266?">SESF!$K$10:$K$183</definedName>
    <definedName name="XDO_?REMARKS?267?">SESF!$K$10:$K$188</definedName>
    <definedName name="XDO_?REMARKS?268?">SETFNIF50!$K$10:$K$60</definedName>
    <definedName name="XDO_?REMARKS?269?">SETFNIF50!$K$10:$K$103</definedName>
    <definedName name="XDO_?REMARKS?27?">SMGLF!$K$10:$K$95</definedName>
    <definedName name="XDO_?REMARKS?270?">SETFNIF50!$K$10:$K$108</definedName>
    <definedName name="XDO_?REMARKS?271?">'SLTAF-III'!$K$10:$K$28</definedName>
    <definedName name="XDO_?REMARKS?272?">'SLTAF-III'!$K$10:$K$71</definedName>
    <definedName name="XDO_?REMARKS?273?">'SLTAF-III'!$K$10:$K$76</definedName>
    <definedName name="XDO_?REMARKS?274?">SETF10GILT!$K$24</definedName>
    <definedName name="XDO_?REMARKS?275?">SETF10GILT!$K$24:$K$53</definedName>
    <definedName name="XDO_?REMARKS?276?">SETF10GILT!$K$24:$K$58</definedName>
    <definedName name="XDO_?REMARKS?277?">'SLTAF-IV'!$K$10:$K$36</definedName>
    <definedName name="XDO_?REMARKS?278?">'SLTAF-IV'!$K$10:$K$79</definedName>
    <definedName name="XDO_?REMARKS?279?">'SLTAF-IV'!$K$10:$K$84</definedName>
    <definedName name="XDO_?REMARKS?28?">#REF!</definedName>
    <definedName name="XDO_?REMARKS?280?">'SLTAF-V'!$K$10:$K$38</definedName>
    <definedName name="XDO_?REMARKS?281?">'SLTAF-V'!$K$10:$K$81</definedName>
    <definedName name="XDO_?REMARKS?282?">'SLTAF-V'!$K$10:$K$86</definedName>
    <definedName name="XDO_?REMARKS?283?">'SLTAF-VI'!$K$10:$K$44</definedName>
    <definedName name="XDO_?REMARKS?284?">'SLTAF-VI'!$K$10:$K$87</definedName>
    <definedName name="XDO_?REMARKS?285?">'SLTAF-VI'!$K$10:$K$92</definedName>
    <definedName name="XDO_?REMARKS?286?">SETFSN50!$K$10:$K$59</definedName>
    <definedName name="XDO_?REMARKS?287?">SETFSN50!$K$10:$K$68</definedName>
    <definedName name="XDO_?REMARKS?288?">SETFSN50!$K$10:$K$107</definedName>
    <definedName name="XDO_?REMARKS?289?">SBIETFQLTY!$K$10:$K$40</definedName>
    <definedName name="XDO_?REMARKS?29?">#REF!</definedName>
    <definedName name="XDO_?REMARKS?290?">SBIETFQLTY!$K$10:$K$83</definedName>
    <definedName name="XDO_?REMARKS?291?">SBIETFQLTY!$K$10:$K$88</definedName>
    <definedName name="XDO_?REMARKS?292?">SCBF!$K$18:$K$88</definedName>
    <definedName name="XDO_?REMARKS?293?">SCBF!$K$18:$K$97</definedName>
    <definedName name="XDO_?REMARKS?294?">SCBF!$K$18:$K$103</definedName>
    <definedName name="XDO_?REMARKS?295?">SCBF!$K$18:$K$107</definedName>
    <definedName name="XDO_?REMARKS?296?">SCBF!$K$18:$K$124</definedName>
    <definedName name="XDO_?REMARKS?297?">SCBF!$K$18:$K$129</definedName>
    <definedName name="XDO_?REMARKS?298?">SCBF!$K$18:$K$140</definedName>
    <definedName name="XDO_?REMARKS?299?">SCBF!$K$18:$K$150</definedName>
    <definedName name="XDO_?REMARKS?3?">#REF!</definedName>
    <definedName name="XDO_?REMARKS?30?">SEHF!$K$10:$K$54</definedName>
    <definedName name="XDO_?REMARKS?300?">SCBF!$K$18:$K$155</definedName>
    <definedName name="XDO_?REMARKS?301?">SEMVF!$K$10:$K$60</definedName>
    <definedName name="XDO_?REMARKS?302?">SEMVF!$K$10:$K$103</definedName>
    <definedName name="XDO_?REMARKS?303?">SEMVF!$K$10:$K$108</definedName>
    <definedName name="XDO_?REMARKS?304?">'SFMP- Series 1'!$K$26:$K$31</definedName>
    <definedName name="XDO_?REMARKS?305?">'SFMP- Series 1'!$K$26:$K$50</definedName>
    <definedName name="XDO_?REMARKS?306?">'SFMP- Series 1'!$K$26:$K$65</definedName>
    <definedName name="XDO_?REMARKS?307?">'SFMP- Series 1'!$K$26:$K$70</definedName>
    <definedName name="XDO_?REMARKS?308?">'SFMP- Series 6'!$K$24</definedName>
    <definedName name="XDO_?REMARKS?309?">'SFMP- Series 6'!$K$24:$K$31</definedName>
    <definedName name="XDO_?REMARKS?31?">SEHF!$K$10:$K$59</definedName>
    <definedName name="XDO_?REMARKS?310?">'SFMP- Series 6'!$K$24:$K$50</definedName>
    <definedName name="XDO_?REMARKS?311?">'SFMP- Series 6'!$K$24:$K$65</definedName>
    <definedName name="XDO_?REMARKS?312?">'SFMP- Series 6'!$K$24:$K$70</definedName>
    <definedName name="XDO_?REMARKS?313?">'SFMP- Series 34'!$K$24</definedName>
    <definedName name="XDO_?REMARKS?314?">'SFMP- Series 34'!$K$24:$K$28</definedName>
    <definedName name="XDO_?REMARKS?315?">'SFMP- Series 34'!$K$24:$K$45</definedName>
    <definedName name="XDO_?REMARKS?316?">'SFMP- Series 34'!$K$24:$K$60</definedName>
    <definedName name="XDO_?REMARKS?317?">'SFMP- Series 34'!$K$24:$K$65</definedName>
    <definedName name="XDO_?REMARKS?318?">'SMCBF-IP'!$K$10:$K$46</definedName>
    <definedName name="XDO_?REMARKS?319?">'SMCBF-IP'!$K$10:$K$53</definedName>
    <definedName name="XDO_?REMARKS?32?">SEHF!$K$10:$K$60</definedName>
    <definedName name="XDO_?REMARKS?320?">'SMCBF-IP'!$K$10:$K$74</definedName>
    <definedName name="XDO_?REMARKS?321?">'SMCBF-IP'!$K$10:$K$93</definedName>
    <definedName name="XDO_?REMARKS?322?">'SMCBF-IP'!$K$10:$K$98</definedName>
    <definedName name="XDO_?REMARKS?323?">SFRDF!$K$18:$K$20</definedName>
    <definedName name="XDO_?REMARKS?324?">SFRDF!$K$18:$K$31</definedName>
    <definedName name="XDO_?REMARKS?325?">SFRDF!$K$18:$K$37</definedName>
    <definedName name="XDO_?REMARKS?326?">SFRDF!$K$18:$K$45</definedName>
    <definedName name="XDO_?REMARKS?327?">SFRDF!$K$18:$K$58</definedName>
    <definedName name="XDO_?REMARKS?328?">SFRDF!$K$18:$K$68</definedName>
    <definedName name="XDO_?REMARKS?329?">SFRDF!$K$18:$K$73</definedName>
    <definedName name="XDO_?REMARKS?33?">SEHF!$K$10:$K$118</definedName>
    <definedName name="XDO_?REMARKS?330?">SBIETFIT!$K$10:$K$19</definedName>
    <definedName name="XDO_?REMARKS?331?">SBIETFIT!$K$10:$K$62</definedName>
    <definedName name="XDO_?REMARKS?332?">SBIETFIT!$K$10:$K$67</definedName>
    <definedName name="XDO_?REMARKS?333?">SBIETFPB!$K$10:$K$19</definedName>
    <definedName name="XDO_?REMARKS?334?">SBIETFPB!$K$10:$K$62</definedName>
    <definedName name="XDO_?REMARKS?335?">SBIETFPB!$K$10:$K$67</definedName>
    <definedName name="XDO_?REMARKS?336?">'SRBF-AP'!$K$10:$K$62</definedName>
    <definedName name="XDO_?REMARKS?337?">'SRBF-AP'!$K$10:$K$72</definedName>
    <definedName name="XDO_?REMARKS?338?">'SRBF-AP'!$K$10:$K$81</definedName>
    <definedName name="XDO_?REMARKS?339?">'SRBF-AP'!$K$10:$K$110</definedName>
    <definedName name="XDO_?REMARKS?34?">SEHF!$K$10:$K$124</definedName>
    <definedName name="XDO_?REMARKS?340?">'SRBF-AP'!$K$10:$K$115</definedName>
    <definedName name="XDO_?REMARKS?341?">'SRBF-AHP'!$K$10:$K$62</definedName>
    <definedName name="XDO_?REMARKS?342?">'SRBF-AHP'!$K$10:$K$63</definedName>
    <definedName name="XDO_?REMARKS?343?">'SRBF-AHP'!$K$10:$K$72</definedName>
    <definedName name="XDO_?REMARKS?344?">'SRBF-AHP'!$K$10:$K$81</definedName>
    <definedName name="XDO_?REMARKS?345?">'SRBF-AHP'!$K$10:$K$90</definedName>
    <definedName name="XDO_?REMARKS?346?">'SRBF-AHP'!$K$10:$K$101</definedName>
    <definedName name="XDO_?REMARKS?347?">'SRBF-AHP'!$K$10:$K$118</definedName>
    <definedName name="XDO_?REMARKS?348?">'SRBF-AHP'!$K$10:$K$123</definedName>
    <definedName name="XDO_?REMARKS?349?">'SRBF-CHP'!$K$10:$K$62</definedName>
    <definedName name="XDO_?REMARKS?35?">SEHF!$K$10:$K$132</definedName>
    <definedName name="XDO_?REMARKS?350?">'SRBF-CHP'!$K$10:$K$80</definedName>
    <definedName name="XDO_?REMARKS?351?">'SRBF-CHP'!$K$10:$K$91</definedName>
    <definedName name="XDO_?REMARKS?352?">'SRBF-CHP'!$K$10:$K$120</definedName>
    <definedName name="XDO_?REMARKS?353?">'SRBF-CHP'!$K$10:$K$125</definedName>
    <definedName name="XDO_?REMARKS?354?">'SRBF-CP'!$K$10:$K$62</definedName>
    <definedName name="XDO_?REMARKS?355?">'SRBF-CP'!$K$10:$K$79</definedName>
    <definedName name="XDO_?REMARKS?356?">'SRBF-CP'!$K$10:$K$90</definedName>
    <definedName name="XDO_?REMARKS?357?">'SRBF-CP'!$K$10:$K$119</definedName>
    <definedName name="XDO_?REMARKS?358?">'SRBF-CP'!$K$10:$K$124</definedName>
    <definedName name="XDO_?REMARKS?359?">'SIA-US EQUITY FOF'!$K$14</definedName>
    <definedName name="XDO_?REMARKS?36?">SEHF!$K$10:$K$139</definedName>
    <definedName name="XDO_?REMARKS?360?">'SIA-US EQUITY FOF'!$K$14:$K$53</definedName>
    <definedName name="XDO_?REMARKS?361?">'SIA-US EQUITY FOF'!$K$14:$K$58</definedName>
    <definedName name="XDO_?REMARKS?362?">'SFMP- Series 42'!$K$18</definedName>
    <definedName name="XDO_?REMARKS?363?">'SFMP- Series 42'!$K$18:$K$26</definedName>
    <definedName name="XDO_?REMARKS?364?">'SFMP- Series 42'!$K$18:$K$36</definedName>
    <definedName name="XDO_?REMARKS?365?">'SFMP- Series 42'!$K$18:$K$53</definedName>
    <definedName name="XDO_?REMARKS?366?">'SFMP- Series 42'!$K$18:$K$68</definedName>
    <definedName name="XDO_?REMARKS?367?">'SFMP- Series 42'!$K$18:$K$73</definedName>
    <definedName name="XDO_?REMARKS?368?">'SNN50'!$K$10:$K$59</definedName>
    <definedName name="XDO_?REMARKS?369?">'SNN50'!$K$10:$K$68</definedName>
    <definedName name="XDO_?REMARKS?37?">SEHF!$K$10:$K$146</definedName>
    <definedName name="XDO_?REMARKS?370?">'SNN50'!$K$10:$K$103</definedName>
    <definedName name="XDO_?REMARKS?371?">'SNN50'!$K$10:$K$108</definedName>
    <definedName name="XDO_?REMARKS?372?">'SFMP- Series 44'!$K$26:$K$31</definedName>
    <definedName name="XDO_?REMARKS?373?">'SFMP- Series 44'!$K$26:$K$55</definedName>
    <definedName name="XDO_?REMARKS?374?">'SFMP- Series 44'!$K$26:$K$70</definedName>
    <definedName name="XDO_?REMARKS?375?">'SFMP- Series 44'!$K$26:$K$75</definedName>
    <definedName name="XDO_?REMARKS?376?">'SFMP- Series 45'!$K$26:$K$35</definedName>
    <definedName name="XDO_?REMARKS?377?">'SFMP- Series 45'!$K$26:$K$56</definedName>
    <definedName name="XDO_?REMARKS?378?">'SFMP- Series 45'!$K$26:$K$71</definedName>
    <definedName name="XDO_?REMARKS?379?">'SFMP- Series 45'!$K$26:$K$76</definedName>
    <definedName name="XDO_?REMARKS?38?">SEHF!$K$10:$K$154</definedName>
    <definedName name="XDO_?REMARKS?380?">SBIETFCON!$K$10:$K$40</definedName>
    <definedName name="XDO_?REMARKS?381?">SBIETFCON!$K$10:$K$49</definedName>
    <definedName name="XDO_?REMARKS?382?">SBIETFCON!$K$10:$K$84</definedName>
    <definedName name="XDO_?REMARKS?383?">SBIETFCON!$K$10:$K$89</definedName>
    <definedName name="XDO_?REMARKS?384?">'SFMP- Series 46'!$K$26:$K$29</definedName>
    <definedName name="XDO_?REMARKS?385?">'SFMP- Series 46'!$K$26:$K$49</definedName>
    <definedName name="XDO_?REMARKS?386?">'SFMP- Series 46'!$K$26:$K$64</definedName>
    <definedName name="XDO_?REMARKS?387?">'SFMP- Series 46'!$K$26:$K$69</definedName>
    <definedName name="XDO_?REMARKS?388?">SBAF!$K$10:$K$102</definedName>
    <definedName name="XDO_?REMARKS?389?">SBAF!$K$10:$K$104</definedName>
    <definedName name="XDO_?REMARKS?39?">SEHF!$K$10:$K$174</definedName>
    <definedName name="XDO_?REMARKS?390?">SBAF!$K$10:$K$104</definedName>
    <definedName name="XDO_?REMARKS?391?">SBAF!$K$10:$K$154</definedName>
    <definedName name="XDO_?REMARKS?392?">SBAF!$K$10:$K$167</definedName>
    <definedName name="XDO_?REMARKS?393?">SBAF!$K$10:$K$175</definedName>
    <definedName name="XDO_?REMARKS?394?">SBAF!$K$10:$K$184</definedName>
    <definedName name="XDO_?REMARKS?395?">SBAF!$K$10:$K$209</definedName>
    <definedName name="XDO_?REMARKS?396?">SBAF!$K$10:$K$214</definedName>
    <definedName name="XDO_?REMARKS?397?">'SFMP- Series 49'!$K$26:$K$34</definedName>
    <definedName name="XDO_?REMARKS?398?">'SFMP- Series 49'!$K$26:$K$55</definedName>
    <definedName name="XDO_?REMARKS?399?">'SFMP- Series 49'!$K$26:$K$70</definedName>
    <definedName name="XDO_?REMARKS?4?">#REF!</definedName>
    <definedName name="XDO_?REMARKS?40?">SEHF!$K$10:$K$179</definedName>
    <definedName name="XDO_?REMARKS?400?">'SFMP- Series 49'!$K$26:$K$75</definedName>
    <definedName name="XDO_?REMARKS?401?">'SFMP- Series 50'!$K$26:$K$31</definedName>
    <definedName name="XDO_?REMARKS?402?">'SFMP- Series 50'!$K$26:$K$50</definedName>
    <definedName name="XDO_?REMARKS?403?">'SFMP- Series 50'!$K$26:$K$65</definedName>
    <definedName name="XDO_?REMARKS?404?">'SFMP- Series 50'!$K$26:$K$70</definedName>
    <definedName name="XDO_?REMARKS?405?">'SFMP- Series 51'!$K$26:$K$37</definedName>
    <definedName name="XDO_?REMARKS?406?">'SFMP- Series 51'!$K$26:$K$59</definedName>
    <definedName name="XDO_?REMARKS?407?">'SFMP- Series 51'!$K$26:$K$74</definedName>
    <definedName name="XDO_?REMARKS?408?">'SFMP- Series 51'!$K$26:$K$79</definedName>
    <definedName name="XDO_?REMARKS?409?">'SFMP- Series 52'!$K$26:$K$30</definedName>
    <definedName name="XDO_?REMARKS?41?">#REF!</definedName>
    <definedName name="XDO_?REMARKS?410?">'SFMP- Series 52'!$K$26:$K$51</definedName>
    <definedName name="XDO_?REMARKS?411?">'SFMP- Series 52'!$K$26:$K$66</definedName>
    <definedName name="XDO_?REMARKS?412?">'SFMP- Series 52'!$K$26:$K$71</definedName>
    <definedName name="XDO_?REMARKS?413?">'SFMP- Series 53'!$K$26:$K$34</definedName>
    <definedName name="XDO_?REMARKS?414?">'SFMP- Series 53'!$K$26:$K$57</definedName>
    <definedName name="XDO_?REMARKS?415?">'SFMP- Series 53'!$K$26:$K$72</definedName>
    <definedName name="XDO_?REMARKS?416?">'SFMP- Series 53'!$K$26:$K$77</definedName>
    <definedName name="XDO_?REMARKS?417?">'SFMP- Series 54'!$K$26:$K$28</definedName>
    <definedName name="XDO_?REMARKS?418?">'SFMP- Series 54'!$K$26:$K$44</definedName>
    <definedName name="XDO_?REMARKS?419?">'SFMP- Series 54'!$K$26:$K$59</definedName>
    <definedName name="XDO_?REMARKS?42?">#REF!</definedName>
    <definedName name="XDO_?REMARKS?420?">'SFMP- Series 54'!$K$26:$K$64</definedName>
    <definedName name="XDO_?REMARKS?421?">'SFMP- Series 55'!$K$26:$K$32</definedName>
    <definedName name="XDO_?REMARKS?422?">'SFMP- Series 55'!$K$26:$K$55</definedName>
    <definedName name="XDO_?REMARKS?423?">'SFMP- Series 55'!$K$26:$K$70</definedName>
    <definedName name="XDO_?REMARKS?424?">'SFMP- Series 55'!$K$26:$K$75</definedName>
    <definedName name="XDO_?REMARKS?425?">'SFMP- Series 57'!$K$26:$K$29</definedName>
    <definedName name="XDO_?REMARKS?426?">'SFMP- Series 57'!$K$26:$K$52</definedName>
    <definedName name="XDO_?REMARKS?427?">'SFMP- Series 57'!$K$26:$K$67</definedName>
    <definedName name="XDO_?REMARKS?428?">'SFMP- Series 57'!$K$26:$K$72</definedName>
    <definedName name="XDO_?REMARKS?429?">'SFMP- Series 58'!$K$26:$K$32</definedName>
    <definedName name="XDO_?REMARKS?43?">SMIF!$K$18:$K$38</definedName>
    <definedName name="XDO_?REMARKS?430?">'SFMP- Series 58'!$K$26:$K$52</definedName>
    <definedName name="XDO_?REMARKS?431?">'SFMP- Series 58'!$K$26:$K$67</definedName>
    <definedName name="XDO_?REMARKS?432?">'SFMP- Series 58'!$K$26:$K$72</definedName>
    <definedName name="XDO_?REMARKS?433?">SCPSE!$K$18:$K$41</definedName>
    <definedName name="XDO_?REMARKS?434?">SCPSE!$K$18:$K$50</definedName>
    <definedName name="XDO_?REMARKS?435?">SCPSE!$K$18:$K$105</definedName>
    <definedName name="XDO_?REMARKS?436?">SCPSE!$K$18:$K$132</definedName>
    <definedName name="XDO_?REMARKS?437?">SCPSE!$K$18:$K$137</definedName>
    <definedName name="XDO_?REMARKS?438?">'SFMP- Series 59'!$K$38:$K$40</definedName>
    <definedName name="XDO_?REMARKS?439?">'SFMP- Series 59'!$K$38:$K$55</definedName>
    <definedName name="XDO_?REMARKS?44?">SMIF!$K$18:$K$45</definedName>
    <definedName name="XDO_?REMARKS?440?">'SFMP- Series 59'!$K$38:$K$60</definedName>
    <definedName name="XDO_?REMARKS?441?">'SFMP- Series 60'!$K$26:$K$31</definedName>
    <definedName name="XDO_?REMARKS?442?">'SFMP- Series 60'!$K$26:$K$51</definedName>
    <definedName name="XDO_?REMARKS?443?">'SFMP- Series 60'!$K$26:$K$66</definedName>
    <definedName name="XDO_?REMARKS?444?">'SFMP- Series 60'!$K$26:$K$71</definedName>
    <definedName name="XDO_?REMARKS?445?">SMCF!$K$10:$K$69</definedName>
    <definedName name="XDO_?REMARKS?446?">SMCF!$K$10:$K$84</definedName>
    <definedName name="XDO_?REMARKS?447?">SMCF!$K$10:$K$95</definedName>
    <definedName name="XDO_?REMARKS?448?">SMCF!$K$10:$K$114</definedName>
    <definedName name="XDO_?REMARKS?449?">SMCF!$K$10:$K$119</definedName>
    <definedName name="XDO_?REMARKS?45?">SMIF!$K$18:$K$51</definedName>
    <definedName name="XDO_?REMARKS?450?">'SFMP- Series 61'!$K$26:$K$36</definedName>
    <definedName name="XDO_?REMARKS?451?">'SFMP- Series 61'!$K$26:$K$59</definedName>
    <definedName name="XDO_?REMARKS?452?">'SFMP- Series 61'!$K$26:$K$74</definedName>
    <definedName name="XDO_?REMARKS?453?">'SFMP- Series 61'!$K$26:$K$79</definedName>
    <definedName name="XDO_?REMARKS?454?">'SFMP- Series 66'!$K$24</definedName>
    <definedName name="XDO_?REMARKS?455?">'SFMP- Series 66'!$K$24:$K$38</definedName>
    <definedName name="XDO_?REMARKS?456?">'SFMP- Series 66'!$K$24:$K$53</definedName>
    <definedName name="XDO_?REMARKS?457?">'SFMP- Series 66'!$K$24:$K$68</definedName>
    <definedName name="XDO_?REMARKS?458?">'SFMP- Series 66'!$K$24:$K$73</definedName>
    <definedName name="XDO_?REMARKS?459?">'SFMP- Series 67'!$K$26:$K$34</definedName>
    <definedName name="XDO_?REMARKS?46?">SMIF!$K$18:$K$55</definedName>
    <definedName name="XDO_?REMARKS?460?">'SFMP- Series 67'!$K$26:$K$57</definedName>
    <definedName name="XDO_?REMARKS?461?">'SFMP- Series 67'!$K$26:$K$72</definedName>
    <definedName name="XDO_?REMARKS?462?">'SFMP- Series 67'!$K$26:$K$77</definedName>
    <definedName name="XDO_?REMARKS?463?">'SFMP- Series 68'!$K$24</definedName>
    <definedName name="XDO_?REMARKS?464?">'SFMP- Series 68'!$K$24:$K$42</definedName>
    <definedName name="XDO_?REMARKS?465?">'SFMP- Series 68'!$K$24:$K$57</definedName>
    <definedName name="XDO_?REMARKS?466?">'SFMP- Series 68'!$K$24:$K$62</definedName>
    <definedName name="XDO_?REMARKS?467?">SNM150IF!$K$10:$K$159</definedName>
    <definedName name="XDO_?REMARKS?468?">SNM150IF!$K$10:$K$202</definedName>
    <definedName name="XDO_?REMARKS?469?">SNM150IF!$K$10:$K$207</definedName>
    <definedName name="XDO_?REMARKS?47?">SMIF!$K$18:$K$74</definedName>
    <definedName name="XDO_?REMARKS?470?">SNS250IF!$K$10:$K$259</definedName>
    <definedName name="XDO_?REMARKS?471?">SNS250IF!$K$10:$K$302</definedName>
    <definedName name="XDO_?REMARKS?472?">SNS250IF!$K$10:$K$307</definedName>
    <definedName name="XDO_?REMARKS?473?">'SCIGI-JUN 2036'!$K$24</definedName>
    <definedName name="XDO_?REMARKS?474?">'SCIGI-JUN 2036'!$K$24:$K$53</definedName>
    <definedName name="XDO_?REMARKS?475?">'SCIGI-JUN 2036'!$K$24:$K$58</definedName>
    <definedName name="XDO_?REMARKS?476?">'SCIGI-APR 2029'!$K$24</definedName>
    <definedName name="XDO_?REMARKS?477?">'SCIGI-APR 2029'!$K$24:$K$53</definedName>
    <definedName name="XDO_?REMARKS?478?">'SCIGI-APR 2029'!$K$24:$K$58</definedName>
    <definedName name="XDO_?REMARKS?479?">'SCISI-SEP 2027'!$K$24</definedName>
    <definedName name="XDO_?REMARKS?48?">SMIF!$K$18:$K$84</definedName>
    <definedName name="XDO_?REMARKS?480?">'SCISI-SEP 2027'!$K$24:$K$40</definedName>
    <definedName name="XDO_?REMARKS?481?">'SCISI-SEP 2027'!$K$24:$K$67</definedName>
    <definedName name="XDO_?REMARKS?482?">'SCISI-SEP 2027'!$K$24:$K$72</definedName>
    <definedName name="XDO_?REMARKS?483?">'SFMP- Series 72'!$K$38:$K$40</definedName>
    <definedName name="XDO_?REMARKS?484?">'SFMP- Series 72'!$K$38:$K$55</definedName>
    <definedName name="XDO_?REMARKS?485?">'SFMP- Series 72'!$K$38:$K$60</definedName>
    <definedName name="XDO_?REMARKS?486?">'SFMP- Series 73'!$K$38:$K$41</definedName>
    <definedName name="XDO_?REMARKS?487?">'SFMP- Series 73'!$K$38:$K$56</definedName>
    <definedName name="XDO_?REMARKS?488?">'SFMP- Series 73'!$K$38:$K$61</definedName>
    <definedName name="XDO_?REMARKS?489?">SLDF!$K$24</definedName>
    <definedName name="XDO_?REMARKS?49?">SMIF!$K$18:$K$89</definedName>
    <definedName name="XDO_?REMARKS?490?">SLDF!$K$24:$K$45</definedName>
    <definedName name="XDO_?REMARKS?491?">SLDF!$K$24:$K$55</definedName>
    <definedName name="XDO_?REMARKS?492?">SLDF!$K$24:$K$60</definedName>
    <definedName name="XDO_?REMARKS?493?">'SFMP- Series 74'!$K$24:$K$25</definedName>
    <definedName name="XDO_?REMARKS?494?">'SFMP- Series 74'!$K$24:$K$36</definedName>
    <definedName name="XDO_?REMARKS?495?">'SFMP- Series 74'!$K$24:$K$52</definedName>
    <definedName name="XDO_?REMARKS?496?">'SFMP- Series 74'!$K$24:$K$67</definedName>
    <definedName name="XDO_?REMARKS?497?">'SFMP- Series 74'!$K$24:$K$72</definedName>
    <definedName name="XDO_?REMARKS?498?">'SFMP- Series 76'!$K$18:$K$23</definedName>
    <definedName name="XDO_?REMARKS?499?">'SFMP- Series 76'!$K$18:$K$33</definedName>
    <definedName name="XDO_?REMARKS?5?">#REF!</definedName>
    <definedName name="XDO_?REMARKS?50?">#REF!</definedName>
    <definedName name="XDO_?REMARKS?500?">'SFMP- Series 76'!$K$18:$K$50</definedName>
    <definedName name="XDO_?REMARKS?501?">'SFMP- Series 76'!$K$18:$K$65</definedName>
    <definedName name="XDO_?REMARKS?502?">'SFMP- Series 76'!$K$18:$K$70</definedName>
    <definedName name="XDO_?REMARKS?503?">'SFMP- Series 78'!$K$18:$K$23</definedName>
    <definedName name="XDO_?REMARKS?504?">'SFMP- Series 78'!$K$18:$K$31</definedName>
    <definedName name="XDO_?REMARKS?505?">'SFMP- Series 78'!$K$18:$K$37</definedName>
    <definedName name="XDO_?REMARKS?506?">'SFMP- Series 78'!$K$18:$K$53</definedName>
    <definedName name="XDO_?REMARKS?507?">'SFMP- Series 78'!$K$18:$K$68</definedName>
    <definedName name="XDO_?REMARKS?508?">'SFMP- Series 78'!$K$18:$K$73</definedName>
    <definedName name="XDO_?REMARKS?509?">SDYF!$K$10:$K$50</definedName>
    <definedName name="XDO_?REMARKS?51?">#REF!</definedName>
    <definedName name="XDO_?REMARKS?510?">SDYF!$K$10:$K$51</definedName>
    <definedName name="XDO_?REMARKS?511?">SDYF!$K$10:$K$66</definedName>
    <definedName name="XDO_?REMARKS?512?">SDYF!$K$10:$K$83</definedName>
    <definedName name="XDO_?REMARKS?513?">SDYF!$K$10:$K$102</definedName>
    <definedName name="XDO_?REMARKS?514?">SDYF!$K$10:$K$107</definedName>
    <definedName name="XDO_?REMARKS?515?">'SFMP- Series 79'!$K$18:$K$23</definedName>
    <definedName name="XDO_?REMARKS?516?">'SFMP- Series 79'!$K$18:$K$31</definedName>
    <definedName name="XDO_?REMARKS?517?">'SFMP- Series 79'!$K$18:$K$48</definedName>
    <definedName name="XDO_?REMARKS?518?">'SFMP- Series 79'!$K$18:$K$63</definedName>
    <definedName name="XDO_?REMARKS?519?">'SFMP- Series 79'!$K$18:$K$68</definedName>
    <definedName name="XDO_?REMARKS?52?">SCOF!$K$10:$K$52</definedName>
    <definedName name="XDO_?REMARKS?520?">'SFMP- Series 81'!$K$18:$K$26</definedName>
    <definedName name="XDO_?REMARKS?521?">'SFMP- Series 81'!$K$18:$K$35</definedName>
    <definedName name="XDO_?REMARKS?522?">'SFMP- Series 81'!$K$18:$K$43</definedName>
    <definedName name="XDO_?REMARKS?523?">'SFMP- Series 81'!$K$18:$K$58</definedName>
    <definedName name="XDO_?REMARKS?524?">'SFMP- Series 81'!$K$18:$K$73</definedName>
    <definedName name="XDO_?REMARKS?525?">'SFMP- Series 81'!$K$18:$K$78</definedName>
    <definedName name="XDO_?REMARKS?526?">'SBI-BSE-SENSEX-IF'!$K$10:$K$40</definedName>
    <definedName name="XDO_?REMARKS?527?">'SBI-BSE-SENSEX-IF'!$K$10:$K$83</definedName>
    <definedName name="XDO_?REMARKS?528?">'SBI-BSE-SENSEX-IF'!$K$10:$K$88</definedName>
    <definedName name="XDO_?REMARKS?529?">LIQUIDSBI!$K$52</definedName>
    <definedName name="XDO_?REMARKS?53?">SCOF!$K$10:$K$56</definedName>
    <definedName name="XDO_?REMARKS?530?">LIQUIDSBI!$K$52:$K$57</definedName>
    <definedName name="XDO_?REMARKS?531?">SN50EWIF!$K$10:$K$60</definedName>
    <definedName name="XDO_?REMARKS?532?">SN50EWIF!$K$10:$K$103</definedName>
    <definedName name="XDO_?REMARKS?533?">SN50EWIF!$K$10:$K$108</definedName>
    <definedName name="XDO_?REMARKS?534?">SEOF!$K$10:$K$41</definedName>
    <definedName name="XDO_?REMARKS?535?">SEOF!$K$10:$K$66</definedName>
    <definedName name="XDO_?REMARKS?536?">SEOF!$K$10:$K$85</definedName>
    <definedName name="XDO_?REMARKS?537?">SEOF!$K$10:$K$90</definedName>
    <definedName name="XDO_?REMARKS?538?">'SBI-AOF'!$K$10:$K$38</definedName>
    <definedName name="XDO_?REMARKS?539?">'SBI-AOF'!$K$10:$K$47</definedName>
    <definedName name="XDO_?REMARKS?54?">SCOF!$K$10:$K$63</definedName>
    <definedName name="XDO_?REMARKS?540?">'SBI-AOF'!$K$10:$K$64</definedName>
    <definedName name="XDO_?REMARKS?541?">'SBI-AOF'!$K$10:$K$83</definedName>
    <definedName name="XDO_?REMARKS?542?">'SBI-AOF'!$K$10:$K$88</definedName>
    <definedName name="XDO_?REMARKS?543?">SETFSILVER!$K$54</definedName>
    <definedName name="XDO_?REMARKS?544?">SETFSILVER!$K$54:$K$55</definedName>
    <definedName name="XDO_?REMARKS?545?">SETFSILVER!$K$54:$K$59</definedName>
    <definedName name="XDO_?REMARKS?546?">'SETFSILVER-FOF'!$K$42</definedName>
    <definedName name="XDO_?REMARKS?547?">'SETFSILVER-FOF'!$K$42:$K$54</definedName>
    <definedName name="XDO_?REMARKS?548?">'SETFSILVER-FOF'!$K$42:$K$59</definedName>
    <definedName name="XDO_?REMARKS?549?">'SN50EW-ETF'!$K$10:$K$60</definedName>
    <definedName name="XDO_?REMARKS?55?">SCOF!$K$10:$K$80</definedName>
    <definedName name="XDO_?REMARKS?550?">'SN50EW-ETF'!$K$10:$K$103</definedName>
    <definedName name="XDO_?REMARKS?551?">'SN50EW-ETF'!$K$10:$K$108</definedName>
    <definedName name="XDO_?REMARKS?552?">SIOF!$K$10:$K$43</definedName>
    <definedName name="XDO_?REMARKS?553?">SIOF!$K$10:$K$68</definedName>
    <definedName name="XDO_?REMARKS?554?">SIOF!$K$10:$K$87</definedName>
    <definedName name="XDO_?REMARKS?555?">SIOF!$K$10:$K$92</definedName>
    <definedName name="XDO_?REMARKS?556?">SN500IF!$K$10:$K$510</definedName>
    <definedName name="XDO_?REMARKS?557?">SN500IF!$K$10:$K$519</definedName>
    <definedName name="XDO_?REMARKS?558?">SN500IF!$K$10:$K$554</definedName>
    <definedName name="XDO_?REMARKS?559?">SN500IF!$K$10:$K$559</definedName>
    <definedName name="XDO_?REMARKS?56?">SCOF!$K$10:$K$99</definedName>
    <definedName name="XDO_?REMARKS?560?">SNICIF!$K$10:$K$40</definedName>
    <definedName name="XDO_?REMARKS?561?">SNICIF!$K$10:$K$49</definedName>
    <definedName name="XDO_?REMARKS?562?">SNICIF!$K$10:$K$84</definedName>
    <definedName name="XDO_?REMARKS?563?">SNICIF!$K$10:$K$89</definedName>
    <definedName name="XDO_?REMARKS?564?">SQF!$K$10:$K$39</definedName>
    <definedName name="XDO_?REMARKS?565?">SQF!$K$10:$K$82</definedName>
    <definedName name="XDO_?REMARKS?566?">SQF!$K$10:$K$87</definedName>
    <definedName name="XDO_?REMARKS?567?">SNBIF!$K$10:$K$23</definedName>
    <definedName name="XDO_?REMARKS?568?">SNBIF!$K$10:$K$66</definedName>
    <definedName name="XDO_?REMARKS?569?">SNBIF!$K$10:$K$71</definedName>
    <definedName name="XDO_?REMARKS?57?">SCOF!$K$10:$K$104</definedName>
    <definedName name="XDO_?REMARKS?570?">SNITIF!$K$10:$K$19</definedName>
    <definedName name="XDO_?REMARKS?571?">SNITIF!$K$10:$K$62</definedName>
    <definedName name="XDO_?REMARKS?572?">SNITIF!$K$10:$K$67</definedName>
    <definedName name="XDO_?REMARKS?573?">'SBI BSE PSU Bank ETF'!$K$10:$K$20</definedName>
    <definedName name="XDO_?REMARKS?574?">'SBI BSE PSU Bank ETF'!$K$10:$K$63</definedName>
    <definedName name="XDO_?REMARKS?575?">'SBI BSE PSU Bank ETF'!$K$10:$K$68</definedName>
    <definedName name="XDO_?REMARKS?576?">'SBI BSE PSU Bank Index Fund'!$K$10:$K$20</definedName>
    <definedName name="XDO_?REMARKS?577?">'SBI BSE PSU Bank Index Fund'!$K$10:$K$63</definedName>
    <definedName name="XDO_?REMARKS?578?">'SBI BSE PSU Bank Index Fund'!$K$10:$K$68</definedName>
    <definedName name="XDO_?REMARKS?579?">SIPAAFOF!$K$42:$K$45</definedName>
    <definedName name="XDO_?REMARKS?58?">STOF!$K$10:$K$38</definedName>
    <definedName name="XDO_?REMARKS?580?">SIPAAFOF!$K$42:$K$57</definedName>
    <definedName name="XDO_?REMARKS?581?">SIPAAFOF!$K$42:$K$62</definedName>
    <definedName name="XDO_?REMARKS?582?">'SBI Nifty200 Quality 30'!$K$10:$K$40</definedName>
    <definedName name="XDO_?REMARKS?583?">'SBI Nifty200 Quality 30'!$K$10:$K$83</definedName>
    <definedName name="XDO_?REMARKS?584?">'SBI Nifty200 Quality 30'!$K$10:$K$88</definedName>
    <definedName name="XDO_?REMARKS?585?">'SBI Nifty200 Mom 30'!$K$10:$K$39</definedName>
    <definedName name="XDO_?REMARKS?586?">'SBI Nifty200 Mom 30'!$K$10:$K$48</definedName>
    <definedName name="XDO_?REMARKS?587?">'SBI Nifty200 Mom 30'!$K$10:$K$83</definedName>
    <definedName name="XDO_?REMARKS?588?">'SBI Nifty200 Mom 30'!$K$10:$K$88</definedName>
    <definedName name="XDO_?REMARKS?589?">'SBI Nifty100 Low Vol 30'!$K$10:$K$40</definedName>
    <definedName name="XDO_?REMARKS?59?">STOF!$K$10:$K$43</definedName>
    <definedName name="XDO_?REMARKS?590?">'SBI Nifty100 Low Vol 30'!$K$10:$K$83</definedName>
    <definedName name="XDO_?REMARKS?591?">'SBI Nifty100 Low Vol 30'!$K$10:$K$88</definedName>
    <definedName name="XDO_?REMARKS?592?">SBILIQETF!$K$52</definedName>
    <definedName name="XDO_?REMARKS?593?">SBILIQETF!$K$52:$K$57</definedName>
    <definedName name="XDO_?REMARKS?594?">SDAAAFOF!$K$42:$K$55</definedName>
    <definedName name="XDO_?REMARKS?595?">SDAAAFOF!$K$42:$K$67</definedName>
    <definedName name="XDO_?REMARKS?596?">SDAAAFOF!$K$42:$K$72</definedName>
    <definedName name="XDO_?REMARKS?597?">#REF!</definedName>
    <definedName name="XDO_?REMARKS?598?">#REF!</definedName>
    <definedName name="XDO_?REMARKS?599?">SBIRIOS!$K$10:$K$40</definedName>
    <definedName name="XDO_?REMARKS?6?">#REF!</definedName>
    <definedName name="XDO_?REMARKS?60?">STOF!$K$10:$K$50</definedName>
    <definedName name="XDO_?REMARKS?600?">SBIRIOS!$K$10:$K$83</definedName>
    <definedName name="XDO_?REMARKS?601?">SBIRIOS!$K$10:$K$88</definedName>
    <definedName name="XDO_?REMARKS?602?">#REF!</definedName>
    <definedName name="XDO_?REMARKS?603?">#REF!</definedName>
    <definedName name="XDO_?REMARKS?604?">#REF!</definedName>
    <definedName name="XDO_?REMARKS?605?">#REF!</definedName>
    <definedName name="XDO_?REMARKS?606?">#REF!</definedName>
    <definedName name="XDO_?REMARKS?607?">#REF!</definedName>
    <definedName name="XDO_?REMARKS?608?">#REF!</definedName>
    <definedName name="XDO_?REMARKS?609?">#REF!</definedName>
    <definedName name="XDO_?REMARKS?61?">STOF!$K$10:$K$71</definedName>
    <definedName name="XDO_?REMARKS?610?">#REF!</definedName>
    <definedName name="XDO_?REMARKS?611?">#REF!</definedName>
    <definedName name="XDO_?REMARKS?612?">#REF!</definedName>
    <definedName name="XDO_?REMARKS?613?">#REF!</definedName>
    <definedName name="XDO_?REMARKS?614?">#REF!</definedName>
    <definedName name="XDO_?REMARKS?615?">#REF!</definedName>
    <definedName name="XDO_?REMARKS?616?">#REF!</definedName>
    <definedName name="XDO_?REMARKS?617?">#REF!</definedName>
    <definedName name="XDO_?REMARKS?618?">#REF!</definedName>
    <definedName name="XDO_?REMARKS?619?">#REF!</definedName>
    <definedName name="XDO_?REMARKS?62?">STOF!$K$10:$K$90</definedName>
    <definedName name="XDO_?REMARKS?620?">#REF!</definedName>
    <definedName name="XDO_?REMARKS?621?">#REF!</definedName>
    <definedName name="XDO_?REMARKS?622?">#REF!</definedName>
    <definedName name="XDO_?REMARKS?623?">#REF!</definedName>
    <definedName name="XDO_?REMARKS?63?">STOF!$K$10:$K$95</definedName>
    <definedName name="XDO_?REMARKS?64?">SHOF!$K$10:$K$41</definedName>
    <definedName name="XDO_?REMARKS?65?">SHOF!$K$10:$K$47</definedName>
    <definedName name="XDO_?REMARKS?66?">SHOF!$K$10:$K$68</definedName>
    <definedName name="XDO_?REMARKS?67?">SHOF!$K$10:$K$87</definedName>
    <definedName name="XDO_?REMARKS?68?">SHOF!$K$10:$K$92</definedName>
    <definedName name="XDO_?REMARKS?69?">SCF!$K$10:$K$89</definedName>
    <definedName name="XDO_?REMARKS?7?">#REF!</definedName>
    <definedName name="XDO_?REMARKS?70?">SCF!$K$10:$K$96</definedName>
    <definedName name="XDO_?REMARKS?71?">SCF!$K$10:$K$100</definedName>
    <definedName name="XDO_?REMARKS?72?">SCF!$K$10:$K$108</definedName>
    <definedName name="XDO_?REMARKS?73?">SCF!$K$10:$K$129</definedName>
    <definedName name="XDO_?REMARKS?74?">SCF!$K$10:$K$148</definedName>
    <definedName name="XDO_?REMARKS?75?">SCF!$K$10:$K$153</definedName>
    <definedName name="XDO_?REMARKS?76?">SNIF!$K$10:$K$60</definedName>
    <definedName name="XDO_?REMARKS?77?">SNIF!$K$10:$K$103</definedName>
    <definedName name="XDO_?REMARKS?78?">SNIF!$K$10:$K$108</definedName>
    <definedName name="XDO_?REMARKS?79?">'SMCBF-SP'!$K$10:$K$30</definedName>
    <definedName name="XDO_?REMARKS?8?">#REF!</definedName>
    <definedName name="XDO_?REMARKS?80?">'SMCBF-SP'!$K$10:$K$34</definedName>
    <definedName name="XDO_?REMARKS?81?">'SMCBF-SP'!$K$10:$K$47</definedName>
    <definedName name="XDO_?REMARKS?82?">'SMCBF-SP'!$K$10:$K$58</definedName>
    <definedName name="XDO_?REMARKS?83?">'SMCBF-SP'!$K$10:$K$73</definedName>
    <definedName name="XDO_?REMARKS?84?">'SMCBF-SP'!$K$10:$K$88</definedName>
    <definedName name="XDO_?REMARKS?85?">'SMCBF-SP'!$K$10:$K$93</definedName>
    <definedName name="XDO_?REMARKS?86?">SOF!$K$32</definedName>
    <definedName name="XDO_?REMARKS?87?">SOF!$K$32:$K$40</definedName>
    <definedName name="XDO_?REMARKS?88?">SOF!$K$32:$K$60</definedName>
    <definedName name="XDO_?REMARKS?89?">SOF!$K$32:$K$65</definedName>
    <definedName name="XDO_?REMARKS?9?">SLMF!$K$10:$K$88</definedName>
    <definedName name="XDO_?REMARKS?90?">SMMDF!#REF!</definedName>
    <definedName name="XDO_?REMARKS?91?">SMMDF!#REF!</definedName>
    <definedName name="XDO_?REMARKS?92?">SMMDF!$K$9:$K$63</definedName>
    <definedName name="XDO_?REMARKS?93?">SMMDF!$K$9:$K$70</definedName>
    <definedName name="XDO_?REMARKS?94?">SMMDF!$K$9:$K$78</definedName>
    <definedName name="XDO_?REMARKS?95?">SMMDF!$K$9:$K$82</definedName>
    <definedName name="XDO_?REMARKS?96?">SMMDF!$K$9:$K$101</definedName>
    <definedName name="XDO_?REMARKS?97?">SMMDF!$K$9:$K$116</definedName>
    <definedName name="XDO_?REMARKS?98?">SMMDF!$K$9:$K$121</definedName>
    <definedName name="XDO_?REMARKS?99?">SLF!$K$18:$K$25</definedName>
    <definedName name="XDO_?TDATE?">SMEEF!$D$4</definedName>
    <definedName name="XDO_?TITL?">SMEEF!$A$8:$A$49</definedName>
    <definedName name="XDO_?TITL?1?">#REF!</definedName>
    <definedName name="XDO_?TITL?10?">#REF!</definedName>
    <definedName name="XDO_?TITL?100?">'SCIGI-JUN 2036'!$A$16:$A$24</definedName>
    <definedName name="XDO_?TITL?101?">'SCIGI-APR 2029'!$A$16:$A$24</definedName>
    <definedName name="XDO_?TITL?102?">'SCISI-SEP 2027'!$A$16:$A$24</definedName>
    <definedName name="XDO_?TITL?103?">'SFMP- Series 72'!$A$28:$A$40</definedName>
    <definedName name="XDO_?TITL?104?">'SFMP- Series 73'!$A$28:$A$41</definedName>
    <definedName name="XDO_?TITL?105?">SLDF!$A$16:$A$24</definedName>
    <definedName name="XDO_?TITL?106?">'SFMP- Series 74'!$A$16:$A$25</definedName>
    <definedName name="XDO_?TITL?107?">'SFMP- Series 76'!$A$16:$A$23</definedName>
    <definedName name="XDO_?TITL?108?">'SFMP- Series 78'!$A$16:$A$23</definedName>
    <definedName name="XDO_?TITL?109?">SDYF!$A$8:$A$50</definedName>
    <definedName name="XDO_?TITL?11?">SEHF!$A$8:$A$54</definedName>
    <definedName name="XDO_?TITL?110?">'SFMP- Series 79'!$A$16:$A$23</definedName>
    <definedName name="XDO_?TITL?111?">'SFMP- Series 81'!$A$16:$A$26</definedName>
    <definedName name="XDO_?TITL?112?">'SBI-BSE-SENSEX-IF'!$A$8:$A$40</definedName>
    <definedName name="XDO_?TITL?113?">LIQUIDSBI!$A$40:$A$52</definedName>
    <definedName name="XDO_?TITL?114?">SN50EWIF!$A$8:$A$60</definedName>
    <definedName name="XDO_?TITL?115?">SEOF!$A$8:$A$41</definedName>
    <definedName name="XDO_?TITL?116?">'SBI-AOF'!$A$8:$A$38</definedName>
    <definedName name="XDO_?TITL?117?">SETFSILVER!$A$40:$A$54</definedName>
    <definedName name="XDO_?TITL?118?">'SETFSILVER-FOF'!$A$40:$A$42</definedName>
    <definedName name="XDO_?TITL?119?">'SN50EW-ETF'!$A$8:$A$60</definedName>
    <definedName name="XDO_?TITL?12?">#REF!</definedName>
    <definedName name="XDO_?TITL?120?">SIOF!$A$8:$A$43</definedName>
    <definedName name="XDO_?TITL?121?">SN500IF!$A$8:$A$510</definedName>
    <definedName name="XDO_?TITL?122?">SNICIF!$A$8:$A$40</definedName>
    <definedName name="XDO_?TITL?123?">SQF!$A$8:$A$39</definedName>
    <definedName name="XDO_?TITL?124?">SNBIF!$A$8:$A$23</definedName>
    <definedName name="XDO_?TITL?125?">SNITIF!$A$8:$A$19</definedName>
    <definedName name="XDO_?TITL?126?">'SBI BSE PSU Bank ETF'!$A$8:$A$20</definedName>
    <definedName name="XDO_?TITL?127?">'SBI BSE PSU Bank Index Fund'!$A$8:$A$20</definedName>
    <definedName name="XDO_?TITL?128?">SIPAAFOF!$A$40:$A$45</definedName>
    <definedName name="XDO_?TITL?129?">'SBI Nifty200 Quality 30'!$A$8:$A$40</definedName>
    <definedName name="XDO_?TITL?13?">SMIF!$A$16:$A$38</definedName>
    <definedName name="XDO_?TITL?130?">'SBI Nifty200 Mom 30'!$A$8:$A$39</definedName>
    <definedName name="XDO_?TITL?131?">'SBI Nifty100 Low Vol 30'!$A$8:$A$40</definedName>
    <definedName name="XDO_?TITL?132?">SBILIQETF!$A$40:$A$52</definedName>
    <definedName name="XDO_?TITL?133?">SDAAAFOF!$A$40:$A$55</definedName>
    <definedName name="XDO_?TITL?134?">#REF!</definedName>
    <definedName name="XDO_?TITL?135?">SBIRIOS!$A$8:$A$40</definedName>
    <definedName name="XDO_?TITL?136?">#REF!</definedName>
    <definedName name="XDO_?TITL?137?">#REF!</definedName>
    <definedName name="XDO_?TITL?138?">#REF!</definedName>
    <definedName name="XDO_?TITL?139?">#REF!</definedName>
    <definedName name="XDO_?TITL?14?">#REF!</definedName>
    <definedName name="XDO_?TITL?140?">#REF!</definedName>
    <definedName name="XDO_?TITL?141?">#REF!</definedName>
    <definedName name="XDO_?TITL?142?">#REF!</definedName>
    <definedName name="XDO_?TITL?143?">#REF!</definedName>
    <definedName name="XDO_?TITL?15?">SCOF!$A$8:$A$52</definedName>
    <definedName name="XDO_?TITL?16?">STOF!$A$8:$A$38</definedName>
    <definedName name="XDO_?TITL?17?">SHOF!$A$8:$A$41</definedName>
    <definedName name="XDO_?TITL?18?">SCF!$A$8:$A$89</definedName>
    <definedName name="XDO_?TITL?19?">SNIF!$A$8:$A$60</definedName>
    <definedName name="XDO_?TITL?2?">#REF!</definedName>
    <definedName name="XDO_?TITL?20?">'SMCBF-SP'!$A$8:$A$30</definedName>
    <definedName name="XDO_?TITL?21?">SOF!$A$28:$A$32</definedName>
    <definedName name="XDO_?TITL?22?">SMMDF!$A$8:$A$8</definedName>
    <definedName name="XDO_?TITL?23?">SLF!$A$16:$A$25</definedName>
    <definedName name="XDO_?TITL?24?">SDBF!$A$16:$A$25</definedName>
    <definedName name="XDO_?TITL?25?">SSF!$A$16:$A$26</definedName>
    <definedName name="XDO_?TITL?26?">SCRF!$A$8:$A$8</definedName>
    <definedName name="XDO_?TITL?27?">SFEF!$A$8:$A$32</definedName>
    <definedName name="XDO_?TITL?28?">SCHF!$A$8:$A$49</definedName>
    <definedName name="XDO_?TITL?29?">SMUSD!$A$16:$A$51</definedName>
    <definedName name="XDO_?TITL?3?">#REF!</definedName>
    <definedName name="XDO_?TITL?30?">SMIDCAP!$A$8:$A$62</definedName>
    <definedName name="XDO_?TITL?31?">SMCMF!$A$16:$A$26</definedName>
    <definedName name="XDO_?TITL?32?">SMCOMMA!$A$8:$A$40</definedName>
    <definedName name="XDO_?TITL?33?">SMGF!$A$16:$A$32</definedName>
    <definedName name="XDO_?TITL?34?">SFLEXI!$A$8:$A$74</definedName>
    <definedName name="XDO_?TITL?35?">SMAAF!$A$8:$A$73</definedName>
    <definedName name="XDO_?TITL?36?">SBLUECHIP!$A$8:$A$52</definedName>
    <definedName name="XDO_?TITL?37?">SAOF!$A$8:$A$198</definedName>
    <definedName name="XDO_?TITL?38?">SIF!$A$8:$A$43</definedName>
    <definedName name="XDO_?TITL?39?">SMLDF!$A$16:$A$51</definedName>
    <definedName name="XDO_?TITL?4?">#REF!</definedName>
    <definedName name="XDO_?TITL?40?">SSTDF!$A$16:$A$81</definedName>
    <definedName name="XDO_?TITL?41?">SETFGOLD!$A$40:$A$46</definedName>
    <definedName name="XDO_?TITL?42?">SPSU!$A$8:$A$32</definedName>
    <definedName name="XDO_?TITL?43?">SGF!$A$40:$A$42</definedName>
    <definedName name="XDO_?TITL?44?">SBISENSEX!$A$8:$A$40</definedName>
    <definedName name="XDO_?TITL?45?">SSCF!$A$8:$A$78</definedName>
    <definedName name="XDO_?TITL?46?">SBPF!$A$16:$A$52</definedName>
    <definedName name="XDO_?TITL?47?">SBFS!$A$8:$A$44</definedName>
    <definedName name="XDO_?TITL?48?">SETFNN50!$A$8:$A$59</definedName>
    <definedName name="XDO_?TITL?49?">SETFNIFBK!$A$8:$A$23</definedName>
    <definedName name="XDO_?TITL?5?">SLMF!$A$8:$A$88</definedName>
    <definedName name="XDO_?TITL?50?">SETFBSE100!$A$8:$A$110</definedName>
    <definedName name="XDO_?TITL?51?">SESF!$A$8:$A$104</definedName>
    <definedName name="XDO_?TITL?52?">SETFNIF50!$A$8:$A$60</definedName>
    <definedName name="XDO_?TITL?53?">'SLTAF-III'!$A$8:$A$28</definedName>
    <definedName name="XDO_?TITL?54?">SETF10GILT!$A$16:$A$24</definedName>
    <definedName name="XDO_?TITL?55?">'SLTAF-IV'!$A$8:$A$36</definedName>
    <definedName name="XDO_?TITL?56?">'SLTAF-V'!$A$8:$A$38</definedName>
    <definedName name="XDO_?TITL?57?">'SLTAF-VI'!$A$8:$A$44</definedName>
    <definedName name="XDO_?TITL?58?">SETFSN50!$A$8:$A$59</definedName>
    <definedName name="XDO_?TITL?59?">SBIETFQLTY!$A$8:$A$40</definedName>
    <definedName name="XDO_?TITL?6?">SLTEF!$A$8:$A$82</definedName>
    <definedName name="XDO_?TITL?60?">SCBF!$A$16:$A$88</definedName>
    <definedName name="XDO_?TITL?61?">SEMVF!$A$8:$A$60</definedName>
    <definedName name="XDO_?TITL?62?">'SFMP- Series 1'!$A$16:$A$31</definedName>
    <definedName name="XDO_?TITL?63?">'SFMP- Series 6'!$A$16:$A$24</definedName>
    <definedName name="XDO_?TITL?64?">'SFMP- Series 34'!$A$16:$A$24</definedName>
    <definedName name="XDO_?TITL?65?">'SMCBF-IP'!$A$8:$A$46</definedName>
    <definedName name="XDO_?TITL?66?">SFRDF!$A$16:$A$20</definedName>
    <definedName name="XDO_?TITL?67?">SBIETFIT!$A$8:$A$19</definedName>
    <definedName name="XDO_?TITL?68?">SBIETFPB!$A$8:$A$19</definedName>
    <definedName name="XDO_?TITL?69?">'SRBF-AP'!$A$8:$A$62</definedName>
    <definedName name="XDO_?TITL?7?">#REF!</definedName>
    <definedName name="XDO_?TITL?70?">'SRBF-AHP'!$A$8:$A$62</definedName>
    <definedName name="XDO_?TITL?71?">'SRBF-CHP'!$A$8:$A$62</definedName>
    <definedName name="XDO_?TITL?72?">'SRBF-CP'!$A$8:$A$62</definedName>
    <definedName name="XDO_?TITL?73?">'SIA-US EQUITY FOF'!$A$8:$A$14</definedName>
    <definedName name="XDO_?TITL?74?">'SFMP- Series 42'!$A$16:$A$18</definedName>
    <definedName name="XDO_?TITL?75?">'SNN50'!$A$8:$A$59</definedName>
    <definedName name="XDO_?TITL?76?">'SFMP- Series 44'!$A$16:$A$31</definedName>
    <definedName name="XDO_?TITL?77?">'SFMP- Series 45'!$A$16:$A$35</definedName>
    <definedName name="XDO_?TITL?78?">SBIETFCON!$A$8:$A$40</definedName>
    <definedName name="XDO_?TITL?79?">'SFMP- Series 46'!$A$16:$A$29</definedName>
    <definedName name="XDO_?TITL?8?">#REF!</definedName>
    <definedName name="XDO_?TITL?80?">SBAF!$A$8:$A$102</definedName>
    <definedName name="XDO_?TITL?81?">'SFMP- Series 49'!$A$16:$A$34</definedName>
    <definedName name="XDO_?TITL?82?">'SFMP- Series 50'!$A$16:$A$31</definedName>
    <definedName name="XDO_?TITL?83?">'SFMP- Series 51'!$A$16:$A$37</definedName>
    <definedName name="XDO_?TITL?84?">'SFMP- Series 52'!$A$16:$A$30</definedName>
    <definedName name="XDO_?TITL?85?">'SFMP- Series 53'!$A$16:$A$34</definedName>
    <definedName name="XDO_?TITL?86?">'SFMP- Series 54'!$A$16:$A$28</definedName>
    <definedName name="XDO_?TITL?87?">'SFMP- Series 55'!$A$16:$A$32</definedName>
    <definedName name="XDO_?TITL?88?">'SFMP- Series 57'!$A$16:$A$29</definedName>
    <definedName name="XDO_?TITL?89?">'SFMP- Series 58'!$A$16:$A$32</definedName>
    <definedName name="XDO_?TITL?9?">SMGLF!$A$8:$A$46</definedName>
    <definedName name="XDO_?TITL?90?">SCPSE!$A$16:$A$41</definedName>
    <definedName name="XDO_?TITL?91?">'SFMP- Series 59'!$A$28:$A$40</definedName>
    <definedName name="XDO_?TITL?92?">'SFMP- Series 60'!$A$16:$A$31</definedName>
    <definedName name="XDO_?TITL?93?">SMCF!$A$8:$A$69</definedName>
    <definedName name="XDO_?TITL?94?">'SFMP- Series 61'!$A$16:$A$36</definedName>
    <definedName name="XDO_?TITL?95?">'SFMP- Series 66'!$A$16:$A$24</definedName>
    <definedName name="XDO_?TITL?96?">'SFMP- Series 67'!$A$16:$A$34</definedName>
    <definedName name="XDO_?TITL?97?">'SFMP- Series 68'!$A$16:$A$24</definedName>
    <definedName name="XDO_?TITL?98?">SNM150IF!$A$8:$A$159</definedName>
    <definedName name="XDO_?TITL?99?">SNS250IF!$A$8:$A$259</definedName>
    <definedName name="XDO_?YTM?">SMEEF!$I$10:$I$102</definedName>
    <definedName name="XDO_?YTM?1?">#REF!</definedName>
    <definedName name="XDO_?YTM?10?">SLMF!$I$10:$I$95</definedName>
    <definedName name="XDO_?YTM?100?">SLF!$I$18:$I$35</definedName>
    <definedName name="XDO_?YTM?101?">SLF!$I$18:$I$103</definedName>
    <definedName name="XDO_?YTM?102?">SLF!$I$18:$I$142</definedName>
    <definedName name="XDO_?YTM?103?">SLF!$I$18:$I$152</definedName>
    <definedName name="XDO_?YTM?104?">SLF!$I$18:$I$163</definedName>
    <definedName name="XDO_?YTM?105?">SLF!$I$18:$I$177</definedName>
    <definedName name="XDO_?YTM?106?">SLF!$I$18:$I$182</definedName>
    <definedName name="XDO_?YTM?107?">SDBF!$I$18:$I$25</definedName>
    <definedName name="XDO_?YTM?108?">SDBF!$I$18:$I$33</definedName>
    <definedName name="XDO_?YTM?109?">SDBF!$I$18:$I$41</definedName>
    <definedName name="XDO_?YTM?11?">SLMF!$I$10:$I$99</definedName>
    <definedName name="XDO_?YTM?110?">SDBF!$I$18:$I$55</definedName>
    <definedName name="XDO_?YTM?111?">SDBF!$I$18:$I$68</definedName>
    <definedName name="XDO_?YTM?112?">SDBF!$I$18:$I$78</definedName>
    <definedName name="XDO_?YTM?113?">SDBF!$I$18:$I$83</definedName>
    <definedName name="XDO_?YTM?114?">SSF!$I$24:$I$26</definedName>
    <definedName name="XDO_?YTM?115?">SSF!$I$24:$I$39</definedName>
    <definedName name="XDO_?YTM?116?">SSF!$I$24:$I$75</definedName>
    <definedName name="XDO_?YTM?117?">SSF!$I$24:$I$141</definedName>
    <definedName name="XDO_?YTM?118?">SSF!$I$24:$I$146</definedName>
    <definedName name="XDO_?YTM?119?">SSF!$I$24:$I$156</definedName>
    <definedName name="XDO_?YTM?12?">SLMF!$I$10:$I$122</definedName>
    <definedName name="XDO_?YTM?120?">SSF!$I$24:$I$158</definedName>
    <definedName name="XDO_?YTM?121?">SSF!$I$24:$I$158</definedName>
    <definedName name="XDO_?YTM?122?">SSF!$I$24:$I$158</definedName>
    <definedName name="XDO_?YTM?123?">SSF!$I$24:$I$164</definedName>
    <definedName name="XDO_?YTM?124?">SSF!$I$24:$I$177</definedName>
    <definedName name="XDO_?YTM?125?">SSF!$I$24:$I$182</definedName>
    <definedName name="XDO_?YTM?126?">SCRF!#REF!</definedName>
    <definedName name="XDO_?YTM?127?">SCRF!$I$9:$I$46</definedName>
    <definedName name="XDO_?YTM?128?">SCRF!$I$9:$I$57</definedName>
    <definedName name="XDO_?YTM?129?">SCRF!$I$9:$I$78</definedName>
    <definedName name="XDO_?YTM?13?">SLMF!$I$10:$I$141</definedName>
    <definedName name="XDO_?YTM?130?">SCRF!$I$9:$I$93</definedName>
    <definedName name="XDO_?YTM?131?">SCRF!$I$9:$I$98</definedName>
    <definedName name="XDO_?YTM?132?">SFEF!$I$10:$I$32</definedName>
    <definedName name="XDO_?YTM?133?">SFEF!$I$10:$I$39</definedName>
    <definedName name="XDO_?YTM?134?">SFEF!$I$10:$I$64</definedName>
    <definedName name="XDO_?YTM?135?">SFEF!$I$10:$I$83</definedName>
    <definedName name="XDO_?YTM?136?">SFEF!$I$10:$I$88</definedName>
    <definedName name="XDO_?YTM?137?">SCHF!$I$10:$I$49</definedName>
    <definedName name="XDO_?YTM?138?">SCHF!$I$10:$I$102</definedName>
    <definedName name="XDO_?YTM?139?">SCHF!$I$10:$I$109</definedName>
    <definedName name="XDO_?YTM?14?">SLMF!$I$10:$I$146</definedName>
    <definedName name="XDO_?YTM?140?">SCHF!$I$10:$I$117</definedName>
    <definedName name="XDO_?YTM?141?">SCHF!$I$10:$I$121</definedName>
    <definedName name="XDO_?YTM?142?">SCHF!$I$10:$I$140</definedName>
    <definedName name="XDO_?YTM?143?">SCHF!$I$10:$I$150</definedName>
    <definedName name="XDO_?YTM?144?">SCHF!$I$10:$I$155</definedName>
    <definedName name="XDO_?YTM?145?">SMUSD!$I$18:$I$51</definedName>
    <definedName name="XDO_?YTM?146?">SMUSD!$I$18:$I$59</definedName>
    <definedName name="XDO_?YTM?147?">SMUSD!$I$18:$I$65</definedName>
    <definedName name="XDO_?YTM?148?">SMUSD!$I$18:$I$74</definedName>
    <definedName name="XDO_?YTM?149?">SMUSD!$I$18:$I$91</definedName>
    <definedName name="XDO_?YTM?15?">SLTEF!$I$10:$I$82</definedName>
    <definedName name="XDO_?YTM?150?">SMUSD!$I$18:$I$113</definedName>
    <definedName name="XDO_?YTM?151?">SMUSD!$I$18:$I$117</definedName>
    <definedName name="XDO_?YTM?152?">SMUSD!$I$18:$I$123</definedName>
    <definedName name="XDO_?YTM?153?">SMUSD!$I$18:$I$130</definedName>
    <definedName name="XDO_?YTM?154?">SMUSD!$I$18:$I$140</definedName>
    <definedName name="XDO_?YTM?155?">SMUSD!$I$18:$I$145</definedName>
    <definedName name="XDO_?YTM?156?">SMIDCAP!$I$10:$I$62</definedName>
    <definedName name="XDO_?YTM?157?">SMIDCAP!$I$10:$I$66</definedName>
    <definedName name="XDO_?YTM?158?">SMIDCAP!$I$10:$I$90</definedName>
    <definedName name="XDO_?YTM?159?">SMIDCAP!$I$10:$I$109</definedName>
    <definedName name="XDO_?YTM?16?">SLTEF!$I$10:$I$86</definedName>
    <definedName name="XDO_?YTM?160?">SMIDCAP!$I$10:$I$114</definedName>
    <definedName name="XDO_?YTM?161?">SMCMF!$I$24:$I$26</definedName>
    <definedName name="XDO_?YTM?162?">SMCMF!$I$24:$I$55</definedName>
    <definedName name="XDO_?YTM?163?">SMCMF!$I$24:$I$60</definedName>
    <definedName name="XDO_?YTM?164?">SMCOMMA!$I$10:$I$40</definedName>
    <definedName name="XDO_?YTM?165?">SMCOMMA!$I$10:$I$65</definedName>
    <definedName name="XDO_?YTM?166?">SMCOMMA!$I$10:$I$84</definedName>
    <definedName name="XDO_?YTM?167?">SMCOMMA!$I$10:$I$89</definedName>
    <definedName name="XDO_?YTM?168?">SMGF!$I$24:$I$32</definedName>
    <definedName name="XDO_?YTM?169?">SMGF!$I$24:$I$47</definedName>
    <definedName name="XDO_?YTM?17?">SLTEF!$I$10:$I$109</definedName>
    <definedName name="XDO_?YTM?170?">SMGF!$I$24:$I$66</definedName>
    <definedName name="XDO_?YTM?171?">SMGF!$I$24:$I$71</definedName>
    <definedName name="XDO_?YTM?172?">SFLEXI!$I$10:$I$74</definedName>
    <definedName name="XDO_?YTM?173?">SFLEXI!$I$10:$I$81</definedName>
    <definedName name="XDO_?YTM?174?">SFLEXI!$I$10:$I$104</definedName>
    <definedName name="XDO_?YTM?175?">SFLEXI!$I$10:$I$123</definedName>
    <definedName name="XDO_?YTM?176?">SFLEXI!$I$10:$I$128</definedName>
    <definedName name="XDO_?YTM?177?">SMAAF!$I$10:$I$73</definedName>
    <definedName name="XDO_?YTM?178?">SMAAF!$I$10:$I$74</definedName>
    <definedName name="XDO_?YTM?179?">SMAAF!$I$10:$I$122</definedName>
    <definedName name="XDO_?YTM?18?">SLTEF!$I$10:$I$128</definedName>
    <definedName name="XDO_?YTM?180?">SMAAF!$I$10:$I$132</definedName>
    <definedName name="XDO_?YTM?181?">SMAAF!$I$10:$I$140</definedName>
    <definedName name="XDO_?YTM?182?">SMAAF!$I$10:$I$146</definedName>
    <definedName name="XDO_?YTM?183?">SMAAF!$I$10:$I$158</definedName>
    <definedName name="XDO_?YTM?184?">SMAAF!$I$10:$I$170</definedName>
    <definedName name="XDO_?YTM?185?">SMAAF!$I$10:$I$175</definedName>
    <definedName name="XDO_?YTM?186?">SBLUECHIP!$I$10:$I$52</definedName>
    <definedName name="XDO_?YTM?187?">SBLUECHIP!$I$10:$I$79</definedName>
    <definedName name="XDO_?YTM?188?">SBLUECHIP!$I$10:$I$98</definedName>
    <definedName name="XDO_?YTM?189?">SBLUECHIP!$I$10:$I$103</definedName>
    <definedName name="XDO_?YTM?19?">SLTEF!$I$10:$I$133</definedName>
    <definedName name="XDO_?YTM?190?">SAOF!$I$10:$I$198</definedName>
    <definedName name="XDO_?YTM?191?">SAOF!$I$10:$I$211</definedName>
    <definedName name="XDO_?YTM?192?">SAOF!$I$10:$I$227</definedName>
    <definedName name="XDO_?YTM?193?">SAOF!$I$10:$I$236</definedName>
    <definedName name="XDO_?YTM?194?">SAOF!$I$10:$I$240</definedName>
    <definedName name="XDO_?YTM?195?">SAOF!$I$10:$I$252</definedName>
    <definedName name="XDO_?YTM?196?">SAOF!$I$10:$I$264</definedName>
    <definedName name="XDO_?YTM?197?">SAOF!$I$10:$I$269</definedName>
    <definedName name="XDO_?YTM?198?">SIF!$I$10:$I$43</definedName>
    <definedName name="XDO_?YTM?199?">SIF!$I$10:$I$45</definedName>
    <definedName name="XDO_?YTM?2?">#REF!</definedName>
    <definedName name="XDO_?YTM?20?">#REF!</definedName>
    <definedName name="XDO_?YTM?200?">SIF!$I$10:$I$68</definedName>
    <definedName name="XDO_?YTM?201?">SIF!$I$10:$I$91</definedName>
    <definedName name="XDO_?YTM?202?">SIF!$I$10:$I$96</definedName>
    <definedName name="XDO_?YTM?203?">SMLDF!$I$18:$I$51</definedName>
    <definedName name="XDO_?YTM?204?">SMLDF!$I$18:$I$60</definedName>
    <definedName name="XDO_?YTM?205?">SMLDF!$I$18:$I$66</definedName>
    <definedName name="XDO_?YTM?206?">SMLDF!$I$18:$I$73</definedName>
    <definedName name="XDO_?YTM?207?">SMLDF!$I$18:$I$83</definedName>
    <definedName name="XDO_?YTM?208?">SMLDF!$I$18:$I$112</definedName>
    <definedName name="XDO_?YTM?209?">SMLDF!$I$18:$I$125</definedName>
    <definedName name="XDO_?YTM?21?">#REF!</definedName>
    <definedName name="XDO_?YTM?210?">SMLDF!$I$18:$I$136</definedName>
    <definedName name="XDO_?YTM?211?">SMLDF!$I$18:$I$141</definedName>
    <definedName name="XDO_?YTM?212?">SSTDF!$I$18:$I$81</definedName>
    <definedName name="XDO_?YTM?213?">SSTDF!$I$18:$I$91</definedName>
    <definedName name="XDO_?YTM?214?">SSTDF!$I$18:$I$97</definedName>
    <definedName name="XDO_?YTM?215?">SSTDF!$I$18:$I$109</definedName>
    <definedName name="XDO_?YTM?216?">SSTDF!$I$18:$I$119</definedName>
    <definedName name="XDO_?YTM?217?">SSTDF!$I$18:$I$127</definedName>
    <definedName name="XDO_?YTM?218?">SSTDF!$I$18:$I$134</definedName>
    <definedName name="XDO_?YTM?219?">SSTDF!$I$18:$I$144</definedName>
    <definedName name="XDO_?YTM?22?">#REF!</definedName>
    <definedName name="XDO_?YTM?220?">SSTDF!$I$18:$I$149</definedName>
    <definedName name="XDO_?YTM?221?">SETFGOLD!$I$46</definedName>
    <definedName name="XDO_?YTM?222?">SETFGOLD!$I$46:$I$54</definedName>
    <definedName name="XDO_?YTM?223?">SETFGOLD!$I$46:$I$59</definedName>
    <definedName name="XDO_?YTM?224?">SPSU!$I$10:$I$32</definedName>
    <definedName name="XDO_?YTM?225?">SPSU!$I$10:$I$57</definedName>
    <definedName name="XDO_?YTM?226?">SPSU!$I$10:$I$76</definedName>
    <definedName name="XDO_?YTM?227?">SPSU!$I$10:$I$81</definedName>
    <definedName name="XDO_?YTM?228?">SGF!$I$42</definedName>
    <definedName name="XDO_?YTM?229?">SGF!$I$42:$I$54</definedName>
    <definedName name="XDO_?YTM?23?">#REF!</definedName>
    <definedName name="XDO_?YTM?230?">SGF!$I$42:$I$59</definedName>
    <definedName name="XDO_?YTM?231?">SBISENSEX!$I$10:$I$40</definedName>
    <definedName name="XDO_?YTM?232?">SBISENSEX!$I$10:$I$83</definedName>
    <definedName name="XDO_?YTM?233?">SBISENSEX!$I$10:$I$88</definedName>
    <definedName name="XDO_?YTM?234?">SSCF!$I$10:$I$78</definedName>
    <definedName name="XDO_?YTM?235?">SSCF!$I$10:$I$106</definedName>
    <definedName name="XDO_?YTM?236?">SSCF!$I$10:$I$125</definedName>
    <definedName name="XDO_?YTM?237?">SSCF!$I$10:$I$130</definedName>
    <definedName name="XDO_?YTM?238?">SBPF!$I$18:$I$52</definedName>
    <definedName name="XDO_?YTM?239?">SBPF!$I$18:$I$62</definedName>
    <definedName name="XDO_?YTM?24?">SMGLF!$I$10:$I$46</definedName>
    <definedName name="XDO_?YTM?240?">SBPF!$I$18:$I$66</definedName>
    <definedName name="XDO_?YTM?241?">SBPF!$I$18:$I$85</definedName>
    <definedName name="XDO_?YTM?242?">SBPF!$I$18:$I$98</definedName>
    <definedName name="XDO_?YTM?243?">SBPF!$I$18:$I$108</definedName>
    <definedName name="XDO_?YTM?244?">SBPF!$I$18:$I$113</definedName>
    <definedName name="XDO_?YTM?245?">SBFS!$I$10:$I$44</definedName>
    <definedName name="XDO_?YTM?246?">SBFS!$I$10:$I$69</definedName>
    <definedName name="XDO_?YTM?247?">SBFS!$I$10:$I$88</definedName>
    <definedName name="XDO_?YTM?248?">SBFS!$I$10:$I$93</definedName>
    <definedName name="XDO_?YTM?249?">SETFNN50!$I$10:$I$59</definedName>
    <definedName name="XDO_?YTM?25?">SMGLF!$I$10:$I$71</definedName>
    <definedName name="XDO_?YTM?250?">SETFNN50!$I$10:$I$68</definedName>
    <definedName name="XDO_?YTM?251?">SETFNN50!$I$10:$I$103</definedName>
    <definedName name="XDO_?YTM?252?">SETFNN50!$I$10:$I$108</definedName>
    <definedName name="XDO_?YTM?253?">SETFNIFBK!$I$10:$I$23</definedName>
    <definedName name="XDO_?YTM?254?">SETFNIFBK!$I$10:$I$66</definedName>
    <definedName name="XDO_?YTM?255?">SETFNIFBK!$I$10:$I$71</definedName>
    <definedName name="XDO_?YTM?256?">SETFBSE100!$I$10:$I$110</definedName>
    <definedName name="XDO_?YTM?257?">SETFBSE100!$I$10:$I$119</definedName>
    <definedName name="XDO_?YTM?258?">SETFBSE100!$I$10:$I$158</definedName>
    <definedName name="XDO_?YTM?259?">SESF!$I$10:$I$104</definedName>
    <definedName name="XDO_?YTM?26?">SMGLF!$I$10:$I$90</definedName>
    <definedName name="XDO_?YTM?260?">SESF!$I$10:$I$105</definedName>
    <definedName name="XDO_?YTM?261?">SESF!$I$10:$I$105</definedName>
    <definedName name="XDO_?YTM?262?">SESF!$I$10:$I$135</definedName>
    <definedName name="XDO_?YTM?263?">SESF!$I$10:$I$145</definedName>
    <definedName name="XDO_?YTM?264?">SESF!$I$10:$I$157</definedName>
    <definedName name="XDO_?YTM?265?">SESF!$I$10:$I$167</definedName>
    <definedName name="XDO_?YTM?266?">SESF!$I$10:$I$183</definedName>
    <definedName name="XDO_?YTM?267?">SESF!$I$10:$I$188</definedName>
    <definedName name="XDO_?YTM?268?">SETFNIF50!$I$10:$I$60</definedName>
    <definedName name="XDO_?YTM?269?">SETFNIF50!$I$10:$I$103</definedName>
    <definedName name="XDO_?YTM?27?">SMGLF!$I$10:$I$95</definedName>
    <definedName name="XDO_?YTM?270?">SETFNIF50!$I$10:$I$108</definedName>
    <definedName name="XDO_?YTM?271?">'SLTAF-III'!$I$10:$I$28</definedName>
    <definedName name="XDO_?YTM?272?">'SLTAF-III'!$I$10:$I$71</definedName>
    <definedName name="XDO_?YTM?273?">'SLTAF-III'!$I$10:$I$76</definedName>
    <definedName name="XDO_?YTM?274?">SETF10GILT!$I$24</definedName>
    <definedName name="XDO_?YTM?275?">SETF10GILT!$I$24:$I$53</definedName>
    <definedName name="XDO_?YTM?276?">SETF10GILT!$I$24:$I$58</definedName>
    <definedName name="XDO_?YTM?277?">'SLTAF-IV'!$I$10:$I$36</definedName>
    <definedName name="XDO_?YTM?278?">'SLTAF-IV'!$I$10:$I$79</definedName>
    <definedName name="XDO_?YTM?279?">'SLTAF-IV'!$I$10:$I$84</definedName>
    <definedName name="XDO_?YTM?28?">#REF!</definedName>
    <definedName name="XDO_?YTM?280?">'SLTAF-V'!$I$10:$I$38</definedName>
    <definedName name="XDO_?YTM?281?">'SLTAF-V'!$I$10:$I$81</definedName>
    <definedName name="XDO_?YTM?282?">'SLTAF-V'!$I$10:$I$86</definedName>
    <definedName name="XDO_?YTM?283?">'SLTAF-VI'!$I$10:$I$44</definedName>
    <definedName name="XDO_?YTM?284?">'SLTAF-VI'!$I$10:$I$87</definedName>
    <definedName name="XDO_?YTM?285?">'SLTAF-VI'!$I$10:$I$92</definedName>
    <definedName name="XDO_?YTM?286?">SETFSN50!$I$10:$I$59</definedName>
    <definedName name="XDO_?YTM?287?">SETFSN50!$I$10:$I$68</definedName>
    <definedName name="XDO_?YTM?288?">SETFSN50!$I$10:$I$107</definedName>
    <definedName name="XDO_?YTM?289?">SBIETFQLTY!$I$10:$I$40</definedName>
    <definedName name="XDO_?YTM?29?">#REF!</definedName>
    <definedName name="XDO_?YTM?290?">SBIETFQLTY!$I$10:$I$83</definedName>
    <definedName name="XDO_?YTM?291?">SBIETFQLTY!$I$10:$I$88</definedName>
    <definedName name="XDO_?YTM?292?">SCBF!$I$18:$I$88</definedName>
    <definedName name="XDO_?YTM?293?">SCBF!$I$18:$I$97</definedName>
    <definedName name="XDO_?YTM?294?">SCBF!$I$18:$I$103</definedName>
    <definedName name="XDO_?YTM?295?">SCBF!$I$18:$I$107</definedName>
    <definedName name="XDO_?YTM?296?">SCBF!$I$18:$I$124</definedName>
    <definedName name="XDO_?YTM?297?">SCBF!$I$18:$I$129</definedName>
    <definedName name="XDO_?YTM?298?">SCBF!$I$18:$I$140</definedName>
    <definedName name="XDO_?YTM?299?">SCBF!$I$18:$I$150</definedName>
    <definedName name="XDO_?YTM?3?">#REF!</definedName>
    <definedName name="XDO_?YTM?30?">SEHF!$I$10:$I$54</definedName>
    <definedName name="XDO_?YTM?300?">SCBF!$I$18:$I$155</definedName>
    <definedName name="XDO_?YTM?301?">SEMVF!$I$10:$I$60</definedName>
    <definedName name="XDO_?YTM?302?">SEMVF!$I$10:$I$103</definedName>
    <definedName name="XDO_?YTM?303?">SEMVF!$I$10:$I$108</definedName>
    <definedName name="XDO_?YTM?304?">'SFMP- Series 1'!$I$26:$I$31</definedName>
    <definedName name="XDO_?YTM?305?">'SFMP- Series 1'!$I$26:$I$50</definedName>
    <definedName name="XDO_?YTM?306?">'SFMP- Series 1'!$I$26:$I$65</definedName>
    <definedName name="XDO_?YTM?307?">'SFMP- Series 1'!$I$26:$I$70</definedName>
    <definedName name="XDO_?YTM?308?">'SFMP- Series 6'!$I$24</definedName>
    <definedName name="XDO_?YTM?309?">'SFMP- Series 6'!$I$24:$I$31</definedName>
    <definedName name="XDO_?YTM?31?">SEHF!$I$10:$I$59</definedName>
    <definedName name="XDO_?YTM?310?">'SFMP- Series 6'!$I$24:$I$50</definedName>
    <definedName name="XDO_?YTM?311?">'SFMP- Series 6'!$I$24:$I$65</definedName>
    <definedName name="XDO_?YTM?312?">'SFMP- Series 6'!$I$24:$I$70</definedName>
    <definedName name="XDO_?YTM?313?">'SFMP- Series 34'!$I$24</definedName>
    <definedName name="XDO_?YTM?314?">'SFMP- Series 34'!$I$24:$I$28</definedName>
    <definedName name="XDO_?YTM?315?">'SFMP- Series 34'!$I$24:$I$45</definedName>
    <definedName name="XDO_?YTM?316?">'SFMP- Series 34'!$I$24:$I$60</definedName>
    <definedName name="XDO_?YTM?317?">'SFMP- Series 34'!$I$24:$I$65</definedName>
    <definedName name="XDO_?YTM?318?">'SMCBF-IP'!$I$10:$I$46</definedName>
    <definedName name="XDO_?YTM?319?">'SMCBF-IP'!$I$10:$I$53</definedName>
    <definedName name="XDO_?YTM?32?">SEHF!$I$10:$I$60</definedName>
    <definedName name="XDO_?YTM?320?">'SMCBF-IP'!$I$10:$I$74</definedName>
    <definedName name="XDO_?YTM?321?">'SMCBF-IP'!$I$10:$I$93</definedName>
    <definedName name="XDO_?YTM?322?">'SMCBF-IP'!$I$10:$I$98</definedName>
    <definedName name="XDO_?YTM?323?">SFRDF!$I$18:$I$20</definedName>
    <definedName name="XDO_?YTM?324?">SFRDF!$I$18:$I$31</definedName>
    <definedName name="XDO_?YTM?325?">SFRDF!$I$18:$I$37</definedName>
    <definedName name="XDO_?YTM?326?">SFRDF!$I$18:$I$45</definedName>
    <definedName name="XDO_?YTM?327?">SFRDF!$I$18:$I$58</definedName>
    <definedName name="XDO_?YTM?328?">SFRDF!$I$18:$I$68</definedName>
    <definedName name="XDO_?YTM?329?">SFRDF!$I$18:$I$73</definedName>
    <definedName name="XDO_?YTM?33?">SEHF!$I$10:$I$118</definedName>
    <definedName name="XDO_?YTM?330?">SBIETFIT!$I$10:$I$19</definedName>
    <definedName name="XDO_?YTM?331?">SBIETFIT!$I$10:$I$62</definedName>
    <definedName name="XDO_?YTM?332?">SBIETFIT!$I$10:$I$67</definedName>
    <definedName name="XDO_?YTM?333?">SBIETFPB!$I$10:$I$19</definedName>
    <definedName name="XDO_?YTM?334?">SBIETFPB!$I$10:$I$62</definedName>
    <definedName name="XDO_?YTM?335?">SBIETFPB!$I$10:$I$67</definedName>
    <definedName name="XDO_?YTM?336?">'SRBF-AP'!$I$10:$I$62</definedName>
    <definedName name="XDO_?YTM?337?">'SRBF-AP'!$I$10:$I$72</definedName>
    <definedName name="XDO_?YTM?338?">'SRBF-AP'!$I$10:$I$81</definedName>
    <definedName name="XDO_?YTM?339?">'SRBF-AP'!$I$10:$I$110</definedName>
    <definedName name="XDO_?YTM?34?">SEHF!$I$10:$I$124</definedName>
    <definedName name="XDO_?YTM?340?">'SRBF-AP'!$I$10:$I$115</definedName>
    <definedName name="XDO_?YTM?341?">'SRBF-AHP'!$I$10:$I$62</definedName>
    <definedName name="XDO_?YTM?342?">'SRBF-AHP'!$I$10:$I$63</definedName>
    <definedName name="XDO_?YTM?343?">'SRBF-AHP'!$I$10:$I$72</definedName>
    <definedName name="XDO_?YTM?344?">'SRBF-AHP'!$I$10:$I$81</definedName>
    <definedName name="XDO_?YTM?345?">'SRBF-AHP'!$I$10:$I$90</definedName>
    <definedName name="XDO_?YTM?346?">'SRBF-AHP'!$I$10:$I$101</definedName>
    <definedName name="XDO_?YTM?347?">'SRBF-AHP'!$I$10:$I$118</definedName>
    <definedName name="XDO_?YTM?348?">'SRBF-AHP'!$I$10:$I$123</definedName>
    <definedName name="XDO_?YTM?349?">'SRBF-CHP'!$I$10:$I$62</definedName>
    <definedName name="XDO_?YTM?35?">SEHF!$I$10:$I$132</definedName>
    <definedName name="XDO_?YTM?350?">'SRBF-CHP'!$I$10:$I$80</definedName>
    <definedName name="XDO_?YTM?351?">'SRBF-CHP'!$I$10:$I$91</definedName>
    <definedName name="XDO_?YTM?352?">'SRBF-CHP'!$I$10:$I$120</definedName>
    <definedName name="XDO_?YTM?353?">'SRBF-CHP'!$I$10:$I$125</definedName>
    <definedName name="XDO_?YTM?354?">'SRBF-CP'!$I$10:$I$62</definedName>
    <definedName name="XDO_?YTM?355?">'SRBF-CP'!$I$10:$I$79</definedName>
    <definedName name="XDO_?YTM?356?">'SRBF-CP'!$I$10:$I$90</definedName>
    <definedName name="XDO_?YTM?357?">'SRBF-CP'!$I$10:$I$119</definedName>
    <definedName name="XDO_?YTM?358?">'SRBF-CP'!$I$10:$I$124</definedName>
    <definedName name="XDO_?YTM?359?">'SIA-US EQUITY FOF'!$I$14</definedName>
    <definedName name="XDO_?YTM?36?">SEHF!$I$10:$I$139</definedName>
    <definedName name="XDO_?YTM?360?">'SIA-US EQUITY FOF'!$I$14:$I$53</definedName>
    <definedName name="XDO_?YTM?361?">'SIA-US EQUITY FOF'!$I$14:$I$58</definedName>
    <definedName name="XDO_?YTM?362?">'SFMP- Series 42'!$I$18</definedName>
    <definedName name="XDO_?YTM?363?">'SFMP- Series 42'!$I$18:$I$26</definedName>
    <definedName name="XDO_?YTM?364?">'SFMP- Series 42'!$I$18:$I$36</definedName>
    <definedName name="XDO_?YTM?365?">'SFMP- Series 42'!$I$18:$I$53</definedName>
    <definedName name="XDO_?YTM?366?">'SFMP- Series 42'!$I$18:$I$68</definedName>
    <definedName name="XDO_?YTM?367?">'SFMP- Series 42'!$I$18:$I$73</definedName>
    <definedName name="XDO_?YTM?368?">'SNN50'!$I$10:$I$59</definedName>
    <definedName name="XDO_?YTM?369?">'SNN50'!$I$10:$I$68</definedName>
    <definedName name="XDO_?YTM?37?">SEHF!$I$10:$I$146</definedName>
    <definedName name="XDO_?YTM?370?">'SNN50'!$I$10:$I$103</definedName>
    <definedName name="XDO_?YTM?371?">'SNN50'!$I$10:$I$108</definedName>
    <definedName name="XDO_?YTM?372?">'SFMP- Series 44'!$I$26:$I$31</definedName>
    <definedName name="XDO_?YTM?373?">'SFMP- Series 44'!$I$26:$I$55</definedName>
    <definedName name="XDO_?YTM?374?">'SFMP- Series 44'!$I$26:$I$70</definedName>
    <definedName name="XDO_?YTM?375?">'SFMP- Series 44'!$I$26:$I$75</definedName>
    <definedName name="XDO_?YTM?376?">'SFMP- Series 45'!$I$26:$I$35</definedName>
    <definedName name="XDO_?YTM?377?">'SFMP- Series 45'!$I$26:$I$56</definedName>
    <definedName name="XDO_?YTM?378?">'SFMP- Series 45'!$I$26:$I$71</definedName>
    <definedName name="XDO_?YTM?379?">'SFMP- Series 45'!$I$26:$I$76</definedName>
    <definedName name="XDO_?YTM?38?">SEHF!$I$10:$I$154</definedName>
    <definedName name="XDO_?YTM?380?">SBIETFCON!$I$10:$I$40</definedName>
    <definedName name="XDO_?YTM?381?">SBIETFCON!$I$10:$I$49</definedName>
    <definedName name="XDO_?YTM?382?">SBIETFCON!$I$10:$I$84</definedName>
    <definedName name="XDO_?YTM?383?">SBIETFCON!$I$10:$I$89</definedName>
    <definedName name="XDO_?YTM?384?">'SFMP- Series 46'!$I$26:$I$29</definedName>
    <definedName name="XDO_?YTM?385?">'SFMP- Series 46'!$I$26:$I$49</definedName>
    <definedName name="XDO_?YTM?386?">'SFMP- Series 46'!$I$26:$I$64</definedName>
    <definedName name="XDO_?YTM?387?">'SFMP- Series 46'!$I$26:$I$69</definedName>
    <definedName name="XDO_?YTM?388?">SBAF!$I$10:$I$102</definedName>
    <definedName name="XDO_?YTM?389?">SBAF!$I$10:$I$104</definedName>
    <definedName name="XDO_?YTM?39?">SEHF!$I$10:$I$174</definedName>
    <definedName name="XDO_?YTM?390?">SBAF!$I$10:$I$104</definedName>
    <definedName name="XDO_?YTM?391?">SBAF!$I$10:$I$154</definedName>
    <definedName name="XDO_?YTM?392?">SBAF!$I$10:$I$167</definedName>
    <definedName name="XDO_?YTM?393?">SBAF!$I$10:$I$175</definedName>
    <definedName name="XDO_?YTM?394?">SBAF!$I$10:$I$184</definedName>
    <definedName name="XDO_?YTM?395?">SBAF!$I$10:$I$209</definedName>
    <definedName name="XDO_?YTM?396?">SBAF!$I$10:$I$214</definedName>
    <definedName name="XDO_?YTM?397?">'SFMP- Series 49'!$I$26:$I$34</definedName>
    <definedName name="XDO_?YTM?398?">'SFMP- Series 49'!$I$26:$I$55</definedName>
    <definedName name="XDO_?YTM?399?">'SFMP- Series 49'!$I$26:$I$70</definedName>
    <definedName name="XDO_?YTM?4?">#REF!</definedName>
    <definedName name="XDO_?YTM?40?">SEHF!$I$10:$I$179</definedName>
    <definedName name="XDO_?YTM?400?">'SFMP- Series 49'!$I$26:$I$75</definedName>
    <definedName name="XDO_?YTM?401?">'SFMP- Series 50'!$I$26:$I$31</definedName>
    <definedName name="XDO_?YTM?402?">'SFMP- Series 50'!$I$26:$I$50</definedName>
    <definedName name="XDO_?YTM?403?">'SFMP- Series 50'!$I$26:$I$65</definedName>
    <definedName name="XDO_?YTM?404?">'SFMP- Series 50'!$I$26:$I$70</definedName>
    <definedName name="XDO_?YTM?405?">'SFMP- Series 51'!$I$26:$I$37</definedName>
    <definedName name="XDO_?YTM?406?">'SFMP- Series 51'!$I$26:$I$59</definedName>
    <definedName name="XDO_?YTM?407?">'SFMP- Series 51'!$I$26:$I$74</definedName>
    <definedName name="XDO_?YTM?408?">'SFMP- Series 51'!$I$26:$I$79</definedName>
    <definedName name="XDO_?YTM?409?">'SFMP- Series 52'!$I$26:$I$30</definedName>
    <definedName name="XDO_?YTM?41?">#REF!</definedName>
    <definedName name="XDO_?YTM?410?">'SFMP- Series 52'!$I$26:$I$51</definedName>
    <definedName name="XDO_?YTM?411?">'SFMP- Series 52'!$I$26:$I$66</definedName>
    <definedName name="XDO_?YTM?412?">'SFMP- Series 52'!$I$26:$I$71</definedName>
    <definedName name="XDO_?YTM?413?">'SFMP- Series 53'!$I$26:$I$34</definedName>
    <definedName name="XDO_?YTM?414?">'SFMP- Series 53'!$I$26:$I$57</definedName>
    <definedName name="XDO_?YTM?415?">'SFMP- Series 53'!$I$26:$I$72</definedName>
    <definedName name="XDO_?YTM?416?">'SFMP- Series 53'!$I$26:$I$77</definedName>
    <definedName name="XDO_?YTM?417?">'SFMP- Series 54'!$I$26:$I$28</definedName>
    <definedName name="XDO_?YTM?418?">'SFMP- Series 54'!$I$26:$I$44</definedName>
    <definedName name="XDO_?YTM?419?">'SFMP- Series 54'!$I$26:$I$59</definedName>
    <definedName name="XDO_?YTM?42?">#REF!</definedName>
    <definedName name="XDO_?YTM?420?">'SFMP- Series 54'!$I$26:$I$64</definedName>
    <definedName name="XDO_?YTM?421?">'SFMP- Series 55'!$I$26:$I$32</definedName>
    <definedName name="XDO_?YTM?422?">'SFMP- Series 55'!$I$26:$I$55</definedName>
    <definedName name="XDO_?YTM?423?">'SFMP- Series 55'!$I$26:$I$70</definedName>
    <definedName name="XDO_?YTM?424?">'SFMP- Series 55'!$I$26:$I$75</definedName>
    <definedName name="XDO_?YTM?425?">'SFMP- Series 57'!$I$26:$I$29</definedName>
    <definedName name="XDO_?YTM?426?">'SFMP- Series 57'!$I$26:$I$52</definedName>
    <definedName name="XDO_?YTM?427?">'SFMP- Series 57'!$I$26:$I$67</definedName>
    <definedName name="XDO_?YTM?428?">'SFMP- Series 57'!$I$26:$I$72</definedName>
    <definedName name="XDO_?YTM?429?">'SFMP- Series 58'!$I$26:$I$32</definedName>
    <definedName name="XDO_?YTM?43?">SMIF!$I$18:$I$38</definedName>
    <definedName name="XDO_?YTM?430?">'SFMP- Series 58'!$I$26:$I$52</definedName>
    <definedName name="XDO_?YTM?431?">'SFMP- Series 58'!$I$26:$I$67</definedName>
    <definedName name="XDO_?YTM?432?">'SFMP- Series 58'!$I$26:$I$72</definedName>
    <definedName name="XDO_?YTM?433?">SCPSE!$I$18:$I$41</definedName>
    <definedName name="XDO_?YTM?434?">SCPSE!$I$18:$I$50</definedName>
    <definedName name="XDO_?YTM?435?">SCPSE!$I$18:$I$105</definedName>
    <definedName name="XDO_?YTM?436?">SCPSE!$I$18:$I$132</definedName>
    <definedName name="XDO_?YTM?437?">SCPSE!$I$18:$I$137</definedName>
    <definedName name="XDO_?YTM?438?">'SFMP- Series 59'!$I$38:$I$40</definedName>
    <definedName name="XDO_?YTM?439?">'SFMP- Series 59'!$I$38:$I$55</definedName>
    <definedName name="XDO_?YTM?44?">SMIF!$I$18:$I$45</definedName>
    <definedName name="XDO_?YTM?440?">'SFMP- Series 59'!$I$38:$I$60</definedName>
    <definedName name="XDO_?YTM?441?">'SFMP- Series 60'!$I$26:$I$31</definedName>
    <definedName name="XDO_?YTM?442?">'SFMP- Series 60'!$I$26:$I$51</definedName>
    <definedName name="XDO_?YTM?443?">'SFMP- Series 60'!$I$26:$I$66</definedName>
    <definedName name="XDO_?YTM?444?">'SFMP- Series 60'!$I$26:$I$71</definedName>
    <definedName name="XDO_?YTM?445?">SMCF!$I$10:$I$69</definedName>
    <definedName name="XDO_?YTM?446?">SMCF!$I$10:$I$84</definedName>
    <definedName name="XDO_?YTM?447?">SMCF!$I$10:$I$95</definedName>
    <definedName name="XDO_?YTM?448?">SMCF!$I$10:$I$114</definedName>
    <definedName name="XDO_?YTM?449?">SMCF!$I$10:$I$119</definedName>
    <definedName name="XDO_?YTM?45?">SMIF!$I$18:$I$51</definedName>
    <definedName name="XDO_?YTM?450?">'SFMP- Series 61'!$I$26:$I$36</definedName>
    <definedName name="XDO_?YTM?451?">'SFMP- Series 61'!$I$26:$I$59</definedName>
    <definedName name="XDO_?YTM?452?">'SFMP- Series 61'!$I$26:$I$74</definedName>
    <definedName name="XDO_?YTM?453?">'SFMP- Series 61'!$I$26:$I$79</definedName>
    <definedName name="XDO_?YTM?454?">'SFMP- Series 66'!$I$24</definedName>
    <definedName name="XDO_?YTM?455?">'SFMP- Series 66'!$I$24:$I$38</definedName>
    <definedName name="XDO_?YTM?456?">'SFMP- Series 66'!$I$24:$I$53</definedName>
    <definedName name="XDO_?YTM?457?">'SFMP- Series 66'!$I$24:$I$68</definedName>
    <definedName name="XDO_?YTM?458?">'SFMP- Series 66'!$I$24:$I$73</definedName>
    <definedName name="XDO_?YTM?459?">'SFMP- Series 67'!$I$26:$I$34</definedName>
    <definedName name="XDO_?YTM?46?">SMIF!$I$18:$I$55</definedName>
    <definedName name="XDO_?YTM?460?">'SFMP- Series 67'!$I$26:$I$57</definedName>
    <definedName name="XDO_?YTM?461?">'SFMP- Series 67'!$I$26:$I$72</definedName>
    <definedName name="XDO_?YTM?462?">'SFMP- Series 67'!$I$26:$I$77</definedName>
    <definedName name="XDO_?YTM?463?">'SFMP- Series 68'!$I$24</definedName>
    <definedName name="XDO_?YTM?464?">'SFMP- Series 68'!$I$24:$I$42</definedName>
    <definedName name="XDO_?YTM?465?">'SFMP- Series 68'!$I$24:$I$57</definedName>
    <definedName name="XDO_?YTM?466?">'SFMP- Series 68'!$I$24:$I$62</definedName>
    <definedName name="XDO_?YTM?467?">SNM150IF!$I$10:$I$159</definedName>
    <definedName name="XDO_?YTM?468?">SNM150IF!$I$10:$I$202</definedName>
    <definedName name="XDO_?YTM?469?">SNM150IF!$I$10:$I$207</definedName>
    <definedName name="XDO_?YTM?47?">SMIF!$I$18:$I$74</definedName>
    <definedName name="XDO_?YTM?470?">SNS250IF!$I$10:$I$259</definedName>
    <definedName name="XDO_?YTM?471?">SNS250IF!$I$10:$I$302</definedName>
    <definedName name="XDO_?YTM?472?">SNS250IF!$I$10:$I$307</definedName>
    <definedName name="XDO_?YTM?473?">'SCIGI-JUN 2036'!$I$24</definedName>
    <definedName name="XDO_?YTM?474?">'SCIGI-JUN 2036'!$I$24:$I$53</definedName>
    <definedName name="XDO_?YTM?475?">'SCIGI-JUN 2036'!$I$24:$I$58</definedName>
    <definedName name="XDO_?YTM?476?">'SCIGI-APR 2029'!$I$24</definedName>
    <definedName name="XDO_?YTM?477?">'SCIGI-APR 2029'!$I$24:$I$53</definedName>
    <definedName name="XDO_?YTM?478?">'SCIGI-APR 2029'!$I$24:$I$58</definedName>
    <definedName name="XDO_?YTM?479?">'SCISI-SEP 2027'!$I$24</definedName>
    <definedName name="XDO_?YTM?48?">SMIF!$I$18:$I$84</definedName>
    <definedName name="XDO_?YTM?480?">'SCISI-SEP 2027'!$I$24:$I$40</definedName>
    <definedName name="XDO_?YTM?481?">'SCISI-SEP 2027'!$I$24:$I$67</definedName>
    <definedName name="XDO_?YTM?482?">'SCISI-SEP 2027'!$I$24:$I$72</definedName>
    <definedName name="XDO_?YTM?483?">'SFMP- Series 72'!$I$38:$I$40</definedName>
    <definedName name="XDO_?YTM?484?">'SFMP- Series 72'!$I$38:$I$55</definedName>
    <definedName name="XDO_?YTM?485?">'SFMP- Series 72'!$I$38:$I$60</definedName>
    <definedName name="XDO_?YTM?486?">'SFMP- Series 73'!$I$38:$I$41</definedName>
    <definedName name="XDO_?YTM?487?">'SFMP- Series 73'!$I$38:$I$56</definedName>
    <definedName name="XDO_?YTM?488?">'SFMP- Series 73'!$I$38:$I$61</definedName>
    <definedName name="XDO_?YTM?489?">SLDF!$I$24</definedName>
    <definedName name="XDO_?YTM?49?">SMIF!$I$18:$I$89</definedName>
    <definedName name="XDO_?YTM?490?">SLDF!$I$24:$I$45</definedName>
    <definedName name="XDO_?YTM?491?">SLDF!$I$24:$I$55</definedName>
    <definedName name="XDO_?YTM?492?">SLDF!$I$24:$I$60</definedName>
    <definedName name="XDO_?YTM?493?">'SFMP- Series 74'!$I$24:$I$25</definedName>
    <definedName name="XDO_?YTM?494?">'SFMP- Series 74'!$I$24:$I$36</definedName>
    <definedName name="XDO_?YTM?495?">'SFMP- Series 74'!$I$24:$I$52</definedName>
    <definedName name="XDO_?YTM?496?">'SFMP- Series 74'!$I$24:$I$67</definedName>
    <definedName name="XDO_?YTM?497?">'SFMP- Series 74'!$I$24:$I$72</definedName>
    <definedName name="XDO_?YTM?498?">'SFMP- Series 76'!$I$18:$I$23</definedName>
    <definedName name="XDO_?YTM?499?">'SFMP- Series 76'!$I$18:$I$33</definedName>
    <definedName name="XDO_?YTM?5?">#REF!</definedName>
    <definedName name="XDO_?YTM?50?">#REF!</definedName>
    <definedName name="XDO_?YTM?500?">'SFMP- Series 76'!$I$18:$I$50</definedName>
    <definedName name="XDO_?YTM?501?">'SFMP- Series 76'!$I$18:$I$65</definedName>
    <definedName name="XDO_?YTM?502?">'SFMP- Series 76'!$I$18:$I$70</definedName>
    <definedName name="XDO_?YTM?503?">'SFMP- Series 78'!$I$18:$I$23</definedName>
    <definedName name="XDO_?YTM?504?">'SFMP- Series 78'!$I$18:$I$31</definedName>
    <definedName name="XDO_?YTM?505?">'SFMP- Series 78'!$I$18:$I$37</definedName>
    <definedName name="XDO_?YTM?506?">'SFMP- Series 78'!$I$18:$I$53</definedName>
    <definedName name="XDO_?YTM?507?">'SFMP- Series 78'!$I$18:$I$68</definedName>
    <definedName name="XDO_?YTM?508?">'SFMP- Series 78'!$I$18:$I$73</definedName>
    <definedName name="XDO_?YTM?509?">SDYF!$I$10:$I$50</definedName>
    <definedName name="XDO_?YTM?51?">#REF!</definedName>
    <definedName name="XDO_?YTM?510?">SDYF!$I$10:$I$51</definedName>
    <definedName name="XDO_?YTM?511?">SDYF!$I$10:$I$66</definedName>
    <definedName name="XDO_?YTM?512?">SDYF!$I$10:$I$83</definedName>
    <definedName name="XDO_?YTM?513?">SDYF!$I$10:$I$102</definedName>
    <definedName name="XDO_?YTM?514?">SDYF!$I$10:$I$107</definedName>
    <definedName name="XDO_?YTM?515?">'SFMP- Series 79'!$I$18:$I$23</definedName>
    <definedName name="XDO_?YTM?516?">'SFMP- Series 79'!$I$18:$I$31</definedName>
    <definedName name="XDO_?YTM?517?">'SFMP- Series 79'!$I$18:$I$48</definedName>
    <definedName name="XDO_?YTM?518?">'SFMP- Series 79'!$I$18:$I$63</definedName>
    <definedName name="XDO_?YTM?519?">'SFMP- Series 79'!$I$18:$I$68</definedName>
    <definedName name="XDO_?YTM?52?">SCOF!$I$10:$I$52</definedName>
    <definedName name="XDO_?YTM?520?">'SFMP- Series 81'!$I$18:$I$26</definedName>
    <definedName name="XDO_?YTM?521?">'SFMP- Series 81'!$I$18:$I$35</definedName>
    <definedName name="XDO_?YTM?522?">'SFMP- Series 81'!$I$18:$I$43</definedName>
    <definedName name="XDO_?YTM?523?">'SFMP- Series 81'!$I$18:$I$58</definedName>
    <definedName name="XDO_?YTM?524?">'SFMP- Series 81'!$I$18:$I$73</definedName>
    <definedName name="XDO_?YTM?525?">'SFMP- Series 81'!$I$18:$I$78</definedName>
    <definedName name="XDO_?YTM?526?">'SBI-BSE-SENSEX-IF'!$I$10:$I$40</definedName>
    <definedName name="XDO_?YTM?527?">'SBI-BSE-SENSEX-IF'!$I$10:$I$83</definedName>
    <definedName name="XDO_?YTM?528?">'SBI-BSE-SENSEX-IF'!$I$10:$I$88</definedName>
    <definedName name="XDO_?YTM?529?">LIQUIDSBI!$I$52</definedName>
    <definedName name="XDO_?YTM?53?">SCOF!$I$10:$I$56</definedName>
    <definedName name="XDO_?YTM?530?">LIQUIDSBI!$I$52:$I$57</definedName>
    <definedName name="XDO_?YTM?531?">SN50EWIF!$I$10:$I$60</definedName>
    <definedName name="XDO_?YTM?532?">SN50EWIF!$I$10:$I$103</definedName>
    <definedName name="XDO_?YTM?533?">SN50EWIF!$I$10:$I$108</definedName>
    <definedName name="XDO_?YTM?534?">SEOF!$I$10:$I$41</definedName>
    <definedName name="XDO_?YTM?535?">SEOF!$I$10:$I$66</definedName>
    <definedName name="XDO_?YTM?536?">SEOF!$I$10:$I$85</definedName>
    <definedName name="XDO_?YTM?537?">SEOF!$I$10:$I$90</definedName>
    <definedName name="XDO_?YTM?538?">'SBI-AOF'!$I$10:$I$38</definedName>
    <definedName name="XDO_?YTM?539?">'SBI-AOF'!$I$10:$I$47</definedName>
    <definedName name="XDO_?YTM?54?">SCOF!$I$10:$I$63</definedName>
    <definedName name="XDO_?YTM?540?">'SBI-AOF'!$I$10:$I$64</definedName>
    <definedName name="XDO_?YTM?541?">'SBI-AOF'!$I$10:$I$83</definedName>
    <definedName name="XDO_?YTM?542?">'SBI-AOF'!$I$10:$I$88</definedName>
    <definedName name="XDO_?YTM?543?">SETFSILVER!$I$54</definedName>
    <definedName name="XDO_?YTM?544?">SETFSILVER!$I$54:$I$55</definedName>
    <definedName name="XDO_?YTM?545?">SETFSILVER!$I$54:$I$59</definedName>
    <definedName name="XDO_?YTM?546?">'SETFSILVER-FOF'!$I$42</definedName>
    <definedName name="XDO_?YTM?547?">'SETFSILVER-FOF'!$I$42:$I$54</definedName>
    <definedName name="XDO_?YTM?548?">'SETFSILVER-FOF'!$I$42:$I$59</definedName>
    <definedName name="XDO_?YTM?549?">'SN50EW-ETF'!$I$10:$I$60</definedName>
    <definedName name="XDO_?YTM?55?">SCOF!$I$10:$I$80</definedName>
    <definedName name="XDO_?YTM?550?">'SN50EW-ETF'!$I$10:$I$103</definedName>
    <definedName name="XDO_?YTM?551?">'SN50EW-ETF'!$I$10:$I$108</definedName>
    <definedName name="XDO_?YTM?552?">SIOF!$I$10:$I$43</definedName>
    <definedName name="XDO_?YTM?553?">SIOF!$I$10:$I$68</definedName>
    <definedName name="XDO_?YTM?554?">SIOF!$I$10:$I$87</definedName>
    <definedName name="XDO_?YTM?555?">SIOF!$I$10:$I$92</definedName>
    <definedName name="XDO_?YTM?556?">SN500IF!$I$10:$I$510</definedName>
    <definedName name="XDO_?YTM?557?">SN500IF!$I$10:$I$519</definedName>
    <definedName name="XDO_?YTM?558?">SN500IF!$I$10:$I$554</definedName>
    <definedName name="XDO_?YTM?559?">SN500IF!$I$10:$I$559</definedName>
    <definedName name="XDO_?YTM?56?">SCOF!$I$10:$I$99</definedName>
    <definedName name="XDO_?YTM?560?">SNICIF!$I$10:$I$40</definedName>
    <definedName name="XDO_?YTM?561?">SNICIF!$I$10:$I$49</definedName>
    <definedName name="XDO_?YTM?562?">SNICIF!$I$10:$I$84</definedName>
    <definedName name="XDO_?YTM?563?">SNICIF!$I$10:$I$89</definedName>
    <definedName name="XDO_?YTM?564?">SQF!$I$10:$I$39</definedName>
    <definedName name="XDO_?YTM?565?">SQF!$I$10:$I$82</definedName>
    <definedName name="XDO_?YTM?566?">SQF!$I$10:$I$87</definedName>
    <definedName name="XDO_?YTM?567?">SNBIF!$I$10:$I$23</definedName>
    <definedName name="XDO_?YTM?568?">SNBIF!$I$10:$I$66</definedName>
    <definedName name="XDO_?YTM?569?">SNBIF!$I$10:$I$71</definedName>
    <definedName name="XDO_?YTM?57?">SCOF!$I$10:$I$104</definedName>
    <definedName name="XDO_?YTM?570?">SNITIF!$I$10:$I$19</definedName>
    <definedName name="XDO_?YTM?571?">SNITIF!$I$10:$I$62</definedName>
    <definedName name="XDO_?YTM?572?">SNITIF!$I$10:$I$67</definedName>
    <definedName name="XDO_?YTM?573?">'SBI BSE PSU Bank ETF'!$I$10:$I$20</definedName>
    <definedName name="XDO_?YTM?574?">'SBI BSE PSU Bank ETF'!$I$10:$I$63</definedName>
    <definedName name="XDO_?YTM?575?">'SBI BSE PSU Bank ETF'!$I$10:$I$68</definedName>
    <definedName name="XDO_?YTM?576?">'SBI BSE PSU Bank Index Fund'!$I$10:$I$20</definedName>
    <definedName name="XDO_?YTM?577?">'SBI BSE PSU Bank Index Fund'!$I$10:$I$63</definedName>
    <definedName name="XDO_?YTM?578?">'SBI BSE PSU Bank Index Fund'!$I$10:$I$68</definedName>
    <definedName name="XDO_?YTM?579?">SIPAAFOF!$I$42:$I$45</definedName>
    <definedName name="XDO_?YTM?58?">STOF!$I$10:$I$38</definedName>
    <definedName name="XDO_?YTM?580?">SIPAAFOF!$I$42:$I$57</definedName>
    <definedName name="XDO_?YTM?581?">SIPAAFOF!$I$42:$I$62</definedName>
    <definedName name="XDO_?YTM?582?">'SBI Nifty200 Quality 30'!$I$10:$I$40</definedName>
    <definedName name="XDO_?YTM?583?">'SBI Nifty200 Quality 30'!$I$10:$I$83</definedName>
    <definedName name="XDO_?YTM?584?">'SBI Nifty200 Quality 30'!$I$10:$I$88</definedName>
    <definedName name="XDO_?YTM?585?">'SBI Nifty200 Mom 30'!$I$10:$I$39</definedName>
    <definedName name="XDO_?YTM?586?">'SBI Nifty200 Mom 30'!$I$10:$I$48</definedName>
    <definedName name="XDO_?YTM?587?">'SBI Nifty200 Mom 30'!$I$10:$I$83</definedName>
    <definedName name="XDO_?YTM?588?">'SBI Nifty200 Mom 30'!$I$10:$I$88</definedName>
    <definedName name="XDO_?YTM?589?">'SBI Nifty100 Low Vol 30'!$I$10:$I$40</definedName>
    <definedName name="XDO_?YTM?59?">STOF!$I$10:$I$43</definedName>
    <definedName name="XDO_?YTM?590?">'SBI Nifty100 Low Vol 30'!$I$10:$I$83</definedName>
    <definedName name="XDO_?YTM?591?">'SBI Nifty100 Low Vol 30'!$I$10:$I$88</definedName>
    <definedName name="XDO_?YTM?592?">SBILIQETF!$I$52</definedName>
    <definedName name="XDO_?YTM?593?">SBILIQETF!$I$52:$I$57</definedName>
    <definedName name="XDO_?YTM?594?">SDAAAFOF!$I$42:$I$55</definedName>
    <definedName name="XDO_?YTM?595?">SDAAAFOF!$I$42:$I$67</definedName>
    <definedName name="XDO_?YTM?596?">SDAAAFOF!$I$42:$I$72</definedName>
    <definedName name="XDO_?YTM?597?">#REF!</definedName>
    <definedName name="XDO_?YTM?598?">#REF!</definedName>
    <definedName name="XDO_?YTM?599?">SBIRIOS!$I$10:$I$40</definedName>
    <definedName name="XDO_?YTM?6?">#REF!</definedName>
    <definedName name="XDO_?YTM?60?">STOF!$I$10:$I$50</definedName>
    <definedName name="XDO_?YTM?600?">SBIRIOS!$I$10:$I$83</definedName>
    <definedName name="XDO_?YTM?601?">SBIRIOS!$I$10:$I$88</definedName>
    <definedName name="XDO_?YTM?602?">#REF!</definedName>
    <definedName name="XDO_?YTM?603?">#REF!</definedName>
    <definedName name="XDO_?YTM?604?">#REF!</definedName>
    <definedName name="XDO_?YTM?605?">#REF!</definedName>
    <definedName name="XDO_?YTM?606?">#REF!</definedName>
    <definedName name="XDO_?YTM?607?">#REF!</definedName>
    <definedName name="XDO_?YTM?608?">#REF!</definedName>
    <definedName name="XDO_?YTM?609?">#REF!</definedName>
    <definedName name="XDO_?YTM?61?">STOF!$I$10:$I$71</definedName>
    <definedName name="XDO_?YTM?610?">#REF!</definedName>
    <definedName name="XDO_?YTM?611?">#REF!</definedName>
    <definedName name="XDO_?YTM?612?">#REF!</definedName>
    <definedName name="XDO_?YTM?613?">#REF!</definedName>
    <definedName name="XDO_?YTM?614?">#REF!</definedName>
    <definedName name="XDO_?YTM?615?">#REF!</definedName>
    <definedName name="XDO_?YTM?616?">#REF!</definedName>
    <definedName name="XDO_?YTM?617?">#REF!</definedName>
    <definedName name="XDO_?YTM?618?">#REF!</definedName>
    <definedName name="XDO_?YTM?619?">#REF!</definedName>
    <definedName name="XDO_?YTM?62?">STOF!$I$10:$I$90</definedName>
    <definedName name="XDO_?YTM?620?">#REF!</definedName>
    <definedName name="XDO_?YTM?621?">#REF!</definedName>
    <definedName name="XDO_?YTM?622?">#REF!</definedName>
    <definedName name="XDO_?YTM?623?">#REF!</definedName>
    <definedName name="XDO_?YTM?63?">STOF!$I$10:$I$95</definedName>
    <definedName name="XDO_?YTM?64?">SHOF!$I$10:$I$41</definedName>
    <definedName name="XDO_?YTM?65?">SHOF!$I$10:$I$47</definedName>
    <definedName name="XDO_?YTM?66?">SHOF!$I$10:$I$68</definedName>
    <definedName name="XDO_?YTM?67?">SHOF!$I$10:$I$87</definedName>
    <definedName name="XDO_?YTM?68?">SHOF!$I$10:$I$92</definedName>
    <definedName name="XDO_?YTM?69?">SCF!$I$10:$I$89</definedName>
    <definedName name="XDO_?YTM?7?">#REF!</definedName>
    <definedName name="XDO_?YTM?70?">SCF!$I$10:$I$96</definedName>
    <definedName name="XDO_?YTM?71?">SCF!$I$10:$I$100</definedName>
    <definedName name="XDO_?YTM?72?">SCF!$I$10:$I$108</definedName>
    <definedName name="XDO_?YTM?73?">SCF!$I$10:$I$129</definedName>
    <definedName name="XDO_?YTM?74?">SCF!$I$10:$I$148</definedName>
    <definedName name="XDO_?YTM?75?">SCF!$I$10:$I$153</definedName>
    <definedName name="XDO_?YTM?76?">SNIF!$I$10:$I$60</definedName>
    <definedName name="XDO_?YTM?77?">SNIF!$I$10:$I$103</definedName>
    <definedName name="XDO_?YTM?78?">SNIF!$I$10:$I$108</definedName>
    <definedName name="XDO_?YTM?79?">'SMCBF-SP'!$I$10:$I$30</definedName>
    <definedName name="XDO_?YTM?8?">#REF!</definedName>
    <definedName name="XDO_?YTM?80?">'SMCBF-SP'!$I$10:$I$34</definedName>
    <definedName name="XDO_?YTM?81?">'SMCBF-SP'!$I$10:$I$47</definedName>
    <definedName name="XDO_?YTM?82?">'SMCBF-SP'!$I$10:$I$58</definedName>
    <definedName name="XDO_?YTM?83?">'SMCBF-SP'!$I$10:$I$73</definedName>
    <definedName name="XDO_?YTM?84?">'SMCBF-SP'!$I$10:$I$88</definedName>
    <definedName name="XDO_?YTM?85?">'SMCBF-SP'!$I$10:$I$93</definedName>
    <definedName name="XDO_?YTM?86?">SOF!$I$32</definedName>
    <definedName name="XDO_?YTM?87?">SOF!$I$32:$I$40</definedName>
    <definedName name="XDO_?YTM?88?">SOF!$I$32:$I$60</definedName>
    <definedName name="XDO_?YTM?89?">SOF!$I$32:$I$65</definedName>
    <definedName name="XDO_?YTM?9?">SLMF!$I$10:$I$88</definedName>
    <definedName name="XDO_?YTM?90?">SMMDF!#REF!</definedName>
    <definedName name="XDO_?YTM?91?">SMMDF!#REF!</definedName>
    <definedName name="XDO_?YTM?92?">SMMDF!$I$9:$I$63</definedName>
    <definedName name="XDO_?YTM?93?">SMMDF!$I$9:$I$70</definedName>
    <definedName name="XDO_?YTM?94?">SMMDF!$I$9:$I$78</definedName>
    <definedName name="XDO_?YTM?95?">SMMDF!$I$9:$I$82</definedName>
    <definedName name="XDO_?YTM?96?">SMMDF!$I$9:$I$101</definedName>
    <definedName name="XDO_?YTM?97?">SMMDF!$I$9:$I$116</definedName>
    <definedName name="XDO_?YTM?98?">SMMDF!$I$9:$I$121</definedName>
    <definedName name="XDO_?YTM?99?">SLF!$I$18:$I$25</definedName>
    <definedName name="XDO_GROUP_?G_2?">SMEEF!$2:$105</definedName>
    <definedName name="XDO_GROUP_?G_2?1?">#REF!</definedName>
    <definedName name="XDO_GROUP_?G_2?10?">#REF!</definedName>
    <definedName name="XDO_GROUP_?G_2?100?">'SCIGI-JUN 2036'!$2:$61</definedName>
    <definedName name="XDO_GROUP_?G_2?101?">'SCIGI-APR 2029'!$2:$61</definedName>
    <definedName name="XDO_GROUP_?G_2?102?">'SCISI-SEP 2027'!$2:$75</definedName>
    <definedName name="XDO_GROUP_?G_2?103?">'SFMP- Series 72'!$2:$63</definedName>
    <definedName name="XDO_GROUP_?G_2?104?">'SFMP- Series 73'!$2:$64</definedName>
    <definedName name="XDO_GROUP_?G_2?105?">SLDF!$2:$63</definedName>
    <definedName name="XDO_GROUP_?G_2?106?">'SFMP- Series 74'!$2:$75</definedName>
    <definedName name="XDO_GROUP_?G_2?107?">'SFMP- Series 76'!$2:$73</definedName>
    <definedName name="XDO_GROUP_?G_2?108?">'SFMP- Series 78'!$2:$76</definedName>
    <definedName name="XDO_GROUP_?G_2?109?">SDYF!$2:$110</definedName>
    <definedName name="XDO_GROUP_?G_2?11?">SEHF!$2:$182</definedName>
    <definedName name="XDO_GROUP_?G_2?110?">'SFMP- Series 79'!$2:$71</definedName>
    <definedName name="XDO_GROUP_?G_2?111?">'SFMP- Series 81'!$2:$81</definedName>
    <definedName name="XDO_GROUP_?G_2?112?">'SBI-BSE-SENSEX-IF'!$2:$91</definedName>
    <definedName name="XDO_GROUP_?G_2?113?">LIQUIDSBI!$2:$60</definedName>
    <definedName name="XDO_GROUP_?G_2?114?">SN50EWIF!$2:$111</definedName>
    <definedName name="XDO_GROUP_?G_2?115?">SEOF!$2:$93</definedName>
    <definedName name="XDO_GROUP_?G_2?116?">'SBI-AOF'!$2:$91</definedName>
    <definedName name="XDO_GROUP_?G_2?117?">SETFSILVER!$2:$62</definedName>
    <definedName name="XDO_GROUP_?G_2?118?">'SETFSILVER-FOF'!$2:$62</definedName>
    <definedName name="XDO_GROUP_?G_2?119?">'SN50EW-ETF'!$2:$111</definedName>
    <definedName name="XDO_GROUP_?G_2?12?">#REF!</definedName>
    <definedName name="XDO_GROUP_?G_2?120?">SIOF!$2:$95</definedName>
    <definedName name="XDO_GROUP_?G_2?121?">SN500IF!$2:$562</definedName>
    <definedName name="XDO_GROUP_?G_2?122?">SNICIF!$2:$92</definedName>
    <definedName name="XDO_GROUP_?G_2?123?">SQF!$2:$90</definedName>
    <definedName name="XDO_GROUP_?G_2?124?">SNBIF!$2:$74</definedName>
    <definedName name="XDO_GROUP_?G_2?125?">SNITIF!$2:$70</definedName>
    <definedName name="XDO_GROUP_?G_2?126?">'SBI BSE PSU Bank ETF'!$2:$71</definedName>
    <definedName name="XDO_GROUP_?G_2?127?">'SBI BSE PSU Bank Index Fund'!$2:$71</definedName>
    <definedName name="XDO_GROUP_?G_2?128?">SIPAAFOF!$2:$65</definedName>
    <definedName name="XDO_GROUP_?G_2?129?">'SBI Nifty200 Quality 30'!$2:$91</definedName>
    <definedName name="XDO_GROUP_?G_2?13?">SMIF!$2:$92</definedName>
    <definedName name="XDO_GROUP_?G_2?130?">'SBI Nifty200 Mom 30'!$2:$91</definedName>
    <definedName name="XDO_GROUP_?G_2?131?">'SBI Nifty100 Low Vol 30'!$2:$91</definedName>
    <definedName name="XDO_GROUP_?G_2?132?">SBILIQETF!$2:$60</definedName>
    <definedName name="XDO_GROUP_?G_2?133?">SDAAAFOF!$2:$75</definedName>
    <definedName name="XDO_GROUP_?G_2?134?">#REF!</definedName>
    <definedName name="XDO_GROUP_?G_2?135?">SBIRIOS!$2:$91</definedName>
    <definedName name="XDO_GROUP_?G_2?136?">#REF!</definedName>
    <definedName name="XDO_GROUP_?G_2?137?">#REF!</definedName>
    <definedName name="XDO_GROUP_?G_2?138?">#REF!</definedName>
    <definedName name="XDO_GROUP_?G_2?139?">#REF!</definedName>
    <definedName name="XDO_GROUP_?G_2?14?">#REF!</definedName>
    <definedName name="XDO_GROUP_?G_2?140?">#REF!</definedName>
    <definedName name="XDO_GROUP_?G_2?141?">#REF!</definedName>
    <definedName name="XDO_GROUP_?G_2?142?">#REF!</definedName>
    <definedName name="XDO_GROUP_?G_2?143?">#REF!</definedName>
    <definedName name="XDO_GROUP_?G_2?15?">SCOF!$2:$107</definedName>
    <definedName name="XDO_GROUP_?G_2?16?">STOF!$2:$98</definedName>
    <definedName name="XDO_GROUP_?G_2?17?">SHOF!$2:$95</definedName>
    <definedName name="XDO_GROUP_?G_2?18?">SCF!$2:$156</definedName>
    <definedName name="XDO_GROUP_?G_2?19?">SNIF!$2:$111</definedName>
    <definedName name="XDO_GROUP_?G_2?2?">#REF!</definedName>
    <definedName name="XDO_GROUP_?G_2?20?">'SMCBF-SP'!$2:$96</definedName>
    <definedName name="XDO_GROUP_?G_2?21?">SOF!$2:$68</definedName>
    <definedName name="XDO_GROUP_?G_2?22?">SMMDF!$2:$124</definedName>
    <definedName name="XDO_GROUP_?G_2?23?">SLF!$2:$185</definedName>
    <definedName name="XDO_GROUP_?G_2?24?">SDBF!$2:$86</definedName>
    <definedName name="XDO_GROUP_?G_2?25?">SSF!$2:$185</definedName>
    <definedName name="XDO_GROUP_?G_2?26?">SCRF!$2:$101</definedName>
    <definedName name="XDO_GROUP_?G_2?27?">SFEF!$2:$91</definedName>
    <definedName name="XDO_GROUP_?G_2?28?">SCHF!$2:$158</definedName>
    <definedName name="XDO_GROUP_?G_2?29?">SMUSD!$2:$148</definedName>
    <definedName name="XDO_GROUP_?G_2?3?">#REF!</definedName>
    <definedName name="XDO_GROUP_?G_2?30?">SMIDCAP!$2:$117</definedName>
    <definedName name="XDO_GROUP_?G_2?31?">SMCMF!$2:$63</definedName>
    <definedName name="XDO_GROUP_?G_2?32?">SMCOMMA!$2:$92</definedName>
    <definedName name="XDO_GROUP_?G_2?33?">SMGF!$2:$74</definedName>
    <definedName name="XDO_GROUP_?G_2?34?">SFLEXI!$2:$131</definedName>
    <definedName name="XDO_GROUP_?G_2?35?">SMAAF!$2:$178</definedName>
    <definedName name="XDO_GROUP_?G_2?36?">SBLUECHIP!$2:$106</definedName>
    <definedName name="XDO_GROUP_?G_2?37?">SAOF!$2:$272</definedName>
    <definedName name="XDO_GROUP_?G_2?38?">SIF!$2:$99</definedName>
    <definedName name="XDO_GROUP_?G_2?39?">SMLDF!$2:$144</definedName>
    <definedName name="XDO_GROUP_?G_2?4?">#REF!</definedName>
    <definedName name="XDO_GROUP_?G_2?40?">SSTDF!$2:$152</definedName>
    <definedName name="XDO_GROUP_?G_2?41?">SETFGOLD!$2:$62</definedName>
    <definedName name="XDO_GROUP_?G_2?42?">SPSU!$2:$84</definedName>
    <definedName name="XDO_GROUP_?G_2?43?">SGF!$2:$62</definedName>
    <definedName name="XDO_GROUP_?G_2?44?">SBISENSEX!$2:$91</definedName>
    <definedName name="XDO_GROUP_?G_2?45?">SSCF!$2:$133</definedName>
    <definedName name="XDO_GROUP_?G_2?46?">SBPF!$2:$116</definedName>
    <definedName name="XDO_GROUP_?G_2?47?">SBFS!$2:$96</definedName>
    <definedName name="XDO_GROUP_?G_2?48?">SETFNN50!$2:$111</definedName>
    <definedName name="XDO_GROUP_?G_2?49?">SETFNIFBK!$2:$74</definedName>
    <definedName name="XDO_GROUP_?G_2?5?">SLMF!$2:$149</definedName>
    <definedName name="XDO_GROUP_?G_2?50?">SETFBSE100!$2:$161</definedName>
    <definedName name="XDO_GROUP_?G_2?51?">SESF!$2:$191</definedName>
    <definedName name="XDO_GROUP_?G_2?52?">SETFNIF50!$2:$111</definedName>
    <definedName name="XDO_GROUP_?G_2?53?">'SLTAF-III'!$2:$79</definedName>
    <definedName name="XDO_GROUP_?G_2?54?">SETF10GILT!$2:$61</definedName>
    <definedName name="XDO_GROUP_?G_2?55?">'SLTAF-IV'!$2:$87</definedName>
    <definedName name="XDO_GROUP_?G_2?56?">'SLTAF-V'!$2:$89</definedName>
    <definedName name="XDO_GROUP_?G_2?57?">'SLTAF-VI'!$2:$95</definedName>
    <definedName name="XDO_GROUP_?G_2?58?">SETFSN50!$2:$110</definedName>
    <definedName name="XDO_GROUP_?G_2?59?">SBIETFQLTY!$2:$91</definedName>
    <definedName name="XDO_GROUP_?G_2?6?">SLTEF!$2:$136</definedName>
    <definedName name="XDO_GROUP_?G_2?60?">SCBF!$2:$158</definedName>
    <definedName name="XDO_GROUP_?G_2?61?">SEMVF!$2:$111</definedName>
    <definedName name="XDO_GROUP_?G_2?62?">'SFMP- Series 1'!$2:$73</definedName>
    <definedName name="XDO_GROUP_?G_2?63?">'SFMP- Series 6'!$2:$73</definedName>
    <definedName name="XDO_GROUP_?G_2?64?">'SFMP- Series 34'!$2:$68</definedName>
    <definedName name="XDO_GROUP_?G_2?65?">'SMCBF-IP'!$2:$101</definedName>
    <definedName name="XDO_GROUP_?G_2?66?">SFRDF!$2:$76</definedName>
    <definedName name="XDO_GROUP_?G_2?67?">SBIETFIT!$2:$70</definedName>
    <definedName name="XDO_GROUP_?G_2?68?">SBIETFPB!$2:$70</definedName>
    <definedName name="XDO_GROUP_?G_2?69?">'SRBF-AP'!$2:$118</definedName>
    <definedName name="XDO_GROUP_?G_2?7?">#REF!</definedName>
    <definedName name="XDO_GROUP_?G_2?70?">'SRBF-AHP'!$2:$126</definedName>
    <definedName name="XDO_GROUP_?G_2?71?">'SRBF-CHP'!$2:$128</definedName>
    <definedName name="XDO_GROUP_?G_2?72?">'SRBF-CP'!$2:$127</definedName>
    <definedName name="XDO_GROUP_?G_2?73?">'SIA-US EQUITY FOF'!$2:$61</definedName>
    <definedName name="XDO_GROUP_?G_2?74?">'SFMP- Series 42'!$2:$76</definedName>
    <definedName name="XDO_GROUP_?G_2?75?">'SNN50'!$2:$111</definedName>
    <definedName name="XDO_GROUP_?G_2?76?">'SFMP- Series 44'!$2:$78</definedName>
    <definedName name="XDO_GROUP_?G_2?77?">'SFMP- Series 45'!$2:$79</definedName>
    <definedName name="XDO_GROUP_?G_2?78?">SBIETFCON!$2:$92</definedName>
    <definedName name="XDO_GROUP_?G_2?79?">'SFMP- Series 46'!$2:$72</definedName>
    <definedName name="XDO_GROUP_?G_2?8?">#REF!</definedName>
    <definedName name="XDO_GROUP_?G_2?80?">SBAF!$2:$217</definedName>
    <definedName name="XDO_GROUP_?G_2?81?">'SFMP- Series 49'!$2:$78</definedName>
    <definedName name="XDO_GROUP_?G_2?82?">'SFMP- Series 50'!$2:$73</definedName>
    <definedName name="XDO_GROUP_?G_2?83?">'SFMP- Series 51'!$2:$82</definedName>
    <definedName name="XDO_GROUP_?G_2?84?">'SFMP- Series 52'!$2:$74</definedName>
    <definedName name="XDO_GROUP_?G_2?85?">'SFMP- Series 53'!$2:$80</definedName>
    <definedName name="XDO_GROUP_?G_2?86?">'SFMP- Series 54'!$2:$67</definedName>
    <definedName name="XDO_GROUP_?G_2?87?">'SFMP- Series 55'!$2:$78</definedName>
    <definedName name="XDO_GROUP_?G_2?88?">'SFMP- Series 57'!$2:$75</definedName>
    <definedName name="XDO_GROUP_?G_2?89?">'SFMP- Series 58'!$2:$75</definedName>
    <definedName name="XDO_GROUP_?G_2?9?">SMGLF!$2:$98</definedName>
    <definedName name="XDO_GROUP_?G_2?90?">SCPSE!$2:$140</definedName>
    <definedName name="XDO_GROUP_?G_2?91?">'SFMP- Series 59'!$2:$63</definedName>
    <definedName name="XDO_GROUP_?G_2?92?">'SFMP- Series 60'!$2:$74</definedName>
    <definedName name="XDO_GROUP_?G_2?93?">SMCF!$2:$122</definedName>
    <definedName name="XDO_GROUP_?G_2?94?">'SFMP- Series 61'!$2:$82</definedName>
    <definedName name="XDO_GROUP_?G_2?95?">'SFMP- Series 66'!$2:$76</definedName>
    <definedName name="XDO_GROUP_?G_2?96?">'SFMP- Series 67'!$2:$80</definedName>
    <definedName name="XDO_GROUP_?G_2?97?">'SFMP- Series 68'!$2:$65</definedName>
    <definedName name="XDO_GROUP_?G_2?98?">SNM150IF!$2:$210</definedName>
    <definedName name="XDO_GROUP_?G_2?99?">SNS250IF!$2:$310</definedName>
    <definedName name="XDO_GROUP_?G_3?">SMEEF!$8:$104</definedName>
    <definedName name="XDO_GROUP_?G_3?1?">#REF!</definedName>
    <definedName name="XDO_GROUP_?G_3?10?">#REF!</definedName>
    <definedName name="XDO_GROUP_?G_3?100?">'SCIGI-JUN 2036'!$16:$60</definedName>
    <definedName name="XDO_GROUP_?G_3?101?">'SCIGI-APR 2029'!$16:$60</definedName>
    <definedName name="XDO_GROUP_?G_3?102?">'SCISI-SEP 2027'!$16:$74</definedName>
    <definedName name="XDO_GROUP_?G_3?103?">'SFMP- Series 72'!$28:$62</definedName>
    <definedName name="XDO_GROUP_?G_3?104?">'SFMP- Series 73'!$28:$63</definedName>
    <definedName name="XDO_GROUP_?G_3?105?">SLDF!$16:$62</definedName>
    <definedName name="XDO_GROUP_?G_3?106?">'SFMP- Series 74'!$16:$74</definedName>
    <definedName name="XDO_GROUP_?G_3?107?">'SFMP- Series 76'!$16:$72</definedName>
    <definedName name="XDO_GROUP_?G_3?108?">'SFMP- Series 78'!$16:$75</definedName>
    <definedName name="XDO_GROUP_?G_3?109?">SDYF!$8:$109</definedName>
    <definedName name="XDO_GROUP_?G_3?11?">SEHF!$8:$181</definedName>
    <definedName name="XDO_GROUP_?G_3?110?">'SFMP- Series 79'!$16:$70</definedName>
    <definedName name="XDO_GROUP_?G_3?111?">'SFMP- Series 81'!$16:$80</definedName>
    <definedName name="XDO_GROUP_?G_3?112?">'SBI-BSE-SENSEX-IF'!$8:$90</definedName>
    <definedName name="XDO_GROUP_?G_3?113?">LIQUIDSBI!$40:$59</definedName>
    <definedName name="XDO_GROUP_?G_3?114?">SN50EWIF!$8:$110</definedName>
    <definedName name="XDO_GROUP_?G_3?115?">SEOF!$8:$92</definedName>
    <definedName name="XDO_GROUP_?G_3?116?">'SBI-AOF'!$8:$90</definedName>
    <definedName name="XDO_GROUP_?G_3?117?">SETFSILVER!$40:$61</definedName>
    <definedName name="XDO_GROUP_?G_3?118?">'SETFSILVER-FOF'!$40:$61</definedName>
    <definedName name="XDO_GROUP_?G_3?119?">'SN50EW-ETF'!$8:$110</definedName>
    <definedName name="XDO_GROUP_?G_3?12?">#REF!</definedName>
    <definedName name="XDO_GROUP_?G_3?120?">SIOF!$8:$94</definedName>
    <definedName name="XDO_GROUP_?G_3?121?">SN500IF!$8:$561</definedName>
    <definedName name="XDO_GROUP_?G_3?122?">SNICIF!$8:$91</definedName>
    <definedName name="XDO_GROUP_?G_3?123?">SQF!$8:$89</definedName>
    <definedName name="XDO_GROUP_?G_3?124?">SNBIF!$8:$73</definedName>
    <definedName name="XDO_GROUP_?G_3?125?">SNITIF!$8:$69</definedName>
    <definedName name="XDO_GROUP_?G_3?126?">'SBI BSE PSU Bank ETF'!$8:$70</definedName>
    <definedName name="XDO_GROUP_?G_3?127?">'SBI BSE PSU Bank Index Fund'!$8:$70</definedName>
    <definedName name="XDO_GROUP_?G_3?128?">SIPAAFOF!$40:$64</definedName>
    <definedName name="XDO_GROUP_?G_3?129?">'SBI Nifty200 Quality 30'!$8:$90</definedName>
    <definedName name="XDO_GROUP_?G_3?13?">SMIF!$16:$91</definedName>
    <definedName name="XDO_GROUP_?G_3?130?">'SBI Nifty200 Mom 30'!$8:$90</definedName>
    <definedName name="XDO_GROUP_?G_3?131?">'SBI Nifty100 Low Vol 30'!$8:$90</definedName>
    <definedName name="XDO_GROUP_?G_3?132?">SBILIQETF!$40:$59</definedName>
    <definedName name="XDO_GROUP_?G_3?133?">SDAAAFOF!$40:$74</definedName>
    <definedName name="XDO_GROUP_?G_3?134?">#REF!</definedName>
    <definedName name="XDO_GROUP_?G_3?135?">SBIRIOS!$8:$90</definedName>
    <definedName name="XDO_GROUP_?G_3?136?">#REF!</definedName>
    <definedName name="XDO_GROUP_?G_3?137?">#REF!</definedName>
    <definedName name="XDO_GROUP_?G_3?138?">#REF!</definedName>
    <definedName name="XDO_GROUP_?G_3?139?">#REF!</definedName>
    <definedName name="XDO_GROUP_?G_3?14?">#REF!</definedName>
    <definedName name="XDO_GROUP_?G_3?140?">#REF!</definedName>
    <definedName name="XDO_GROUP_?G_3?141?">#REF!</definedName>
    <definedName name="XDO_GROUP_?G_3?142?">#REF!</definedName>
    <definedName name="XDO_GROUP_?G_3?143?">#REF!</definedName>
    <definedName name="XDO_GROUP_?G_3?15?">SCOF!$8:$106</definedName>
    <definedName name="XDO_GROUP_?G_3?16?">STOF!$8:$97</definedName>
    <definedName name="XDO_GROUP_?G_3?17?">SHOF!$8:$94</definedName>
    <definedName name="XDO_GROUP_?G_3?18?">SCF!$8:$155</definedName>
    <definedName name="XDO_GROUP_?G_3?19?">SNIF!$8:$110</definedName>
    <definedName name="XDO_GROUP_?G_3?2?">#REF!</definedName>
    <definedName name="XDO_GROUP_?G_3?20?">'SMCBF-SP'!$8:$95</definedName>
    <definedName name="XDO_GROUP_?G_3?21?">SOF!$28:$67</definedName>
    <definedName name="XDO_GROUP_?G_3?22?">SMMDF!$8:$123</definedName>
    <definedName name="XDO_GROUP_?G_3?23?">SLF!$16:$184</definedName>
    <definedName name="XDO_GROUP_?G_3?24?">SDBF!$16:$85</definedName>
    <definedName name="XDO_GROUP_?G_3?25?">SSF!$16:$184</definedName>
    <definedName name="XDO_GROUP_?G_3?26?">SCRF!$8:$100</definedName>
    <definedName name="XDO_GROUP_?G_3?27?">SFEF!$8:$90</definedName>
    <definedName name="XDO_GROUP_?G_3?28?">SCHF!$8:$157</definedName>
    <definedName name="XDO_GROUP_?G_3?29?">SMUSD!$16:$147</definedName>
    <definedName name="XDO_GROUP_?G_3?3?">#REF!</definedName>
    <definedName name="XDO_GROUP_?G_3?30?">SMIDCAP!$8:$116</definedName>
    <definedName name="XDO_GROUP_?G_3?31?">SMCMF!$16:$62</definedName>
    <definedName name="XDO_GROUP_?G_3?32?">SMCOMMA!$8:$91</definedName>
    <definedName name="XDO_GROUP_?G_3?33?">SMGF!$16:$73</definedName>
    <definedName name="XDO_GROUP_?G_3?34?">SFLEXI!$8:$130</definedName>
    <definedName name="XDO_GROUP_?G_3?35?">SMAAF!$8:$177</definedName>
    <definedName name="XDO_GROUP_?G_3?36?">SBLUECHIP!$8:$105</definedName>
    <definedName name="XDO_GROUP_?G_3?37?">SAOF!$8:$271</definedName>
    <definedName name="XDO_GROUP_?G_3?38?">SIF!$8:$98</definedName>
    <definedName name="XDO_GROUP_?G_3?39?">SMLDF!$16:$143</definedName>
    <definedName name="XDO_GROUP_?G_3?4?">#REF!</definedName>
    <definedName name="XDO_GROUP_?G_3?40?">SSTDF!$16:$151</definedName>
    <definedName name="XDO_GROUP_?G_3?41?">SETFGOLD!$40:$61</definedName>
    <definedName name="XDO_GROUP_?G_3?42?">SPSU!$8:$83</definedName>
    <definedName name="XDO_GROUP_?G_3?43?">SGF!$40:$61</definedName>
    <definedName name="XDO_GROUP_?G_3?44?">SBISENSEX!$8:$90</definedName>
    <definedName name="XDO_GROUP_?G_3?45?">SSCF!$8:$132</definedName>
    <definedName name="XDO_GROUP_?G_3?46?">SBPF!$16:$115</definedName>
    <definedName name="XDO_GROUP_?G_3?47?">SBFS!$8:$95</definedName>
    <definedName name="XDO_GROUP_?G_3?48?">SETFNN50!$8:$110</definedName>
    <definedName name="XDO_GROUP_?G_3?49?">SETFNIFBK!$8:$73</definedName>
    <definedName name="XDO_GROUP_?G_3?5?">SLMF!$8:$148</definedName>
    <definedName name="XDO_GROUP_?G_3?50?">SETFBSE100!$8:$160</definedName>
    <definedName name="XDO_GROUP_?G_3?51?">SESF!$8:$190</definedName>
    <definedName name="XDO_GROUP_?G_3?52?">SETFNIF50!$8:$110</definedName>
    <definedName name="XDO_GROUP_?G_3?53?">'SLTAF-III'!$8:$78</definedName>
    <definedName name="XDO_GROUP_?G_3?54?">SETF10GILT!$16:$60</definedName>
    <definedName name="XDO_GROUP_?G_3?55?">'SLTAF-IV'!$8:$86</definedName>
    <definedName name="XDO_GROUP_?G_3?56?">'SLTAF-V'!$8:$88</definedName>
    <definedName name="XDO_GROUP_?G_3?57?">'SLTAF-VI'!$8:$94</definedName>
    <definedName name="XDO_GROUP_?G_3?58?">SETFSN50!$8:$109</definedName>
    <definedName name="XDO_GROUP_?G_3?59?">SBIETFQLTY!$8:$90</definedName>
    <definedName name="XDO_GROUP_?G_3?6?">SLTEF!$8:$135</definedName>
    <definedName name="XDO_GROUP_?G_3?60?">SCBF!$16:$157</definedName>
    <definedName name="XDO_GROUP_?G_3?61?">SEMVF!$8:$110</definedName>
    <definedName name="XDO_GROUP_?G_3?62?">'SFMP- Series 1'!$16:$72</definedName>
    <definedName name="XDO_GROUP_?G_3?63?">'SFMP- Series 6'!$16:$72</definedName>
    <definedName name="XDO_GROUP_?G_3?64?">'SFMP- Series 34'!$16:$67</definedName>
    <definedName name="XDO_GROUP_?G_3?65?">'SMCBF-IP'!$8:$100</definedName>
    <definedName name="XDO_GROUP_?G_3?66?">SFRDF!$16:$75</definedName>
    <definedName name="XDO_GROUP_?G_3?67?">SBIETFIT!$8:$69</definedName>
    <definedName name="XDO_GROUP_?G_3?68?">SBIETFPB!$8:$69</definedName>
    <definedName name="XDO_GROUP_?G_3?69?">'SRBF-AP'!$8:$117</definedName>
    <definedName name="XDO_GROUP_?G_3?7?">#REF!</definedName>
    <definedName name="XDO_GROUP_?G_3?70?">'SRBF-AHP'!$8:$125</definedName>
    <definedName name="XDO_GROUP_?G_3?71?">'SRBF-CHP'!$8:$127</definedName>
    <definedName name="XDO_GROUP_?G_3?72?">'SRBF-CP'!$8:$126</definedName>
    <definedName name="XDO_GROUP_?G_3?73?">'SIA-US EQUITY FOF'!$8:$60</definedName>
    <definedName name="XDO_GROUP_?G_3?74?">'SFMP- Series 42'!$16:$75</definedName>
    <definedName name="XDO_GROUP_?G_3?75?">'SNN50'!$8:$110</definedName>
    <definedName name="XDO_GROUP_?G_3?76?">'SFMP- Series 44'!$16:$77</definedName>
    <definedName name="XDO_GROUP_?G_3?77?">'SFMP- Series 45'!$16:$78</definedName>
    <definedName name="XDO_GROUP_?G_3?78?">SBIETFCON!$8:$91</definedName>
    <definedName name="XDO_GROUP_?G_3?79?">'SFMP- Series 46'!$16:$71</definedName>
    <definedName name="XDO_GROUP_?G_3?8?">#REF!</definedName>
    <definedName name="XDO_GROUP_?G_3?80?">SBAF!$8:$216</definedName>
    <definedName name="XDO_GROUP_?G_3?81?">'SFMP- Series 49'!$16:$77</definedName>
    <definedName name="XDO_GROUP_?G_3?82?">'SFMP- Series 50'!$16:$72</definedName>
    <definedName name="XDO_GROUP_?G_3?83?">'SFMP- Series 51'!$16:$81</definedName>
    <definedName name="XDO_GROUP_?G_3?84?">'SFMP- Series 52'!$16:$73</definedName>
    <definedName name="XDO_GROUP_?G_3?85?">'SFMP- Series 53'!$16:$79</definedName>
    <definedName name="XDO_GROUP_?G_3?86?">'SFMP- Series 54'!$16:$66</definedName>
    <definedName name="XDO_GROUP_?G_3?87?">'SFMP- Series 55'!$16:$77</definedName>
    <definedName name="XDO_GROUP_?G_3?88?">'SFMP- Series 57'!$16:$74</definedName>
    <definedName name="XDO_GROUP_?G_3?89?">'SFMP- Series 58'!$16:$74</definedName>
    <definedName name="XDO_GROUP_?G_3?9?">SMGLF!$8:$97</definedName>
    <definedName name="XDO_GROUP_?G_3?90?">SCPSE!$16:$139</definedName>
    <definedName name="XDO_GROUP_?G_3?91?">'SFMP- Series 59'!$28:$62</definedName>
    <definedName name="XDO_GROUP_?G_3?92?">'SFMP- Series 60'!$16:$73</definedName>
    <definedName name="XDO_GROUP_?G_3?93?">SMCF!$8:$121</definedName>
    <definedName name="XDO_GROUP_?G_3?94?">'SFMP- Series 61'!$16:$81</definedName>
    <definedName name="XDO_GROUP_?G_3?95?">'SFMP- Series 66'!$16:$75</definedName>
    <definedName name="XDO_GROUP_?G_3?96?">'SFMP- Series 67'!$16:$79</definedName>
    <definedName name="XDO_GROUP_?G_3?97?">'SFMP- Series 68'!$16:$64</definedName>
    <definedName name="XDO_GROUP_?G_3?98?">SNM150IF!$8:$209</definedName>
    <definedName name="XDO_GROUP_?G_3?99?">SNS250IF!$8:$309</definedName>
    <definedName name="XDO_GROUP_?G_4?">SMEEF!$B$102:$IZ$102</definedName>
    <definedName name="XDO_GROUP_?G_4?1?">#REF!</definedName>
    <definedName name="XDO_GROUP_?G_4?10?">SLMF!$B$92:$IV$95</definedName>
    <definedName name="XDO_GROUP_?G_4?100?">SLF!$B$35:$IV$35</definedName>
    <definedName name="XDO_GROUP_?G_4?101?">SLF!$B$40:$IV$103</definedName>
    <definedName name="XDO_GROUP_?G_4?102?">SLF!$B$107:$IV$142</definedName>
    <definedName name="XDO_GROUP_?G_4?103?">SLF!$B$146:$IV$152</definedName>
    <definedName name="XDO_GROUP_?G_4?104?">SLF!$B$163:$IV$163</definedName>
    <definedName name="XDO_GROUP_?G_4?105?">SLF!$B$173:$IV$177</definedName>
    <definedName name="XDO_GROUP_?G_4?106?">SLF!$B$182:$IV$182</definedName>
    <definedName name="XDO_GROUP_?G_4?107?">SDBF!$B$18:$IV$25</definedName>
    <definedName name="XDO_GROUP_?G_4?108?">SDBF!$B$31:$IV$33</definedName>
    <definedName name="XDO_GROUP_?G_4?109?">SDBF!$B$37:$IV$41</definedName>
    <definedName name="XDO_GROUP_?G_4?11?">SLMF!$B$99:$IV$99</definedName>
    <definedName name="XDO_GROUP_?G_4?110?">SDBF!$B$50:$IV$55</definedName>
    <definedName name="XDO_GROUP_?G_4?111?">SDBF!$B$68:$IV$68</definedName>
    <definedName name="XDO_GROUP_?G_4?112?">SDBF!$B$78:$IV$78</definedName>
    <definedName name="XDO_GROUP_?G_4?113?">SDBF!$B$83:$IV$83</definedName>
    <definedName name="XDO_GROUP_?G_4?114?">SSF!$B$24:$IV$26</definedName>
    <definedName name="XDO_GROUP_?G_4?115?">SSF!$B$30:$IV$39</definedName>
    <definedName name="XDO_GROUP_?G_4?116?">SSF!$B$44:$IV$75</definedName>
    <definedName name="XDO_GROUP_?G_4?117?">SSF!$B$79:$IV$141</definedName>
    <definedName name="XDO_GROUP_?G_4?118?">SSF!$B$145:$IV$146</definedName>
    <definedName name="XDO_GROUP_?G_4?119?">SSF!$B$156:$IV$156</definedName>
    <definedName name="XDO_GROUP_?G_4?12?">SLMF!$B$120:$IV$122</definedName>
    <definedName name="XDO_GROUP_?G_4?120?">SSF!#REF!</definedName>
    <definedName name="XDO_GROUP_?G_4?121?">SSF!#REF!</definedName>
    <definedName name="XDO_GROUP_?G_4?122?">SSF!#REF!</definedName>
    <definedName name="XDO_GROUP_?G_4?123?">SSF!$B$164:$IV$164</definedName>
    <definedName name="XDO_GROUP_?G_4?124?">SSF!$B$174:$IV$177</definedName>
    <definedName name="XDO_GROUP_?G_4?125?">SSF!$B$182:$IV$182</definedName>
    <definedName name="XDO_GROUP_?G_4?126?">SCRF!#REF!</definedName>
    <definedName name="XDO_GROUP_?G_4?127?">SCRF!$B$17:$IV$46</definedName>
    <definedName name="XDO_GROUP_?G_4?128?">SCRF!$B$54:$IV$57</definedName>
    <definedName name="XDO_GROUP_?G_4?129?">SCRF!$B$78:$IV$78</definedName>
    <definedName name="XDO_GROUP_?G_4?13?">SLMF!$B$141:$IV$141</definedName>
    <definedName name="XDO_GROUP_?G_4?130?">SCRF!$B$93:$IV$93</definedName>
    <definedName name="XDO_GROUP_?G_4?131?">SCRF!$B$98:$IV$98</definedName>
    <definedName name="XDO_GROUP_?G_4?132?">SFEF!$B$10:$IV$32</definedName>
    <definedName name="XDO_GROUP_?G_4?133?">SFEF!$B$38:$IV$39</definedName>
    <definedName name="XDO_GROUP_?G_4?134?">SFEF!$B$64:$IV$64</definedName>
    <definedName name="XDO_GROUP_?G_4?135?">SFEF!$B$83:$IV$83</definedName>
    <definedName name="XDO_GROUP_?G_4?136?">SFEF!$B$88:$IV$88</definedName>
    <definedName name="XDO_GROUP_?G_4?137?">SCHF!$B$10:$IV$49</definedName>
    <definedName name="XDO_GROUP_?G_4?138?">SCHF!$B$58:$IV$102</definedName>
    <definedName name="XDO_GROUP_?G_4?139?">SCHF!$B$108:$IV$109</definedName>
    <definedName name="XDO_GROUP_?G_4?14?">SLMF!$B$146:$IV$146</definedName>
    <definedName name="XDO_GROUP_?G_4?140?">SCHF!$B$113:$IV$117</definedName>
    <definedName name="XDO_GROUP_?G_4?141?">SCHF!$B$121:$IV$121</definedName>
    <definedName name="XDO_GROUP_?G_4?142?">SCHF!$B$140:$IV$140</definedName>
    <definedName name="XDO_GROUP_?G_4?143?">SCHF!$B$150:$IV$150</definedName>
    <definedName name="XDO_GROUP_?G_4?144?">SCHF!$B$155:$IV$155</definedName>
    <definedName name="XDO_GROUP_?G_4?145?">SMUSD!$B$18:$IV$51</definedName>
    <definedName name="XDO_GROUP_?G_4?146?">SMUSD!$B$57:$IV$59</definedName>
    <definedName name="XDO_GROUP_?G_4?147?">SMUSD!$B$63:$IV$65</definedName>
    <definedName name="XDO_GROUP_?G_4?148?">SMUSD!$B$69:$IV$74</definedName>
    <definedName name="XDO_GROUP_?G_4?149?">SMUSD!$B$79:$IV$91</definedName>
    <definedName name="XDO_GROUP_?G_4?15?">SLTEF!$B$10:$IV$82</definedName>
    <definedName name="XDO_GROUP_?G_4?150?">SMUSD!$B$95:$IV$113</definedName>
    <definedName name="XDO_GROUP_?G_4?151?">SMUSD!$B$117:$IV$117</definedName>
    <definedName name="XDO_GROUP_?G_4?152?">SMUSD!$B$123:$IV$123</definedName>
    <definedName name="XDO_GROUP_?G_4?153?">SMUSD!$B$130:$IV$130</definedName>
    <definedName name="XDO_GROUP_?G_4?154?">SMUSD!$B$140:$IV$140</definedName>
    <definedName name="XDO_GROUP_?G_4?155?">SMUSD!$B$145:$IV$145</definedName>
    <definedName name="XDO_GROUP_?G_4?156?">SMIDCAP!$B$10:$IV$62</definedName>
    <definedName name="XDO_GROUP_?G_4?157?">SMIDCAP!$B$66:$IV$66</definedName>
    <definedName name="XDO_GROUP_?G_4?158?">SMIDCAP!$B$89:$IV$90</definedName>
    <definedName name="XDO_GROUP_?G_4?159?">SMIDCAP!$B$109:$IV$109</definedName>
    <definedName name="XDO_GROUP_?G_4?16?">SLTEF!$B$86:$IV$86</definedName>
    <definedName name="XDO_GROUP_?G_4?160?">SMIDCAP!$B$114:$IV$114</definedName>
    <definedName name="XDO_GROUP_?G_4?161?">SMCMF!$B$24:$IV$26</definedName>
    <definedName name="XDO_GROUP_?G_4?162?">SMCMF!$B$55:$IV$55</definedName>
    <definedName name="XDO_GROUP_?G_4?163?">SMCMF!$B$60:$IV$60</definedName>
    <definedName name="XDO_GROUP_?G_4?164?">SMCOMMA!$B$10:$IV$40</definedName>
    <definedName name="XDO_GROUP_?G_4?165?">SMCOMMA!$B$65:$IV$65</definedName>
    <definedName name="XDO_GROUP_?G_4?166?">SMCOMMA!$B$84:$IV$84</definedName>
    <definedName name="XDO_GROUP_?G_4?167?">SMCOMMA!$B$89:$IV$89</definedName>
    <definedName name="XDO_GROUP_?G_4?168?">SMGF!$B$24:$IV$32</definedName>
    <definedName name="XDO_GROUP_?G_4?169?">SMGF!$B$43:$IV$47</definedName>
    <definedName name="XDO_GROUP_?G_4?17?">SLTEF!$B$109:$IV$109</definedName>
    <definedName name="XDO_GROUP_?G_4?170?">SMGF!$B$66:$IV$66</definedName>
    <definedName name="XDO_GROUP_?G_4?171?">SMGF!$B$71:$IV$71</definedName>
    <definedName name="XDO_GROUP_?G_4?172?">SFLEXI!$B$10:$IV$74</definedName>
    <definedName name="XDO_GROUP_?G_4?173?">SFLEXI!$B$80:$IV$81</definedName>
    <definedName name="XDO_GROUP_?G_4?174?">SFLEXI!$B$102:$IV$104</definedName>
    <definedName name="XDO_GROUP_?G_4?175?">SFLEXI!$B$123:$IV$123</definedName>
    <definedName name="XDO_GROUP_?G_4?176?">SFLEXI!$B$128:$IV$128</definedName>
    <definedName name="XDO_GROUP_?G_4?177?">SMAAF!$B$10:$IV$73</definedName>
    <definedName name="XDO_GROUP_?G_4?178?">SMAAF!#REF!</definedName>
    <definedName name="XDO_GROUP_?G_4?179?">SMAAF!$B$87:$IV$122</definedName>
    <definedName name="XDO_GROUP_?G_4?18?">SLTEF!$B$128:$IV$128</definedName>
    <definedName name="XDO_GROUP_?G_4?180?">SMAAF!$B$130:$IV$132</definedName>
    <definedName name="XDO_GROUP_?G_4?181?">SMAAF!$B$139:$IV$140</definedName>
    <definedName name="XDO_GROUP_?G_4?182?">SMAAF!$B$144:$IV$146</definedName>
    <definedName name="XDO_GROUP_?G_4?183?">SMAAF!$B$157:$IV$158</definedName>
    <definedName name="XDO_GROUP_?G_4?184?">SMAAF!$B$170:$IV$170</definedName>
    <definedName name="XDO_GROUP_?G_4?185?">SMAAF!$B$175:$IV$175</definedName>
    <definedName name="XDO_GROUP_?G_4?186?">SBLUECHIP!$B$10:$IV$52</definedName>
    <definedName name="XDO_GROUP_?G_4?187?">SBLUECHIP!$B$77:$IV$79</definedName>
    <definedName name="XDO_GROUP_?G_4?188?">SBLUECHIP!$B$98:$IV$98</definedName>
    <definedName name="XDO_GROUP_?G_4?189?">SBLUECHIP!$B$103:$IV$103</definedName>
    <definedName name="XDO_GROUP_?G_4?19?">SLTEF!$B$133:$IV$133</definedName>
    <definedName name="XDO_GROUP_?G_4?190?">SAOF!$B$10:$IV$198</definedName>
    <definedName name="XDO_GROUP_?G_4?191?">SAOF!$B$207:$IV$211</definedName>
    <definedName name="XDO_GROUP_?G_4?192?">SAOF!$B$224:$IV$227</definedName>
    <definedName name="XDO_GROUP_?G_4?193?">SAOF!$B$231:$IV$236</definedName>
    <definedName name="XDO_GROUP_?G_4?194?">SAOF!$B$240:$IV$240</definedName>
    <definedName name="XDO_GROUP_?G_4?195?">SAOF!$B$249:$IV$252</definedName>
    <definedName name="XDO_GROUP_?G_4?196?">SAOF!$B$264:$IV$264</definedName>
    <definedName name="XDO_GROUP_?G_4?197?">SAOF!$B$269:$IV$269</definedName>
    <definedName name="XDO_GROUP_?G_4?198?">SIF!$B$10:$IV$43</definedName>
    <definedName name="XDO_GROUP_?G_4?199?">SIF!#REF!</definedName>
    <definedName name="XDO_GROUP_?G_4?2?">#REF!</definedName>
    <definedName name="XDO_GROUP_?G_4?20?">#REF!</definedName>
    <definedName name="XDO_GROUP_?G_4?200?">SIF!$B$68:$IV$68</definedName>
    <definedName name="XDO_GROUP_?G_4?201?">SIF!$B$91:$IV$91</definedName>
    <definedName name="XDO_GROUP_?G_4?202?">SIF!$B$96:$IV$96</definedName>
    <definedName name="XDO_GROUP_?G_4?203?">SMLDF!$B$18:$IV$51</definedName>
    <definedName name="XDO_GROUP_?G_4?204?">SMLDF!$B$57:$IV$60</definedName>
    <definedName name="XDO_GROUP_?G_4?205?">SMLDF!$B$64:$IV$66</definedName>
    <definedName name="XDO_GROUP_?G_4?206?">SMLDF!$B$70:$IV$73</definedName>
    <definedName name="XDO_GROUP_?G_4?207?">SMLDF!$B$78:$IV$83</definedName>
    <definedName name="XDO_GROUP_?G_4?208?">SMLDF!$B$87:$IV$112</definedName>
    <definedName name="XDO_GROUP_?G_4?209?">SMLDF!$B$125:$IV$125</definedName>
    <definedName name="XDO_GROUP_?G_4?21?">#REF!</definedName>
    <definedName name="XDO_GROUP_?G_4?210?">SMLDF!$B$135:$IV$136</definedName>
    <definedName name="XDO_GROUP_?G_4?211?">SMLDF!$B$141:$IV$141</definedName>
    <definedName name="XDO_GROUP_?G_4?212?">SSTDF!$B$18:$IV$81</definedName>
    <definedName name="XDO_GROUP_?G_4?213?">SSTDF!$B$87:$IV$91</definedName>
    <definedName name="XDO_GROUP_?G_4?214?">SSTDF!$B$95:$IV$97</definedName>
    <definedName name="XDO_GROUP_?G_4?215?">SSTDF!$B$101:$IV$109</definedName>
    <definedName name="XDO_GROUP_?G_4?216?">SSTDF!$B$116:$IV$119</definedName>
    <definedName name="XDO_GROUP_?G_4?217?">SSTDF!$B$127:$IV$127</definedName>
    <definedName name="XDO_GROUP_?G_4?218?">SSTDF!$B$134:$IV$134</definedName>
    <definedName name="XDO_GROUP_?G_4?219?">SSTDF!$B$144:$IV$144</definedName>
    <definedName name="XDO_GROUP_?G_4?22?">#REF!</definedName>
    <definedName name="XDO_GROUP_?G_4?220?">SSTDF!$B$149:$IV$149</definedName>
    <definedName name="XDO_GROUP_?G_4?221?">SETFGOLD!$B$46:$IV$46</definedName>
    <definedName name="XDO_GROUP_?G_4?222?">SETFGOLD!$B$54:$IV$54</definedName>
    <definedName name="XDO_GROUP_?G_4?223?">SETFGOLD!$B$59:$IV$59</definedName>
    <definedName name="XDO_GROUP_?G_4?224?">SPSU!$B$10:$IV$32</definedName>
    <definedName name="XDO_GROUP_?G_4?225?">SPSU!$B$57:$IV$57</definedName>
    <definedName name="XDO_GROUP_?G_4?226?">SPSU!$B$76:$IV$76</definedName>
    <definedName name="XDO_GROUP_?G_4?227?">SPSU!$B$81:$IV$81</definedName>
    <definedName name="XDO_GROUP_?G_4?228?">SGF!$B$42:$IV$42</definedName>
    <definedName name="XDO_GROUP_?G_4?229?">SGF!$B$54:$IV$54</definedName>
    <definedName name="XDO_GROUP_?G_4?23?">#REF!</definedName>
    <definedName name="XDO_GROUP_?G_4?230?">SGF!$B$59:$IV$59</definedName>
    <definedName name="XDO_GROUP_?G_4?231?">SBISENSEX!$B$10:$IV$40</definedName>
    <definedName name="XDO_GROUP_?G_4?232?">SBISENSEX!$B$83:$IV$83</definedName>
    <definedName name="XDO_GROUP_?G_4?233?">SBISENSEX!$B$88:$IV$88</definedName>
    <definedName name="XDO_GROUP_?G_4?234?">SSCF!$B$10:$IV$78</definedName>
    <definedName name="XDO_GROUP_?G_4?235?">SSCF!$B$103:$IV$106</definedName>
    <definedName name="XDO_GROUP_?G_4?236?">SSCF!$B$125:$IV$125</definedName>
    <definedName name="XDO_GROUP_?G_4?237?">SSCF!$B$130:$IV$130</definedName>
    <definedName name="XDO_GROUP_?G_4?238?">SBPF!$B$18:$IV$52</definedName>
    <definedName name="XDO_GROUP_?G_4?239?">SBPF!$B$60:$IV$62</definedName>
    <definedName name="XDO_GROUP_?G_4?24?">SMGLF!$B$10:$IV$46</definedName>
    <definedName name="XDO_GROUP_?G_4?240?">SBPF!$B$66:$IV$66</definedName>
    <definedName name="XDO_GROUP_?G_4?241?">SBPF!$B$73:$IV$85</definedName>
    <definedName name="XDO_GROUP_?G_4?242?">SBPF!$B$98:$IV$98</definedName>
    <definedName name="XDO_GROUP_?G_4?243?">SBPF!$B$108:$IV$108</definedName>
    <definedName name="XDO_GROUP_?G_4?244?">SBPF!$B$113:$IV$113</definedName>
    <definedName name="XDO_GROUP_?G_4?245?">SBFS!$B$10:$IV$44</definedName>
    <definedName name="XDO_GROUP_?G_4?246?">SBFS!$B$69:$IV$69</definedName>
    <definedName name="XDO_GROUP_?G_4?247?">SBFS!$B$88:$IV$88</definedName>
    <definedName name="XDO_GROUP_?G_4?248?">SBFS!$B$93:$IV$93</definedName>
    <definedName name="XDO_GROUP_?G_4?249?">SETFNN50!$B$10:$IV$59</definedName>
    <definedName name="XDO_GROUP_?G_4?25?">SMGLF!$B$71:$IV$71</definedName>
    <definedName name="XDO_GROUP_?G_4?250?">SETFNN50!$B$68:$IV$68</definedName>
    <definedName name="XDO_GROUP_?G_4?251?">SETFNN50!$B$103:$IV$103</definedName>
    <definedName name="XDO_GROUP_?G_4?252?">SETFNN50!$B$108:$IV$108</definedName>
    <definedName name="XDO_GROUP_?G_4?253?">SETFNIFBK!$B$10:$IV$23</definedName>
    <definedName name="XDO_GROUP_?G_4?254?">SETFNIFBK!$B$66:$IV$66</definedName>
    <definedName name="XDO_GROUP_?G_4?255?">SETFNIFBK!$B$71:$IV$71</definedName>
    <definedName name="XDO_GROUP_?G_4?256?">SETFBSE100!$B$10:$IV$110</definedName>
    <definedName name="XDO_GROUP_?G_4?257?">SETFBSE100!$B$119:$IV$119</definedName>
    <definedName name="XDO_GROUP_?G_4?258?">SETFBSE100!$B$158:$IV$158</definedName>
    <definedName name="XDO_GROUP_?G_4?259?">SESF!$B$10:$IV$104</definedName>
    <definedName name="XDO_GROUP_?G_4?26?">SMGLF!$B$90:$IV$90</definedName>
    <definedName name="XDO_GROUP_?G_4?260?">SESF!#REF!</definedName>
    <definedName name="XDO_GROUP_?G_4?261?">SESF!#REF!</definedName>
    <definedName name="XDO_GROUP_?G_4?262?">SESF!$B$118:$IV$135</definedName>
    <definedName name="XDO_GROUP_?G_4?263?">SESF!$B$143:$IV$145</definedName>
    <definedName name="XDO_GROUP_?G_4?264?">SESF!$B$156:$IV$157</definedName>
    <definedName name="XDO_GROUP_?G_4?265?">SESF!$B$166:$IV$167</definedName>
    <definedName name="XDO_GROUP_?G_4?266?">SESF!$B$183:$IV$183</definedName>
    <definedName name="XDO_GROUP_?G_4?267?">SESF!$B$188:$IV$188</definedName>
    <definedName name="XDO_GROUP_?G_4?268?">SETFNIF50!$B$10:$IV$60</definedName>
    <definedName name="XDO_GROUP_?G_4?269?">SETFNIF50!$B$103:$IV$103</definedName>
    <definedName name="XDO_GROUP_?G_4?27?">SMGLF!$B$95:$IV$95</definedName>
    <definedName name="XDO_GROUP_?G_4?270?">SETFNIF50!$B$108:$IV$108</definedName>
    <definedName name="XDO_GROUP_?G_4?271?">'SLTAF-III'!$B$10:$IV$28</definedName>
    <definedName name="XDO_GROUP_?G_4?272?">'SLTAF-III'!$B$71:$IV$71</definedName>
    <definedName name="XDO_GROUP_?G_4?273?">'SLTAF-III'!$B$76:$IV$76</definedName>
    <definedName name="XDO_GROUP_?G_4?274?">SETF10GILT!$B$24:$IV$24</definedName>
    <definedName name="XDO_GROUP_?G_4?275?">SETF10GILT!$B$53:$IV$53</definedName>
    <definedName name="XDO_GROUP_?G_4?276?">SETF10GILT!$B$58:$IV$58</definedName>
    <definedName name="XDO_GROUP_?G_4?277?">'SLTAF-IV'!$B$10:$IV$36</definedName>
    <definedName name="XDO_GROUP_?G_4?278?">'SLTAF-IV'!$B$79:$IV$79</definedName>
    <definedName name="XDO_GROUP_?G_4?279?">'SLTAF-IV'!$B$84:$IV$84</definedName>
    <definedName name="XDO_GROUP_?G_4?28?">#REF!</definedName>
    <definedName name="XDO_GROUP_?G_4?280?">'SLTAF-V'!$B$10:$IV$38</definedName>
    <definedName name="XDO_GROUP_?G_4?281?">'SLTAF-V'!$B$81:$IV$81</definedName>
    <definedName name="XDO_GROUP_?G_4?282?">'SLTAF-V'!$B$86:$IV$86</definedName>
    <definedName name="XDO_GROUP_?G_4?283?">'SLTAF-VI'!$B$10:$IV$44</definedName>
    <definedName name="XDO_GROUP_?G_4?284?">'SLTAF-VI'!$B$87:$IV$87</definedName>
    <definedName name="XDO_GROUP_?G_4?285?">'SLTAF-VI'!$B$92:$IV$92</definedName>
    <definedName name="XDO_GROUP_?G_4?286?">SETFSN50!$B$10:$IV$59</definedName>
    <definedName name="XDO_GROUP_?G_4?287?">SETFSN50!$B$68:$IV$68</definedName>
    <definedName name="XDO_GROUP_?G_4?288?">SETFSN50!$B$107:$IV$107</definedName>
    <definedName name="XDO_GROUP_?G_4?289?">SBIETFQLTY!$B$10:$IV$40</definedName>
    <definedName name="XDO_GROUP_?G_4?29?">#REF!</definedName>
    <definedName name="XDO_GROUP_?G_4?290?">SBIETFQLTY!$B$83:$IV$83</definedName>
    <definedName name="XDO_GROUP_?G_4?291?">SBIETFQLTY!$B$88:$IV$88</definedName>
    <definedName name="XDO_GROUP_?G_4?292?">SCBF!$B$18:$IV$88</definedName>
    <definedName name="XDO_GROUP_?G_4?293?">SCBF!$B$94:$IV$97</definedName>
    <definedName name="XDO_GROUP_?G_4?294?">SCBF!$B$101:$IV$103</definedName>
    <definedName name="XDO_GROUP_?G_4?295?">SCBF!$B$107:$IV$107</definedName>
    <definedName name="XDO_GROUP_?G_4?296?">SCBF!$B$114:$IV$124</definedName>
    <definedName name="XDO_GROUP_?G_4?297?">SCBF!$B$128:$IV$129</definedName>
    <definedName name="XDO_GROUP_?G_4?298?">SCBF!$B$140:$IV$140</definedName>
    <definedName name="XDO_GROUP_?G_4?299?">SCBF!$B$150:$IV$150</definedName>
    <definedName name="XDO_GROUP_?G_4?3?">#REF!</definedName>
    <definedName name="XDO_GROUP_?G_4?30?">SEHF!$B$10:$IV$54</definedName>
    <definedName name="XDO_GROUP_?G_4?300?">SCBF!$B$155:$IV$155</definedName>
    <definedName name="XDO_GROUP_?G_4?301?">SEMVF!$B$10:$IV$60</definedName>
    <definedName name="XDO_GROUP_?G_4?302?">SEMVF!$B$103:$IV$103</definedName>
    <definedName name="XDO_GROUP_?G_4?303?">SEMVF!$B$108:$IV$108</definedName>
    <definedName name="XDO_GROUP_?G_4?304?">'SFMP- Series 1'!$B$26:$IV$31</definedName>
    <definedName name="XDO_GROUP_?G_4?305?">'SFMP- Series 1'!$B$44:$IV$50</definedName>
    <definedName name="XDO_GROUP_?G_4?306?">'SFMP- Series 1'!$B$65:$IV$65</definedName>
    <definedName name="XDO_GROUP_?G_4?307?">'SFMP- Series 1'!$B$70:$IV$70</definedName>
    <definedName name="XDO_GROUP_?G_4?308?">'SFMP- Series 6'!$B$24:$IV$24</definedName>
    <definedName name="XDO_GROUP_?G_4?309?">'SFMP- Series 6'!$B$28:$IV$31</definedName>
    <definedName name="XDO_GROUP_?G_4?31?">SEHF!$B$58:$IV$59</definedName>
    <definedName name="XDO_GROUP_?G_4?310?">'SFMP- Series 6'!$B$44:$IV$50</definedName>
    <definedName name="XDO_GROUP_?G_4?311?">'SFMP- Series 6'!$B$65:$IV$65</definedName>
    <definedName name="XDO_GROUP_?G_4?312?">'SFMP- Series 6'!$B$70:$IV$70</definedName>
    <definedName name="XDO_GROUP_?G_4?313?">'SFMP- Series 34'!$B$24:$IV$24</definedName>
    <definedName name="XDO_GROUP_?G_4?314?">'SFMP- Series 34'!$B$28:$IV$28</definedName>
    <definedName name="XDO_GROUP_?G_4?315?">'SFMP- Series 34'!$B$41:$IV$45</definedName>
    <definedName name="XDO_GROUP_?G_4?316?">'SFMP- Series 34'!$B$60:$IV$60</definedName>
    <definedName name="XDO_GROUP_?G_4?317?">'SFMP- Series 34'!$B$65:$IV$65</definedName>
    <definedName name="XDO_GROUP_?G_4?318?">'SMCBF-IP'!$B$10:$IV$46</definedName>
    <definedName name="XDO_GROUP_?G_4?319?">'SMCBF-IP'!$B$52:$IV$53</definedName>
    <definedName name="XDO_GROUP_?G_4?32?">SEHF!#REF!</definedName>
    <definedName name="XDO_GROUP_?G_4?320?">'SMCBF-IP'!$B$74:$IV$74</definedName>
    <definedName name="XDO_GROUP_?G_4?321?">'SMCBF-IP'!$B$93:$IV$93</definedName>
    <definedName name="XDO_GROUP_?G_4?322?">'SMCBF-IP'!$B$98:$IV$98</definedName>
    <definedName name="XDO_GROUP_?G_4?323?">SFRDF!$B$18:$IV$20</definedName>
    <definedName name="XDO_GROUP_?G_4?324?">SFRDF!$B$28:$IV$31</definedName>
    <definedName name="XDO_GROUP_?G_4?325?">SFRDF!$B$35:$IV$37</definedName>
    <definedName name="XDO_GROUP_?G_4?326?">SFRDF!$B$44:$IV$45</definedName>
    <definedName name="XDO_GROUP_?G_4?327?">SFRDF!$B$58:$IV$58</definedName>
    <definedName name="XDO_GROUP_?G_4?328?">SFRDF!$B$68:$IV$68</definedName>
    <definedName name="XDO_GROUP_?G_4?329?">SFRDF!$B$73:$IV$73</definedName>
    <definedName name="XDO_GROUP_?G_4?33?">SEHF!$B$70:$IV$118</definedName>
    <definedName name="XDO_GROUP_?G_4?330?">SBIETFIT!$B$10:$IV$19</definedName>
    <definedName name="XDO_GROUP_?G_4?331?">SBIETFIT!$B$62:$IV$62</definedName>
    <definedName name="XDO_GROUP_?G_4?332?">SBIETFIT!$B$67:$IV$67</definedName>
    <definedName name="XDO_GROUP_?G_4?333?">SBIETFPB!$B$10:$IV$19</definedName>
    <definedName name="XDO_GROUP_?G_4?334?">SBIETFPB!$B$62:$IV$62</definedName>
    <definedName name="XDO_GROUP_?G_4?335?">SBIETFPB!$B$67:$IV$67</definedName>
    <definedName name="XDO_GROUP_?G_4?336?">'SRBF-AP'!$B$10:$IV$62</definedName>
    <definedName name="XDO_GROUP_?G_4?337?">'SRBF-AP'!$B$71:$IV$72</definedName>
    <definedName name="XDO_GROUP_?G_4?338?">'SRBF-AP'!$B$80:$IV$81</definedName>
    <definedName name="XDO_GROUP_?G_4?339?">'SRBF-AP'!$B$110:$IV$110</definedName>
    <definedName name="XDO_GROUP_?G_4?34?">SEHF!$B$124:$IV$124</definedName>
    <definedName name="XDO_GROUP_?G_4?340?">'SRBF-AP'!$B$115:$IV$115</definedName>
    <definedName name="XDO_GROUP_?G_4?341?">'SRBF-AHP'!$B$10:$IV$62</definedName>
    <definedName name="XDO_GROUP_?G_4?342?">'SRBF-AHP'!#REF!</definedName>
    <definedName name="XDO_GROUP_?G_4?343?">'SRBF-AHP'!$B$71:$IV$72</definedName>
    <definedName name="XDO_GROUP_?G_4?344?">'SRBF-AHP'!$B$80:$IV$81</definedName>
    <definedName name="XDO_GROUP_?G_4?345?">'SRBF-AHP'!$B$90:$IV$90</definedName>
    <definedName name="XDO_GROUP_?G_4?346?">'SRBF-AHP'!$B$101:$IV$101</definedName>
    <definedName name="XDO_GROUP_?G_4?347?">'SRBF-AHP'!$B$118:$IV$118</definedName>
    <definedName name="XDO_GROUP_?G_4?348?">'SRBF-AHP'!$B$123:$IV$123</definedName>
    <definedName name="XDO_GROUP_?G_4?349?">'SRBF-CHP'!$B$10:$IV$62</definedName>
    <definedName name="XDO_GROUP_?G_4?35?">SEHF!$B$128:$IV$132</definedName>
    <definedName name="XDO_GROUP_?G_4?350?">'SRBF-CHP'!$B$71:$IV$80</definedName>
    <definedName name="XDO_GROUP_?G_4?351?">'SRBF-CHP'!$B$88:$IV$91</definedName>
    <definedName name="XDO_GROUP_?G_4?352?">'SRBF-CHP'!$B$120:$IV$120</definedName>
    <definedName name="XDO_GROUP_?G_4?353?">'SRBF-CHP'!$B$125:$IV$125</definedName>
    <definedName name="XDO_GROUP_?G_4?354?">'SRBF-CP'!$B$10:$IV$62</definedName>
    <definedName name="XDO_GROUP_?G_4?355?">'SRBF-CP'!$B$71:$IV$79</definedName>
    <definedName name="XDO_GROUP_?G_4?356?">'SRBF-CP'!$B$87:$IV$90</definedName>
    <definedName name="XDO_GROUP_?G_4?357?">'SRBF-CP'!$B$119:$IV$119</definedName>
    <definedName name="XDO_GROUP_?G_4?358?">'SRBF-CP'!$B$124:$IV$124</definedName>
    <definedName name="XDO_GROUP_?G_4?359?">'SIA-US EQUITY FOF'!$B$14:$IV$14</definedName>
    <definedName name="XDO_GROUP_?G_4?36?">SEHF!$B$139:$IV$139</definedName>
    <definedName name="XDO_GROUP_?G_4?360?">'SIA-US EQUITY FOF'!$B$53:$IV$53</definedName>
    <definedName name="XDO_GROUP_?G_4?361?">'SIA-US EQUITY FOF'!$B$58:$IV$58</definedName>
    <definedName name="XDO_GROUP_?G_4?362?">'SFMP- Series 42'!$B$18:$IV$18</definedName>
    <definedName name="XDO_GROUP_?G_4?363?">'SFMP- Series 42'!$B$26:$IV$26</definedName>
    <definedName name="XDO_GROUP_?G_4?364?">'SFMP- Series 42'!$B$30:$IV$36</definedName>
    <definedName name="XDO_GROUP_?G_4?365?">'SFMP- Series 42'!$B$49:$IV$53</definedName>
    <definedName name="XDO_GROUP_?G_4?366?">'SFMP- Series 42'!$B$68:$IV$68</definedName>
    <definedName name="XDO_GROUP_?G_4?367?">'SFMP- Series 42'!$B$73:$IV$73</definedName>
    <definedName name="XDO_GROUP_?G_4?368?">'SNN50'!$B$10:$IV$59</definedName>
    <definedName name="XDO_GROUP_?G_4?369?">'SNN50'!$B$68:$IV$68</definedName>
    <definedName name="XDO_GROUP_?G_4?37?">SEHF!$B$143:$IV$146</definedName>
    <definedName name="XDO_GROUP_?G_4?370?">'SNN50'!$B$103:$IV$103</definedName>
    <definedName name="XDO_GROUP_?G_4?371?">'SNN50'!$B$108:$IV$108</definedName>
    <definedName name="XDO_GROUP_?G_4?372?">'SFMP- Series 44'!$B$26:$IV$31</definedName>
    <definedName name="XDO_GROUP_?G_4?373?">'SFMP- Series 44'!$B$44:$IV$55</definedName>
    <definedName name="XDO_GROUP_?G_4?374?">'SFMP- Series 44'!$B$70:$IV$70</definedName>
    <definedName name="XDO_GROUP_?G_4?375?">'SFMP- Series 44'!$B$75:$IV$75</definedName>
    <definedName name="XDO_GROUP_?G_4?376?">'SFMP- Series 45'!$B$26:$IV$35</definedName>
    <definedName name="XDO_GROUP_?G_4?377?">'SFMP- Series 45'!$B$48:$IV$56</definedName>
    <definedName name="XDO_GROUP_?G_4?378?">'SFMP- Series 45'!$B$71:$IV$71</definedName>
    <definedName name="XDO_GROUP_?G_4?379?">'SFMP- Series 45'!$B$76:$IV$76</definedName>
    <definedName name="XDO_GROUP_?G_4?38?">SEHF!$B$154:$IV$154</definedName>
    <definedName name="XDO_GROUP_?G_4?380?">SBIETFCON!$B$10:$IV$40</definedName>
    <definedName name="XDO_GROUP_?G_4?381?">SBIETFCON!$B$49:$IV$49</definedName>
    <definedName name="XDO_GROUP_?G_4?382?">SBIETFCON!$B$84:$IV$84</definedName>
    <definedName name="XDO_GROUP_?G_4?383?">SBIETFCON!$B$89:$IV$89</definedName>
    <definedName name="XDO_GROUP_?G_4?384?">'SFMP- Series 46'!$B$26:$IV$29</definedName>
    <definedName name="XDO_GROUP_?G_4?385?">'SFMP- Series 46'!$B$42:$IV$49</definedName>
    <definedName name="XDO_GROUP_?G_4?386?">'SFMP- Series 46'!$B$64:$IV$64</definedName>
    <definedName name="XDO_GROUP_?G_4?387?">'SFMP- Series 46'!$B$69:$IV$69</definedName>
    <definedName name="XDO_GROUP_?G_4?388?">SBAF!$B$10:$IV$102</definedName>
    <definedName name="XDO_GROUP_?G_4?389?">SBAF!#REF!</definedName>
    <definedName name="XDO_GROUP_?G_4?39?">SEHF!$B$174:$IV$174</definedName>
    <definedName name="XDO_GROUP_?G_4?390?">SBAF!#REF!</definedName>
    <definedName name="XDO_GROUP_?G_4?391?">SBAF!$B$120:$IV$154</definedName>
    <definedName name="XDO_GROUP_?G_4?392?">SBAF!$B$162:$IV$167</definedName>
    <definedName name="XDO_GROUP_?G_4?393?">SBAF!$B$174:$IV$175</definedName>
    <definedName name="XDO_GROUP_?G_4?394?">SBAF!$B$179:$IV$184</definedName>
    <definedName name="XDO_GROUP_?G_4?395?">SBAF!$B$209:$IV$209</definedName>
    <definedName name="XDO_GROUP_?G_4?396?">SBAF!$B$214:$IV$214</definedName>
    <definedName name="XDO_GROUP_?G_4?397?">'SFMP- Series 49'!$B$26:$IV$34</definedName>
    <definedName name="XDO_GROUP_?G_4?398?">'SFMP- Series 49'!$B$47:$IV$55</definedName>
    <definedName name="XDO_GROUP_?G_4?399?">'SFMP- Series 49'!$B$70:$IV$70</definedName>
    <definedName name="XDO_GROUP_?G_4?4?">#REF!</definedName>
    <definedName name="XDO_GROUP_?G_4?40?">SEHF!$B$179:$IV$179</definedName>
    <definedName name="XDO_GROUP_?G_4?400?">'SFMP- Series 49'!$B$75:$IV$75</definedName>
    <definedName name="XDO_GROUP_?G_4?401?">'SFMP- Series 50'!$B$26:$IV$31</definedName>
    <definedName name="XDO_GROUP_?G_4?402?">'SFMP- Series 50'!$B$44:$IV$50</definedName>
    <definedName name="XDO_GROUP_?G_4?403?">'SFMP- Series 50'!$B$65:$IV$65</definedName>
    <definedName name="XDO_GROUP_?G_4?404?">'SFMP- Series 50'!$B$70:$IV$70</definedName>
    <definedName name="XDO_GROUP_?G_4?405?">'SFMP- Series 51'!$B$26:$IV$37</definedName>
    <definedName name="XDO_GROUP_?G_4?406?">'SFMP- Series 51'!$B$50:$IV$59</definedName>
    <definedName name="XDO_GROUP_?G_4?407?">'SFMP- Series 51'!$B$74:$IV$74</definedName>
    <definedName name="XDO_GROUP_?G_4?408?">'SFMP- Series 51'!$B$79:$IV$79</definedName>
    <definedName name="XDO_GROUP_?G_4?409?">'SFMP- Series 52'!$B$26:$IV$30</definedName>
    <definedName name="XDO_GROUP_?G_4?41?">#REF!</definedName>
    <definedName name="XDO_GROUP_?G_4?410?">'SFMP- Series 52'!$B$43:$IV$51</definedName>
    <definedName name="XDO_GROUP_?G_4?411?">'SFMP- Series 52'!$B$66:$IV$66</definedName>
    <definedName name="XDO_GROUP_?G_4?412?">'SFMP- Series 52'!$B$71:$IV$71</definedName>
    <definedName name="XDO_GROUP_?G_4?413?">'SFMP- Series 53'!$B$26:$IV$34</definedName>
    <definedName name="XDO_GROUP_?G_4?414?">'SFMP- Series 53'!$B$47:$IV$57</definedName>
    <definedName name="XDO_GROUP_?G_4?415?">'SFMP- Series 53'!$B$72:$IV$72</definedName>
    <definedName name="XDO_GROUP_?G_4?416?">'SFMP- Series 53'!$B$77:$IV$77</definedName>
    <definedName name="XDO_GROUP_?G_4?417?">'SFMP- Series 54'!$B$26:$IV$28</definedName>
    <definedName name="XDO_GROUP_?G_4?418?">'SFMP- Series 54'!$B$41:$IV$44</definedName>
    <definedName name="XDO_GROUP_?G_4?419?">'SFMP- Series 54'!$B$59:$IV$59</definedName>
    <definedName name="XDO_GROUP_?G_4?42?">#REF!</definedName>
    <definedName name="XDO_GROUP_?G_4?420?">'SFMP- Series 54'!$B$64:$IV$64</definedName>
    <definedName name="XDO_GROUP_?G_4?421?">'SFMP- Series 55'!$B$26:$IV$32</definedName>
    <definedName name="XDO_GROUP_?G_4?422?">'SFMP- Series 55'!$B$45:$IV$55</definedName>
    <definedName name="XDO_GROUP_?G_4?423?">'SFMP- Series 55'!$B$70:$IV$70</definedName>
    <definedName name="XDO_GROUP_?G_4?424?">'SFMP- Series 55'!$B$75:$IV$75</definedName>
    <definedName name="XDO_GROUP_?G_4?425?">'SFMP- Series 57'!$B$26:$IV$29</definedName>
    <definedName name="XDO_GROUP_?G_4?426?">'SFMP- Series 57'!$B$42:$IV$52</definedName>
    <definedName name="XDO_GROUP_?G_4?427?">'SFMP- Series 57'!$B$67:$IV$67</definedName>
    <definedName name="XDO_GROUP_?G_4?428?">'SFMP- Series 57'!$B$72:$IV$72</definedName>
    <definedName name="XDO_GROUP_?G_4?429?">'SFMP- Series 58'!$B$26:$IV$32</definedName>
    <definedName name="XDO_GROUP_?G_4?43?">SMIF!$B$18:$IV$38</definedName>
    <definedName name="XDO_GROUP_?G_4?430?">'SFMP- Series 58'!$B$45:$IV$52</definedName>
    <definedName name="XDO_GROUP_?G_4?431?">'SFMP- Series 58'!$B$67:$IV$67</definedName>
    <definedName name="XDO_GROUP_?G_4?432?">'SFMP- Series 58'!$B$72:$IV$72</definedName>
    <definedName name="XDO_GROUP_?G_4?433?">SCPSE!$B$18:$IV$41</definedName>
    <definedName name="XDO_GROUP_?G_4?434?">SCPSE!$B$49:$IV$50</definedName>
    <definedName name="XDO_GROUP_?G_4?435?">SCPSE!$B$54:$IV$105</definedName>
    <definedName name="XDO_GROUP_?G_4?436?">SCPSE!$B$132:$IV$132</definedName>
    <definedName name="XDO_GROUP_?G_4?437?">SCPSE!$B$137:$IV$137</definedName>
    <definedName name="XDO_GROUP_?G_4?438?">'SFMP- Series 59'!$B$38:$IV$40</definedName>
    <definedName name="XDO_GROUP_?G_4?439?">'SFMP- Series 59'!$B$55:$IV$55</definedName>
    <definedName name="XDO_GROUP_?G_4?44?">SMIF!$B$44:$IV$45</definedName>
    <definedName name="XDO_GROUP_?G_4?440?">'SFMP- Series 59'!$B$60:$IV$60</definedName>
    <definedName name="XDO_GROUP_?G_4?441?">'SFMP- Series 60'!$B$26:$IV$31</definedName>
    <definedName name="XDO_GROUP_?G_4?442?">'SFMP- Series 60'!$B$44:$IV$51</definedName>
    <definedName name="XDO_GROUP_?G_4?443?">'SFMP- Series 60'!$B$66:$IV$66</definedName>
    <definedName name="XDO_GROUP_?G_4?444?">'SFMP- Series 60'!$B$71:$IV$71</definedName>
    <definedName name="XDO_GROUP_?G_4?445?">SMCF!$B$10:$IV$69</definedName>
    <definedName name="XDO_GROUP_?G_4?446?">SMCF!$B$84:$IV$84</definedName>
    <definedName name="XDO_GROUP_?G_4?447?">SMCF!$B$95:$IV$95</definedName>
    <definedName name="XDO_GROUP_?G_4?448?">SMCF!$B$114:$IV$114</definedName>
    <definedName name="XDO_GROUP_?G_4?449?">SMCF!$B$119:$IV$119</definedName>
    <definedName name="XDO_GROUP_?G_4?45?">SMIF!$B$49:$IV$51</definedName>
    <definedName name="XDO_GROUP_?G_4?450?">'SFMP- Series 61'!$B$26:$IV$36</definedName>
    <definedName name="XDO_GROUP_?G_4?451?">'SFMP- Series 61'!$B$49:$IV$59</definedName>
    <definedName name="XDO_GROUP_?G_4?452?">'SFMP- Series 61'!$B$74:$IV$74</definedName>
    <definedName name="XDO_GROUP_?G_4?453?">'SFMP- Series 61'!$B$79:$IV$79</definedName>
    <definedName name="XDO_GROUP_?G_4?454?">'SFMP- Series 66'!$B$24:$IV$24</definedName>
    <definedName name="XDO_GROUP_?G_4?455?">'SFMP- Series 66'!$B$28:$IV$38</definedName>
    <definedName name="XDO_GROUP_?G_4?456?">'SFMP- Series 66'!$B$51:$IV$53</definedName>
    <definedName name="XDO_GROUP_?G_4?457?">'SFMP- Series 66'!$B$68:$IV$68</definedName>
    <definedName name="XDO_GROUP_?G_4?458?">'SFMP- Series 66'!$B$73:$IV$73</definedName>
    <definedName name="XDO_GROUP_?G_4?459?">'SFMP- Series 67'!$B$26:$IV$34</definedName>
    <definedName name="XDO_GROUP_?G_4?46?">SMIF!$B$55:$IV$55</definedName>
    <definedName name="XDO_GROUP_?G_4?460?">'SFMP- Series 67'!$B$47:$IV$57</definedName>
    <definedName name="XDO_GROUP_?G_4?461?">'SFMP- Series 67'!$B$72:$IV$72</definedName>
    <definedName name="XDO_GROUP_?G_4?462?">'SFMP- Series 67'!$B$77:$IV$77</definedName>
    <definedName name="XDO_GROUP_?G_4?463?">'SFMP- Series 68'!$B$24:$IV$24</definedName>
    <definedName name="XDO_GROUP_?G_4?464?">'SFMP- Series 68'!$B$39:$IV$42</definedName>
    <definedName name="XDO_GROUP_?G_4?465?">'SFMP- Series 68'!$B$57:$IV$57</definedName>
    <definedName name="XDO_GROUP_?G_4?466?">'SFMP- Series 68'!$B$62:$IV$62</definedName>
    <definedName name="XDO_GROUP_?G_4?467?">SNM150IF!$B$10:$IV$159</definedName>
    <definedName name="XDO_GROUP_?G_4?468?">SNM150IF!$B$202:$IV$202</definedName>
    <definedName name="XDO_GROUP_?G_4?469?">SNM150IF!$B$207:$IV$207</definedName>
    <definedName name="XDO_GROUP_?G_4?47?">SMIF!$B$74:$IV$74</definedName>
    <definedName name="XDO_GROUP_?G_4?470?">SNS250IF!$B$10:$IV$259</definedName>
    <definedName name="XDO_GROUP_?G_4?471?">SNS250IF!$B$302:$IV$302</definedName>
    <definedName name="XDO_GROUP_?G_4?472?">SNS250IF!$B$307:$IV$307</definedName>
    <definedName name="XDO_GROUP_?G_4?473?">'SCIGI-JUN 2036'!$B$24:$IV$24</definedName>
    <definedName name="XDO_GROUP_?G_4?474?">'SCIGI-JUN 2036'!$B$53:$IV$53</definedName>
    <definedName name="XDO_GROUP_?G_4?475?">'SCIGI-JUN 2036'!$B$58:$IV$58</definedName>
    <definedName name="XDO_GROUP_?G_4?476?">'SCIGI-APR 2029'!$B$24:$IV$24</definedName>
    <definedName name="XDO_GROUP_?G_4?477?">'SCIGI-APR 2029'!$B$53:$IV$53</definedName>
    <definedName name="XDO_GROUP_?G_4?478?">'SCIGI-APR 2029'!$B$58:$IV$58</definedName>
    <definedName name="XDO_GROUP_?G_4?479?">'SCISI-SEP 2027'!$B$24:$IV$24</definedName>
    <definedName name="XDO_GROUP_?G_4?48?">SMIF!$B$84:$IV$84</definedName>
    <definedName name="XDO_GROUP_?G_4?480?">'SCISI-SEP 2027'!$B$28:$IV$40</definedName>
    <definedName name="XDO_GROUP_?G_4?481?">'SCISI-SEP 2027'!$B$67:$IV$67</definedName>
    <definedName name="XDO_GROUP_?G_4?482?">'SCISI-SEP 2027'!$B$72:$IV$72</definedName>
    <definedName name="XDO_GROUP_?G_4?483?">'SFMP- Series 72'!$B$38:$IV$40</definedName>
    <definedName name="XDO_GROUP_?G_4?484?">'SFMP- Series 72'!$B$55:$IV$55</definedName>
    <definedName name="XDO_GROUP_?G_4?485?">'SFMP- Series 72'!$B$60:$IV$60</definedName>
    <definedName name="XDO_GROUP_?G_4?486?">'SFMP- Series 73'!$B$38:$IV$41</definedName>
    <definedName name="XDO_GROUP_?G_4?487?">'SFMP- Series 73'!$B$56:$IV$56</definedName>
    <definedName name="XDO_GROUP_?G_4?488?">'SFMP- Series 73'!$B$61:$IV$61</definedName>
    <definedName name="XDO_GROUP_?G_4?489?">SLDF!$B$24:$IV$24</definedName>
    <definedName name="XDO_GROUP_?G_4?49?">SMIF!$B$89:$IV$89</definedName>
    <definedName name="XDO_GROUP_?G_4?490?">SLDF!$B$45:$IV$45</definedName>
    <definedName name="XDO_GROUP_?G_4?491?">SLDF!$B$55:$IV$55</definedName>
    <definedName name="XDO_GROUP_?G_4?492?">SLDF!$B$60:$IV$60</definedName>
    <definedName name="XDO_GROUP_?G_4?493?">'SFMP- Series 74'!$B$24:$IV$25</definedName>
    <definedName name="XDO_GROUP_?G_4?494?">'SFMP- Series 74'!$B$29:$IV$36</definedName>
    <definedName name="XDO_GROUP_?G_4?495?">'SFMP- Series 74'!$B$49:$IV$52</definedName>
    <definedName name="XDO_GROUP_?G_4?496?">'SFMP- Series 74'!$B$67:$IV$67</definedName>
    <definedName name="XDO_GROUP_?G_4?497?">'SFMP- Series 74'!$B$72:$IV$72</definedName>
    <definedName name="XDO_GROUP_?G_4?498?">'SFMP- Series 76'!$B$18:$IV$23</definedName>
    <definedName name="XDO_GROUP_?G_4?499?">'SFMP- Series 76'!$B$33:$IV$33</definedName>
    <definedName name="XDO_GROUP_?G_4?5?">#REF!</definedName>
    <definedName name="XDO_GROUP_?G_4?50?">#REF!</definedName>
    <definedName name="XDO_GROUP_?G_4?500?">'SFMP- Series 76'!$B$46:$IV$50</definedName>
    <definedName name="XDO_GROUP_?G_4?501?">'SFMP- Series 76'!$B$65:$IV$65</definedName>
    <definedName name="XDO_GROUP_?G_4?502?">'SFMP- Series 76'!$B$70:$IV$70</definedName>
    <definedName name="XDO_GROUP_?G_4?503?">'SFMP- Series 78'!$B$18:$IV$23</definedName>
    <definedName name="XDO_GROUP_?G_4?504?">'SFMP- Series 78'!$B$31:$IV$31</definedName>
    <definedName name="XDO_GROUP_?G_4?505?">'SFMP- Series 78'!$B$35:$IV$37</definedName>
    <definedName name="XDO_GROUP_?G_4?506?">'SFMP- Series 78'!$B$50:$IV$53</definedName>
    <definedName name="XDO_GROUP_?G_4?507?">'SFMP- Series 78'!$B$68:$IV$68</definedName>
    <definedName name="XDO_GROUP_?G_4?508?">'SFMP- Series 78'!$B$73:$IV$73</definedName>
    <definedName name="XDO_GROUP_?G_4?509?">SDYF!$B$10:$IV$50</definedName>
    <definedName name="XDO_GROUP_?G_4?51?">#REF!</definedName>
    <definedName name="XDO_GROUP_?G_4?510?">SDYF!#REF!</definedName>
    <definedName name="XDO_GROUP_?G_4?511?">SDYF!$B$66:$IV$66</definedName>
    <definedName name="XDO_GROUP_?G_4?512?">SDYF!$B$83:$IV$83</definedName>
    <definedName name="XDO_GROUP_?G_4?513?">SDYF!$B$102:$IV$102</definedName>
    <definedName name="XDO_GROUP_?G_4?514?">SDYF!$B$107:$IV$107</definedName>
    <definedName name="XDO_GROUP_?G_4?515?">'SFMP- Series 79'!$B$18:$IV$23</definedName>
    <definedName name="XDO_GROUP_?G_4?516?">'SFMP- Series 79'!$B$31:$IV$31</definedName>
    <definedName name="XDO_GROUP_?G_4?517?">'SFMP- Series 79'!$B$46:$IV$48</definedName>
    <definedName name="XDO_GROUP_?G_4?518?">'SFMP- Series 79'!$B$63:$IV$63</definedName>
    <definedName name="XDO_GROUP_?G_4?519?">'SFMP- Series 79'!$B$68:$IV$68</definedName>
    <definedName name="XDO_GROUP_?G_4?52?">SCOF!$B$10:$IV$52</definedName>
    <definedName name="XDO_GROUP_?G_4?520?">'SFMP- Series 81'!$B$18:$IV$26</definedName>
    <definedName name="XDO_GROUP_?G_4?521?">'SFMP- Series 81'!$B$34:$IV$35</definedName>
    <definedName name="XDO_GROUP_?G_4?522?">'SFMP- Series 81'!$B$39:$IV$43</definedName>
    <definedName name="XDO_GROUP_?G_4?523?">'SFMP- Series 81'!$B$56:$IV$58</definedName>
    <definedName name="XDO_GROUP_?G_4?524?">'SFMP- Series 81'!$B$73:$IV$73</definedName>
    <definedName name="XDO_GROUP_?G_4?525?">'SFMP- Series 81'!$B$78:$IV$78</definedName>
    <definedName name="XDO_GROUP_?G_4?526?">'SBI-BSE-SENSEX-IF'!$B$10:$IV$40</definedName>
    <definedName name="XDO_GROUP_?G_4?527?">'SBI-BSE-SENSEX-IF'!$B$83:$IV$83</definedName>
    <definedName name="XDO_GROUP_?G_4?528?">'SBI-BSE-SENSEX-IF'!$B$88:$IV$88</definedName>
    <definedName name="XDO_GROUP_?G_4?529?">LIQUIDSBI!$B$52:$IV$52</definedName>
    <definedName name="XDO_GROUP_?G_4?53?">SCOF!$B$56:$IV$56</definedName>
    <definedName name="XDO_GROUP_?G_4?530?">LIQUIDSBI!$B$57:$IV$57</definedName>
    <definedName name="XDO_GROUP_?G_4?531?">SN50EWIF!$B$10:$IV$60</definedName>
    <definedName name="XDO_GROUP_?G_4?532?">SN50EWIF!$B$103:$IV$103</definedName>
    <definedName name="XDO_GROUP_?G_4?533?">SN50EWIF!$B$108:$IV$108</definedName>
    <definedName name="XDO_GROUP_?G_4?534?">SEOF!$B$10:$IV$41</definedName>
    <definedName name="XDO_GROUP_?G_4?535?">SEOF!$B$66:$IV$66</definedName>
    <definedName name="XDO_GROUP_?G_4?536?">SEOF!$B$85:$IV$85</definedName>
    <definedName name="XDO_GROUP_?G_4?537?">SEOF!$B$90:$IV$90</definedName>
    <definedName name="XDO_GROUP_?G_4?538?">'SBI-AOF'!$B$10:$IV$38</definedName>
    <definedName name="XDO_GROUP_?G_4?539?">'SBI-AOF'!$B$47:$IV$47</definedName>
    <definedName name="XDO_GROUP_?G_4?54?">SCOF!$B$63:$IV$63</definedName>
    <definedName name="XDO_GROUP_?G_4?540?">'SBI-AOF'!$B$64:$IV$64</definedName>
    <definedName name="XDO_GROUP_?G_4?541?">'SBI-AOF'!$B$83:$IV$83</definedName>
    <definedName name="XDO_GROUP_?G_4?542?">'SBI-AOF'!$B$88:$IV$88</definedName>
    <definedName name="XDO_GROUP_?G_4?543?">SETFSILVER!$B$54:$IV$54</definedName>
    <definedName name="XDO_GROUP_?G_4?544?">SETFSILVER!#REF!</definedName>
    <definedName name="XDO_GROUP_?G_4?545?">SETFSILVER!$B$59:$IV$59</definedName>
    <definedName name="XDO_GROUP_?G_4?546?">'SETFSILVER-FOF'!$B$42:$IV$42</definedName>
    <definedName name="XDO_GROUP_?G_4?547?">'SETFSILVER-FOF'!$B$54:$IV$54</definedName>
    <definedName name="XDO_GROUP_?G_4?548?">'SETFSILVER-FOF'!$B$59:$IV$59</definedName>
    <definedName name="XDO_GROUP_?G_4?549?">'SN50EW-ETF'!$B$10:$IV$60</definedName>
    <definedName name="XDO_GROUP_?G_4?55?">SCOF!$B$80:$IV$80</definedName>
    <definedName name="XDO_GROUP_?G_4?550?">'SN50EW-ETF'!$B$103:$IV$103</definedName>
    <definedName name="XDO_GROUP_?G_4?551?">'SN50EW-ETF'!$B$108:$IV$108</definedName>
    <definedName name="XDO_GROUP_?G_4?552?">SIOF!$B$10:$IV$43</definedName>
    <definedName name="XDO_GROUP_?G_4?553?">SIOF!$B$68:$IV$68</definedName>
    <definedName name="XDO_GROUP_?G_4?554?">SIOF!$B$87:$IV$87</definedName>
    <definedName name="XDO_GROUP_?G_4?555?">SIOF!$B$92:$IV$92</definedName>
    <definedName name="XDO_GROUP_?G_4?556?">SN500IF!$B$10:$IV$510</definedName>
    <definedName name="XDO_GROUP_?G_4?557?">SN500IF!$B$519:$IV$519</definedName>
    <definedName name="XDO_GROUP_?G_4?558?">SN500IF!$B$554:$IV$554</definedName>
    <definedName name="XDO_GROUP_?G_4?559?">SN500IF!$B$559:$IV$559</definedName>
    <definedName name="XDO_GROUP_?G_4?56?">SCOF!$B$99:$IV$99</definedName>
    <definedName name="XDO_GROUP_?G_4?560?">SNICIF!$B$10:$IV$40</definedName>
    <definedName name="XDO_GROUP_?G_4?561?">SNICIF!$B$49:$IV$49</definedName>
    <definedName name="XDO_GROUP_?G_4?562?">SNICIF!$B$84:$IV$84</definedName>
    <definedName name="XDO_GROUP_?G_4?563?">SNICIF!$B$89:$IV$89</definedName>
    <definedName name="XDO_GROUP_?G_4?564?">SQF!$B$10:$IV$39</definedName>
    <definedName name="XDO_GROUP_?G_4?565?">SQF!$B$82:$IV$82</definedName>
    <definedName name="XDO_GROUP_?G_4?566?">SQF!$B$87:$IV$87</definedName>
    <definedName name="XDO_GROUP_?G_4?567?">SNBIF!$B$10:$IV$23</definedName>
    <definedName name="XDO_GROUP_?G_4?568?">SNBIF!$B$66:$IV$66</definedName>
    <definedName name="XDO_GROUP_?G_4?569?">SNBIF!$B$71:$IV$71</definedName>
    <definedName name="XDO_GROUP_?G_4?57?">SCOF!$B$104:$IV$104</definedName>
    <definedName name="XDO_GROUP_?G_4?570?">SNITIF!$B$10:$IV$19</definedName>
    <definedName name="XDO_GROUP_?G_4?571?">SNITIF!$B$62:$IV$62</definedName>
    <definedName name="XDO_GROUP_?G_4?572?">SNITIF!$B$67:$IV$67</definedName>
    <definedName name="XDO_GROUP_?G_4?573?">'SBI BSE PSU Bank ETF'!$B$10:$IV$20</definedName>
    <definedName name="XDO_GROUP_?G_4?574?">'SBI BSE PSU Bank ETF'!$B$63:$IV$63</definedName>
    <definedName name="XDO_GROUP_?G_4?575?">'SBI BSE PSU Bank ETF'!$B$68:$IV$68</definedName>
    <definedName name="XDO_GROUP_?G_4?576?">'SBI BSE PSU Bank Index Fund'!$B$10:$IV$20</definedName>
    <definedName name="XDO_GROUP_?G_4?577?">'SBI BSE PSU Bank Index Fund'!$B$63:$IV$63</definedName>
    <definedName name="XDO_GROUP_?G_4?578?">'SBI BSE PSU Bank Index Fund'!$B$68:$IV$68</definedName>
    <definedName name="XDO_GROUP_?G_4?579?">SIPAAFOF!$B$42:$IV$45</definedName>
    <definedName name="XDO_GROUP_?G_4?58?">STOF!$B$10:$IV$38</definedName>
    <definedName name="XDO_GROUP_?G_4?580?">SIPAAFOF!$B$57:$IV$57</definedName>
    <definedName name="XDO_GROUP_?G_4?581?">SIPAAFOF!$B$62:$IV$62</definedName>
    <definedName name="XDO_GROUP_?G_4?582?">'SBI Nifty200 Quality 30'!$B$10:$IV$40</definedName>
    <definedName name="XDO_GROUP_?G_4?583?">'SBI Nifty200 Quality 30'!$B$83:$IV$83</definedName>
    <definedName name="XDO_GROUP_?G_4?584?">'SBI Nifty200 Quality 30'!$B$88:$IV$88</definedName>
    <definedName name="XDO_GROUP_?G_4?585?">'SBI Nifty200 Mom 30'!$B$10:$IV$39</definedName>
    <definedName name="XDO_GROUP_?G_4?586?">'SBI Nifty200 Mom 30'!$B$48:$IV$48</definedName>
    <definedName name="XDO_GROUP_?G_4?587?">'SBI Nifty200 Mom 30'!$B$83:$IV$83</definedName>
    <definedName name="XDO_GROUP_?G_4?588?">'SBI Nifty200 Mom 30'!$B$88:$IV$88</definedName>
    <definedName name="XDO_GROUP_?G_4?589?">'SBI Nifty100 Low Vol 30'!$B$10:$IV$40</definedName>
    <definedName name="XDO_GROUP_?G_4?59?">STOF!$B$42:$IV$43</definedName>
    <definedName name="XDO_GROUP_?G_4?590?">'SBI Nifty100 Low Vol 30'!$B$83:$IV$83</definedName>
    <definedName name="XDO_GROUP_?G_4?591?">'SBI Nifty100 Low Vol 30'!$B$88:$IV$88</definedName>
    <definedName name="XDO_GROUP_?G_4?592?">SBILIQETF!$B$52:$IV$52</definedName>
    <definedName name="XDO_GROUP_?G_4?593?">SBILIQETF!$B$57:$IV$57</definedName>
    <definedName name="XDO_GROUP_?G_4?594?">SDAAAFOF!$B$42:$IV$55</definedName>
    <definedName name="XDO_GROUP_?G_4?595?">SDAAAFOF!$B$67:$IV$67</definedName>
    <definedName name="XDO_GROUP_?G_4?596?">SDAAAFOF!$B$72:$IV$72</definedName>
    <definedName name="XDO_GROUP_?G_4?597?">#REF!</definedName>
    <definedName name="XDO_GROUP_?G_4?598?">#REF!</definedName>
    <definedName name="XDO_GROUP_?G_4?599?">SBIRIOS!$B$10:$IV$40</definedName>
    <definedName name="XDO_GROUP_?G_4?6?">#REF!</definedName>
    <definedName name="XDO_GROUP_?G_4?60?">STOF!$B$47:$IV$50</definedName>
    <definedName name="XDO_GROUP_?G_4?600?">SBIRIOS!$B$83:$IV$83</definedName>
    <definedName name="XDO_GROUP_?G_4?601?">SBIRIOS!$B$88:$IV$88</definedName>
    <definedName name="XDO_GROUP_?G_4?602?">#REF!</definedName>
    <definedName name="XDO_GROUP_?G_4?603?">#REF!</definedName>
    <definedName name="XDO_GROUP_?G_4?604?">#REF!</definedName>
    <definedName name="XDO_GROUP_?G_4?605?">#REF!</definedName>
    <definedName name="XDO_GROUP_?G_4?606?">#REF!</definedName>
    <definedName name="XDO_GROUP_?G_4?607?">#REF!</definedName>
    <definedName name="XDO_GROUP_?G_4?608?">#REF!</definedName>
    <definedName name="XDO_GROUP_?G_4?609?">#REF!</definedName>
    <definedName name="XDO_GROUP_?G_4?61?">STOF!$B$71:$IV$71</definedName>
    <definedName name="XDO_GROUP_?G_4?610?">#REF!</definedName>
    <definedName name="XDO_GROUP_?G_4?611?">#REF!</definedName>
    <definedName name="XDO_GROUP_?G_4?612?">#REF!</definedName>
    <definedName name="XDO_GROUP_?G_4?613?">#REF!</definedName>
    <definedName name="XDO_GROUP_?G_4?614?">#REF!</definedName>
    <definedName name="XDO_GROUP_?G_4?615?">#REF!</definedName>
    <definedName name="XDO_GROUP_?G_4?616?">#REF!</definedName>
    <definedName name="XDO_GROUP_?G_4?617?">#REF!</definedName>
    <definedName name="XDO_GROUP_?G_4?618?">#REF!</definedName>
    <definedName name="XDO_GROUP_?G_4?619?">#REF!</definedName>
    <definedName name="XDO_GROUP_?G_4?62?">STOF!$B$90:$IV$90</definedName>
    <definedName name="XDO_GROUP_?G_4?620?">#REF!</definedName>
    <definedName name="XDO_GROUP_?G_4?621?">#REF!</definedName>
    <definedName name="XDO_GROUP_?G_4?622?">#REF!</definedName>
    <definedName name="XDO_GROUP_?G_4?623?">#REF!</definedName>
    <definedName name="XDO_GROUP_?G_4?63?">STOF!$B$95:$IV$95</definedName>
    <definedName name="XDO_GROUP_?G_4?64?">SHOF!$B$10:$IV$41</definedName>
    <definedName name="XDO_GROUP_?G_4?65?">SHOF!$B$47:$IV$47</definedName>
    <definedName name="XDO_GROUP_?G_4?66?">SHOF!$B$68:$IV$68</definedName>
    <definedName name="XDO_GROUP_?G_4?67?">SHOF!$B$87:$IV$87</definedName>
    <definedName name="XDO_GROUP_?G_4?68?">SHOF!$B$92:$IV$92</definedName>
    <definedName name="XDO_GROUP_?G_4?69?">SCF!$B$10:$IV$89</definedName>
    <definedName name="XDO_GROUP_?G_4?7?">#REF!</definedName>
    <definedName name="XDO_GROUP_?G_4?70?">SCF!$B$95:$IV$96</definedName>
    <definedName name="XDO_GROUP_?G_4?71?">SCF!$B$100:$IV$100</definedName>
    <definedName name="XDO_GROUP_?G_4?72?">SCF!$B$105:$IV$108</definedName>
    <definedName name="XDO_GROUP_?G_4?73?">SCF!$B$125:$IV$129</definedName>
    <definedName name="XDO_GROUP_?G_4?74?">SCF!$B$148:$IV$148</definedName>
    <definedName name="XDO_GROUP_?G_4?75?">SCF!$B$153:$IV$153</definedName>
    <definedName name="XDO_GROUP_?G_4?76?">SNIF!$B$10:$IV$60</definedName>
    <definedName name="XDO_GROUP_?G_4?77?">SNIF!$B$103:$IV$103</definedName>
    <definedName name="XDO_GROUP_?G_4?78?">SNIF!$B$108:$IV$108</definedName>
    <definedName name="XDO_GROUP_?G_4?79?">'SMCBF-SP'!$B$10:$IV$30</definedName>
    <definedName name="XDO_GROUP_?G_4?8?">#REF!</definedName>
    <definedName name="XDO_GROUP_?G_4?80?">'SMCBF-SP'!$B$34:$IV$34</definedName>
    <definedName name="XDO_GROUP_?G_4?81?">'SMCBF-SP'!$B$41:$IV$47</definedName>
    <definedName name="XDO_GROUP_?G_4?82?">'SMCBF-SP'!$B$55:$IV$58</definedName>
    <definedName name="XDO_GROUP_?G_4?83?">'SMCBF-SP'!$B$73:$IV$73</definedName>
    <definedName name="XDO_GROUP_?G_4?84?">'SMCBF-SP'!$B$88:$IV$88</definedName>
    <definedName name="XDO_GROUP_?G_4?85?">'SMCBF-SP'!$B$93:$IV$93</definedName>
    <definedName name="XDO_GROUP_?G_4?86?">SOF!$B$32:$IV$32</definedName>
    <definedName name="XDO_GROUP_?G_4?87?">SOF!$B$36:$IV$40</definedName>
    <definedName name="XDO_GROUP_?G_4?88?">SOF!$B$59:$IV$60</definedName>
    <definedName name="XDO_GROUP_?G_4?89?">SOF!$B$65:$IV$65</definedName>
    <definedName name="XDO_GROUP_?G_4?9?">SLMF!$B$10:$IV$88</definedName>
    <definedName name="XDO_GROUP_?G_4?90?">SMMDF!#REF!</definedName>
    <definedName name="XDO_GROUP_?G_4?91?">SMMDF!#REF!</definedName>
    <definedName name="XDO_GROUP_?G_4?92?">SMMDF!$B$23:$IV$63</definedName>
    <definedName name="XDO_GROUP_?G_4?93?">SMMDF!$B$69:$IV$70</definedName>
    <definedName name="XDO_GROUP_?G_4?94?">SMMDF!$B$74:$IV$78</definedName>
    <definedName name="XDO_GROUP_?G_4?95?">SMMDF!$B$82:$IV$82</definedName>
    <definedName name="XDO_GROUP_?G_4?96?">SMMDF!$B$101:$IV$101</definedName>
    <definedName name="XDO_GROUP_?G_4?97?">SMMDF!$B$116:$IV$116</definedName>
    <definedName name="XDO_GROUP_?G_4?98?">SMMDF!$B$121:$IV$121</definedName>
    <definedName name="XDO_GROUP_?G_4?99?">SLF!$B$18:$IV$25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61" i="23" l="1"/>
  <c r="I156" i="31"/>
  <c r="I155" i="31"/>
  <c r="I154" i="31"/>
  <c r="I153" i="31"/>
  <c r="H157" i="31"/>
  <c r="I82" i="68"/>
  <c r="I81" i="68"/>
  <c r="H83" i="68"/>
  <c r="I91" i="26"/>
  <c r="I92" i="26" s="1"/>
  <c r="H92" i="26"/>
  <c r="H158" i="27"/>
  <c r="G158" i="27"/>
  <c r="H151" i="27"/>
  <c r="G151" i="27"/>
  <c r="H66" i="23"/>
  <c r="G65" i="23"/>
  <c r="G66" i="23" s="1"/>
  <c r="G61" i="23"/>
  <c r="H33" i="29"/>
  <c r="G33" i="29"/>
  <c r="H44" i="29"/>
  <c r="G44" i="29"/>
  <c r="H55" i="13"/>
  <c r="G55" i="13"/>
  <c r="H66" i="13"/>
  <c r="G66" i="13"/>
  <c r="H103" i="82"/>
  <c r="G103" i="82"/>
  <c r="H116" i="82"/>
  <c r="G116" i="82"/>
  <c r="I157" i="31" l="1"/>
  <c r="I83" i="68"/>
  <c r="L105" i="2"/>
  <c r="K105" i="2"/>
</calcChain>
</file>

<file path=xl/sharedStrings.xml><?xml version="1.0" encoding="utf-8"?>
<sst xmlns="http://schemas.openxmlformats.org/spreadsheetml/2006/main" count="36291" uniqueCount="5242">
  <si>
    <t>EQUITY &amp; EQUITY RELATED</t>
  </si>
  <si>
    <t>a) Listed/awaiting listing on Stock Exchanges</t>
  </si>
  <si>
    <t>NIL</t>
  </si>
  <si>
    <t>b) Unlisted</t>
  </si>
  <si>
    <t>c) Foreign Securities and /or overseas ETF</t>
  </si>
  <si>
    <t>DEBT INSTRUMENTS</t>
  </si>
  <si>
    <t>a) Listed/awaiting listing on the stock exchanges</t>
  </si>
  <si>
    <t>b) Privately Placed/Unlisted</t>
  </si>
  <si>
    <t>c) Securitised Debt Instruments</t>
  </si>
  <si>
    <t>d) Central Government Securities</t>
  </si>
  <si>
    <t>e) State Government Securities</t>
  </si>
  <si>
    <t>MONEY MARKET INSTRUMENTS</t>
  </si>
  <si>
    <t>Index</t>
  </si>
  <si>
    <t>a) Commercial Paper</t>
  </si>
  <si>
    <t>b) Certificate of Deposits</t>
  </si>
  <si>
    <t>c) Treasury Bills</t>
  </si>
  <si>
    <t>d) Bills Re- Discounting</t>
  </si>
  <si>
    <t>e) STRIPS</t>
  </si>
  <si>
    <t>OTHERS</t>
  </si>
  <si>
    <t>a) Mutual Fund Units / Exchange Traded Funds</t>
  </si>
  <si>
    <t>b) Alternative Investment Funds</t>
  </si>
  <si>
    <t>c) Gold</t>
  </si>
  <si>
    <t>d) Short Term Deposits</t>
  </si>
  <si>
    <t>e) Term Deposits Placed as Margins</t>
  </si>
  <si>
    <t>f) TREPS / Reverse Repo Investments</t>
  </si>
  <si>
    <t>Other Current Assets / (Liabilities)</t>
  </si>
  <si>
    <t>SBI Mutual Fund</t>
  </si>
  <si>
    <t>007</t>
  </si>
  <si>
    <t>SCHEME NAME :</t>
  </si>
  <si>
    <t>SBI ESG Exclusionary Strategy Fund</t>
  </si>
  <si>
    <t>PORTFOLIO STATEMENT AS ON :</t>
  </si>
  <si>
    <t>Name of the Instrument / Issuer</t>
  </si>
  <si>
    <t>ISIN</t>
  </si>
  <si>
    <t>Rating / Industry^</t>
  </si>
  <si>
    <t>Quantity</t>
  </si>
  <si>
    <t>Market value
(Rs. in Lakhs)</t>
  </si>
  <si>
    <t>% to AUM</t>
  </si>
  <si>
    <t>YTM %</t>
  </si>
  <si>
    <t>YTC % ##</t>
  </si>
  <si>
    <t>Notes &amp; Symbols</t>
  </si>
  <si>
    <t>100006</t>
  </si>
  <si>
    <t>HDFC Bank Ltd.</t>
  </si>
  <si>
    <t>INE040A01034</t>
  </si>
  <si>
    <t>Banks</t>
  </si>
  <si>
    <t>100012</t>
  </si>
  <si>
    <t>ICICI Bank Ltd.</t>
  </si>
  <si>
    <t>INE090A01021</t>
  </si>
  <si>
    <t>100003</t>
  </si>
  <si>
    <t>Infosys Ltd.</t>
  </si>
  <si>
    <t>INE009A01021</t>
  </si>
  <si>
    <t>IT - Software</t>
  </si>
  <si>
    <t>100024</t>
  </si>
  <si>
    <t>Axis Bank Ltd.</t>
  </si>
  <si>
    <t>INE238A01034</t>
  </si>
  <si>
    <t>100010</t>
  </si>
  <si>
    <t>State Bank of India</t>
  </si>
  <si>
    <t>INE062A01020</t>
  </si>
  <si>
    <t>100005</t>
  </si>
  <si>
    <t>Larsen &amp; Toubro Ltd.</t>
  </si>
  <si>
    <t>INE018A01030</t>
  </si>
  <si>
    <t>Construction</t>
  </si>
  <si>
    <t>100106</t>
  </si>
  <si>
    <t>Maruti Suzuki India Ltd.</t>
  </si>
  <si>
    <t>INE585B01010</t>
  </si>
  <si>
    <t>Automobiles</t>
  </si>
  <si>
    <t>100104</t>
  </si>
  <si>
    <t>Kotak Mahindra Bank Ltd.</t>
  </si>
  <si>
    <t>INE237A01036</t>
  </si>
  <si>
    <t>100082</t>
  </si>
  <si>
    <t>Ultratech Cement Ltd.</t>
  </si>
  <si>
    <t>INE481G01011</t>
  </si>
  <si>
    <t>Cement &amp; Cement Products</t>
  </si>
  <si>
    <t>100125</t>
  </si>
  <si>
    <t>Bajaj Finance Ltd.</t>
  </si>
  <si>
    <t>INE296A01032</t>
  </si>
  <si>
    <t>Finance</t>
  </si>
  <si>
    <t>100180</t>
  </si>
  <si>
    <t>Hindalco Industries Ltd.</t>
  </si>
  <si>
    <t>INE038A01020</t>
  </si>
  <si>
    <t>Non - Ferrous Metals</t>
  </si>
  <si>
    <t>100447</t>
  </si>
  <si>
    <t>LTIMindtree Ltd.</t>
  </si>
  <si>
    <t>INE214T01019</t>
  </si>
  <si>
    <t>100173</t>
  </si>
  <si>
    <t>Asian Paints Ltd.</t>
  </si>
  <si>
    <t>INE021A01026</t>
  </si>
  <si>
    <t>Consumer Durables</t>
  </si>
  <si>
    <t>100280</t>
  </si>
  <si>
    <t>TVS Motor Company Ltd.</t>
  </si>
  <si>
    <t>INE494B01023</t>
  </si>
  <si>
    <t>100002</t>
  </si>
  <si>
    <t>Reliance Industries Ltd.</t>
  </si>
  <si>
    <t>INE002A01018</t>
  </si>
  <si>
    <t>Petroleum Products</t>
  </si>
  <si>
    <t>100128</t>
  </si>
  <si>
    <t>Eicher Motors Ltd.</t>
  </si>
  <si>
    <t>INE066A01021</t>
  </si>
  <si>
    <t>100084</t>
  </si>
  <si>
    <t>ABB India Ltd.</t>
  </si>
  <si>
    <t>INE117A01022</t>
  </si>
  <si>
    <t>Electrical Equipment</t>
  </si>
  <si>
    <t>100027</t>
  </si>
  <si>
    <t>Pidilite Industries Ltd.</t>
  </si>
  <si>
    <t>INE318A01026</t>
  </si>
  <si>
    <t>Chemicals &amp; Petrochemicals</t>
  </si>
  <si>
    <t>100505</t>
  </si>
  <si>
    <t>ICICI Prudential Life Insurance Company Ltd.</t>
  </si>
  <si>
    <t>INE726G01019</t>
  </si>
  <si>
    <t>Insurance</t>
  </si>
  <si>
    <t>100222</t>
  </si>
  <si>
    <t>The Indian Hotels Company Ltd.</t>
  </si>
  <si>
    <t>INE053A01029</t>
  </si>
  <si>
    <t>Leisure Services</t>
  </si>
  <si>
    <t>100572</t>
  </si>
  <si>
    <t>Timken India Ltd.</t>
  </si>
  <si>
    <t>INE325A01013</t>
  </si>
  <si>
    <t>Industrial Products</t>
  </si>
  <si>
    <t>100126</t>
  </si>
  <si>
    <t>Britannia Industries Ltd.</t>
  </si>
  <si>
    <t>INE216A01030</t>
  </si>
  <si>
    <t>Food Products</t>
  </si>
  <si>
    <t>100155</t>
  </si>
  <si>
    <t>Divi's Laboratories Ltd.</t>
  </si>
  <si>
    <t>INE361B01024</t>
  </si>
  <si>
    <t>Pharmaceuticals &amp; Biotechnology</t>
  </si>
  <si>
    <t>100115</t>
  </si>
  <si>
    <t>Siemens Ltd.</t>
  </si>
  <si>
    <t>INE003A01024</t>
  </si>
  <si>
    <t>100200</t>
  </si>
  <si>
    <t>Page Industries Ltd.</t>
  </si>
  <si>
    <t>INE761H01022</t>
  </si>
  <si>
    <t>Textiles &amp; Apparels</t>
  </si>
  <si>
    <t>101301</t>
  </si>
  <si>
    <t>Sona Blw Precision Forgings Ltd.</t>
  </si>
  <si>
    <t>INE073K01018</t>
  </si>
  <si>
    <t>Auto Components</t>
  </si>
  <si>
    <t>100143</t>
  </si>
  <si>
    <t>Thermax Ltd.</t>
  </si>
  <si>
    <t>INE152A01029</t>
  </si>
  <si>
    <t>100242</t>
  </si>
  <si>
    <t>Schaeffler India Ltd.</t>
  </si>
  <si>
    <t>INE513A01022</t>
  </si>
  <si>
    <t>100054</t>
  </si>
  <si>
    <t>Oberoi Realty Ltd.</t>
  </si>
  <si>
    <t>INE093I01010</t>
  </si>
  <si>
    <t>Realty</t>
  </si>
  <si>
    <t>100635</t>
  </si>
  <si>
    <t>L&amp;T Technology Services Ltd.</t>
  </si>
  <si>
    <t>INE010V01017</t>
  </si>
  <si>
    <t>IT - Services</t>
  </si>
  <si>
    <t>100335</t>
  </si>
  <si>
    <t>Kajaria Ceramics Ltd.</t>
  </si>
  <si>
    <t>INE217B01036</t>
  </si>
  <si>
    <t>101378</t>
  </si>
  <si>
    <t>FSN E-Commerce Ventures Ltd.</t>
  </si>
  <si>
    <t>INE388Y01029</t>
  </si>
  <si>
    <t>Retailing</t>
  </si>
  <si>
    <t>100284</t>
  </si>
  <si>
    <t>Dr. Lal Path labs Ltd.</t>
  </si>
  <si>
    <t>INE600L01024</t>
  </si>
  <si>
    <t>Healthcare Services</t>
  </si>
  <si>
    <t>100283</t>
  </si>
  <si>
    <t>Honeywell Automation India Ltd.</t>
  </si>
  <si>
    <t>INE671A01010</t>
  </si>
  <si>
    <t>Industrial Manufacturing</t>
  </si>
  <si>
    <t>100227</t>
  </si>
  <si>
    <t>Jubilant Foodworks Ltd.</t>
  </si>
  <si>
    <t>INE797F01020</t>
  </si>
  <si>
    <t>100144</t>
  </si>
  <si>
    <t>Voltas Ltd.</t>
  </si>
  <si>
    <t>INE226A01021</t>
  </si>
  <si>
    <t>100218</t>
  </si>
  <si>
    <t>Godrej Properties Ltd.</t>
  </si>
  <si>
    <t>INE484J01027</t>
  </si>
  <si>
    <t>100196</t>
  </si>
  <si>
    <t>Berger Paints India Ltd.</t>
  </si>
  <si>
    <t>INE463A01038</t>
  </si>
  <si>
    <t>100154</t>
  </si>
  <si>
    <t>Colgate Palmolive (India) Ltd.</t>
  </si>
  <si>
    <t>INE259A01022</t>
  </si>
  <si>
    <t>Personal Products</t>
  </si>
  <si>
    <t>102727</t>
  </si>
  <si>
    <t>Kwality Walls India Ltd.</t>
  </si>
  <si>
    <t>INE2KCE01013</t>
  </si>
  <si>
    <t>Total</t>
  </si>
  <si>
    <t>100480</t>
  </si>
  <si>
    <t>Jadoonet.Com</t>
  </si>
  <si>
    <t>EQ600401XXXX</t>
  </si>
  <si>
    <t>Software</t>
  </si>
  <si>
    <t>100481</t>
  </si>
  <si>
    <t>Numero Uno International Ltd.</t>
  </si>
  <si>
    <t>INE703F01010</t>
  </si>
  <si>
    <t>5200001</t>
  </si>
  <si>
    <t>INE494B04019</t>
  </si>
  <si>
    <t>CARE A1+</t>
  </si>
  <si>
    <t>1801406</t>
  </si>
  <si>
    <t>364 DAY T-BILL 19.11.26</t>
  </si>
  <si>
    <t>IN002025Z344</t>
  </si>
  <si>
    <t>Sovereign</t>
  </si>
  <si>
    <t>202260100</t>
  </si>
  <si>
    <t>TREPS</t>
  </si>
  <si>
    <t>Net Receivable / Payable</t>
  </si>
  <si>
    <t>GRAND TOTAL (AUM)</t>
  </si>
  <si>
    <t>Notes &amp; Symbols :-</t>
  </si>
  <si>
    <t>#  -&gt; Less Than 0.005% ; A**  -&gt; Awaiting Listing on Stock Exchanges ;  T** -&gt; Thinly Traded Securities ;  N** -&gt; Non Traded Securities ; I**  -&gt; Illiquid Shares ; R** -&gt; Rights Entitlement ; P**    Preference Shares ; W** Warrants ; PP* Partly Paid; S** --&gt; Suspended forTrading</t>
  </si>
  <si>
    <t>1. Non Convertible Debentures and  Bonds are considered as Traded based on information provided by external agencies.</t>
  </si>
  <si>
    <t>2. ^Industry classification as recommended by AMFI and wherever not available, internal classification has been used.</t>
  </si>
  <si>
    <t>3. ## YTC represents Yield to Call. It is disclosed for Perpetual Bond issued by Banks (i.e. AT-1 Bond / Tier 1 Bond / Tier 2 Bond), as per AMFI Best Practices Guidelines Circular no. 91/2020-21 dated March 24, 2021 on Valuation of AT-1 Bonds and Tier 2 Bonds. 
As per SEBI Circular SEBI/HO/IMD/PoD1/CIR/P/2024/106 dated August 05, 2024, valuation of AT-1 Bonds are done on Yield to Call basis w.e.f. August 07, 2024. YTC of AT-1 Bonds are now same as it’s YTM% and hence it is not disclosed separately under YTC%.</t>
  </si>
  <si>
    <t>4. Total number of instances of deviation in valuation of securities of the scheme from the valuation price given by the valuation agencies during the period are: Nil</t>
  </si>
  <si>
    <t>Ferrous Metals</t>
  </si>
  <si>
    <t>The Great Eastern Shipping Co. Ltd.</t>
  </si>
  <si>
    <t>Transport Services</t>
  </si>
  <si>
    <t>017</t>
  </si>
  <si>
    <t>SBI Large and Midcap Fund</t>
  </si>
  <si>
    <t>100365</t>
  </si>
  <si>
    <t>Ashok Leyland Ltd.</t>
  </si>
  <si>
    <t>INE208A01029</t>
  </si>
  <si>
    <t>Agricultural, Commercial &amp; Construction Vehicles</t>
  </si>
  <si>
    <t>100814</t>
  </si>
  <si>
    <t>HDFC Asset Management Co. Ltd.</t>
  </si>
  <si>
    <t>INE127D01025</t>
  </si>
  <si>
    <t>Capital Markets</t>
  </si>
  <si>
    <t>100090</t>
  </si>
  <si>
    <t>Bharat Forge Ltd.</t>
  </si>
  <si>
    <t>INE465A01025</t>
  </si>
  <si>
    <t>102686</t>
  </si>
  <si>
    <t>Tata Motors Ltd.</t>
  </si>
  <si>
    <t>INE1TAE01010</t>
  </si>
  <si>
    <t>100140</t>
  </si>
  <si>
    <t>Shree Cement Ltd.</t>
  </si>
  <si>
    <t>INE070A01015</t>
  </si>
  <si>
    <t>100285</t>
  </si>
  <si>
    <t>Alkem Laboratories Ltd.</t>
  </si>
  <si>
    <t>INE540L01014</t>
  </si>
  <si>
    <t>100378</t>
  </si>
  <si>
    <t>Jindal Steel Ltd.</t>
  </si>
  <si>
    <t>INE749A01030</t>
  </si>
  <si>
    <t>100201</t>
  </si>
  <si>
    <t>Aurobindo Pharma Ltd.</t>
  </si>
  <si>
    <t>INE406A01037</t>
  </si>
  <si>
    <t>100306</t>
  </si>
  <si>
    <t>Abbott India Ltd.</t>
  </si>
  <si>
    <t>INE358A01014</t>
  </si>
  <si>
    <t>100217</t>
  </si>
  <si>
    <t>Torrent Power Ltd.</t>
  </si>
  <si>
    <t>INE813H01021</t>
  </si>
  <si>
    <t>Power</t>
  </si>
  <si>
    <t>100271</t>
  </si>
  <si>
    <t>Balkrishna Industries Ltd.</t>
  </si>
  <si>
    <t>INE787D01026</t>
  </si>
  <si>
    <t>102731</t>
  </si>
  <si>
    <t>ICICI Prudential Asset Management Company Ltd.</t>
  </si>
  <si>
    <t>INE346A01027</t>
  </si>
  <si>
    <t>100091</t>
  </si>
  <si>
    <t>Indus Towers Ltd.</t>
  </si>
  <si>
    <t>INE121J01017</t>
  </si>
  <si>
    <t>Telecom - Services</t>
  </si>
  <si>
    <t>101200</t>
  </si>
  <si>
    <t>Gland Pharma Ltd.</t>
  </si>
  <si>
    <t>INE068V01023</t>
  </si>
  <si>
    <t>100157</t>
  </si>
  <si>
    <t>Godrej Consumer Products Ltd.</t>
  </si>
  <si>
    <t>INE102D01028</t>
  </si>
  <si>
    <t>100121</t>
  </si>
  <si>
    <t>United Breweries Ltd.</t>
  </si>
  <si>
    <t>INE686F01025</t>
  </si>
  <si>
    <t>Beverages</t>
  </si>
  <si>
    <t>100099</t>
  </si>
  <si>
    <t>Hindustan Unilever Ltd.</t>
  </si>
  <si>
    <t>INE030A01027</t>
  </si>
  <si>
    <t>Diversified FMCG</t>
  </si>
  <si>
    <t>100221</t>
  </si>
  <si>
    <t>Sundram Fasteners Ltd.</t>
  </si>
  <si>
    <t>INE387A01021</t>
  </si>
  <si>
    <t>100370</t>
  </si>
  <si>
    <t>Biocon Ltd.</t>
  </si>
  <si>
    <t>INE376G01013</t>
  </si>
  <si>
    <t>100043</t>
  </si>
  <si>
    <t>ZF Commercial Vehicle Control Systems India Ltd.</t>
  </si>
  <si>
    <t>INE342J01019</t>
  </si>
  <si>
    <t>100293</t>
  </si>
  <si>
    <t>AIA Engineering Ltd.</t>
  </si>
  <si>
    <t>INE212H01026</t>
  </si>
  <si>
    <t>100739</t>
  </si>
  <si>
    <t>UNO Minda Ltd.</t>
  </si>
  <si>
    <t>INE405E01023</t>
  </si>
  <si>
    <t>100100</t>
  </si>
  <si>
    <t>Hindustan Petroleum Corporation Ltd.</t>
  </si>
  <si>
    <t>INE094A01015</t>
  </si>
  <si>
    <t>100184</t>
  </si>
  <si>
    <t>Tata Steel Ltd.</t>
  </si>
  <si>
    <t>INE081A01020</t>
  </si>
  <si>
    <t>100706</t>
  </si>
  <si>
    <t>HDFC Life Insurance Company Ltd.</t>
  </si>
  <si>
    <t>INE795G01014</t>
  </si>
  <si>
    <t>101553</t>
  </si>
  <si>
    <t>Delhivery Ltd.</t>
  </si>
  <si>
    <t>INE148O01028</t>
  </si>
  <si>
    <t>100047</t>
  </si>
  <si>
    <t>Emami Ltd.</t>
  </si>
  <si>
    <t>INE548C01032</t>
  </si>
  <si>
    <t>100112</t>
  </si>
  <si>
    <t>Punjab National Bank</t>
  </si>
  <si>
    <t>INE160A01022</t>
  </si>
  <si>
    <t>100292</t>
  </si>
  <si>
    <t>Steel Authority of India Ltd.</t>
  </si>
  <si>
    <t>INE114A01011</t>
  </si>
  <si>
    <t>100566</t>
  </si>
  <si>
    <t>Laurus Labs Ltd.</t>
  </si>
  <si>
    <t>INE947Q01028</t>
  </si>
  <si>
    <t>100220</t>
  </si>
  <si>
    <t>Cholamandalam Financial Holdings Ltd.</t>
  </si>
  <si>
    <t>INE149A01033</t>
  </si>
  <si>
    <t>100172</t>
  </si>
  <si>
    <t>ACC Ltd.</t>
  </si>
  <si>
    <t>INE012A01025</t>
  </si>
  <si>
    <t>101311</t>
  </si>
  <si>
    <t>G R Infra projects Ltd.</t>
  </si>
  <si>
    <t>INE201P01022</t>
  </si>
  <si>
    <t>100137</t>
  </si>
  <si>
    <t>The Ramco Cements Ltd.</t>
  </si>
  <si>
    <t>INE331A01037</t>
  </si>
  <si>
    <t>101348</t>
  </si>
  <si>
    <t>Acutaas Chemicals Ltd.</t>
  </si>
  <si>
    <t>INE00FF01025</t>
  </si>
  <si>
    <t>100262</t>
  </si>
  <si>
    <t>Ingersoll Rand (India) Ltd.</t>
  </si>
  <si>
    <t>INE177A01018</t>
  </si>
  <si>
    <t>102677</t>
  </si>
  <si>
    <t>LG Electronics India Ltd.</t>
  </si>
  <si>
    <t>INE324D01010</t>
  </si>
  <si>
    <t>102569</t>
  </si>
  <si>
    <t>Hexaware Technologies Ltd.</t>
  </si>
  <si>
    <t>INE093A01041</t>
  </si>
  <si>
    <t>101342</t>
  </si>
  <si>
    <t>Nuvoco Vistas Corporation Ltd.</t>
  </si>
  <si>
    <t>INE118D01016</t>
  </si>
  <si>
    <t>100660</t>
  </si>
  <si>
    <t>Hatsun Agro Product Ltd.</t>
  </si>
  <si>
    <t>INE473B01035</t>
  </si>
  <si>
    <t>100361</t>
  </si>
  <si>
    <t>Bank of India</t>
  </si>
  <si>
    <t>INE084A01016</t>
  </si>
  <si>
    <t>100426</t>
  </si>
  <si>
    <t>Relaxo Footwears Ltd.</t>
  </si>
  <si>
    <t>INE131B01039</t>
  </si>
  <si>
    <t>101632</t>
  </si>
  <si>
    <t>Angel One Ltd.</t>
  </si>
  <si>
    <t>INE732I01013</t>
  </si>
  <si>
    <t>100421</t>
  </si>
  <si>
    <t>Dabur India Ltd.</t>
  </si>
  <si>
    <t>INE016A01026</t>
  </si>
  <si>
    <t>101457</t>
  </si>
  <si>
    <t>Motherson Sumi Wiring India Ltd.</t>
  </si>
  <si>
    <t>INE0FS801015</t>
  </si>
  <si>
    <t>100282</t>
  </si>
  <si>
    <t>Blue Star Ltd.</t>
  </si>
  <si>
    <t>INE472A01039</t>
  </si>
  <si>
    <t>100899</t>
  </si>
  <si>
    <t>Neogen Chemicals Ltd.</t>
  </si>
  <si>
    <t>INE136S01016</t>
  </si>
  <si>
    <t>100017</t>
  </si>
  <si>
    <t>National Aluminium Company Ltd.</t>
  </si>
  <si>
    <t>INE139A01034</t>
  </si>
  <si>
    <t>100011</t>
  </si>
  <si>
    <t>Wipro Ltd.</t>
  </si>
  <si>
    <t>INE075A01022</t>
  </si>
  <si>
    <t>100670</t>
  </si>
  <si>
    <t>Tube Investments of India Ltd.</t>
  </si>
  <si>
    <t>INE974X01010</t>
  </si>
  <si>
    <t>100534</t>
  </si>
  <si>
    <t>Sheela Foam Ltd.</t>
  </si>
  <si>
    <t>INE916U01025</t>
  </si>
  <si>
    <t>100552</t>
  </si>
  <si>
    <t>Ganesha Ecosphere Ltd.</t>
  </si>
  <si>
    <t>INE845D01014</t>
  </si>
  <si>
    <t>100775</t>
  </si>
  <si>
    <t>Lemon Tree Hotels Ltd.</t>
  </si>
  <si>
    <t>INE970X01018</t>
  </si>
  <si>
    <t>100088</t>
  </si>
  <si>
    <t>Bharat Heavy Electricals Ltd.</t>
  </si>
  <si>
    <t>INE257A01026</t>
  </si>
  <si>
    <t>100026</t>
  </si>
  <si>
    <t>Persistent Systems Ltd.</t>
  </si>
  <si>
    <t>INE262H01021</t>
  </si>
  <si>
    <t>100344</t>
  </si>
  <si>
    <t>MRF Ltd.</t>
  </si>
  <si>
    <t>INE883A01011</t>
  </si>
  <si>
    <t>100500</t>
  </si>
  <si>
    <t>Gayatri Bioorganics Ltd.</t>
  </si>
  <si>
    <t>INE052E01015</t>
  </si>
  <si>
    <t>100427</t>
  </si>
  <si>
    <t>Manpasand Beverages Ltd.</t>
  </si>
  <si>
    <t>INE122R01018</t>
  </si>
  <si>
    <t>100502</t>
  </si>
  <si>
    <t>Padmini Technologies Ltd.</t>
  </si>
  <si>
    <t>INE114B01019</t>
  </si>
  <si>
    <t>Diversified</t>
  </si>
  <si>
    <t>3000019</t>
  </si>
  <si>
    <t>Epam Systems Inc</t>
  </si>
  <si>
    <t>US29414B1044</t>
  </si>
  <si>
    <t>1801415</t>
  </si>
  <si>
    <t>91 DAY T-BILL 27.03.26</t>
  </si>
  <si>
    <t>IN002025X398</t>
  </si>
  <si>
    <t>1801379</t>
  </si>
  <si>
    <t>182 DAY T-BILL 27.02.26</t>
  </si>
  <si>
    <t>IN002025Y222</t>
  </si>
  <si>
    <t>018</t>
  </si>
  <si>
    <t>SBI ELSS Tax Saver Fund</t>
  </si>
  <si>
    <t>100014</t>
  </si>
  <si>
    <t>Mahindra &amp; Mahindra Ltd.</t>
  </si>
  <si>
    <t>INE101A01026</t>
  </si>
  <si>
    <t>100153</t>
  </si>
  <si>
    <t>Cipla Ltd.</t>
  </si>
  <si>
    <t>INE059A01026</t>
  </si>
  <si>
    <t>100036</t>
  </si>
  <si>
    <t>Mahindra &amp; Mahindra Financial Services Ltd.</t>
  </si>
  <si>
    <t>INE774D01024</t>
  </si>
  <si>
    <t>100147</t>
  </si>
  <si>
    <t>Tech Mahindra Ltd.</t>
  </si>
  <si>
    <t>INE669C01036</t>
  </si>
  <si>
    <t>100095</t>
  </si>
  <si>
    <t>Bharti Airtel Ltd.</t>
  </si>
  <si>
    <t>INE397D01024</t>
  </si>
  <si>
    <t>100028</t>
  </si>
  <si>
    <t>Lupin Ltd.</t>
  </si>
  <si>
    <t>INE326A01037</t>
  </si>
  <si>
    <t>100094</t>
  </si>
  <si>
    <t>Bharat Petroleum Corporation Ltd.</t>
  </si>
  <si>
    <t>INE029A01011</t>
  </si>
  <si>
    <t>100032</t>
  </si>
  <si>
    <t>Tata Consultancy Services Ltd.</t>
  </si>
  <si>
    <t>INE467B01029</t>
  </si>
  <si>
    <t>100111</t>
  </si>
  <si>
    <t>Oil &amp; Natural Gas Corporation Ltd.</t>
  </si>
  <si>
    <t>INE213A01029</t>
  </si>
  <si>
    <t>Oil</t>
  </si>
  <si>
    <t>100176</t>
  </si>
  <si>
    <t>GAIL (India) Ltd.</t>
  </si>
  <si>
    <t>INE129A01019</t>
  </si>
  <si>
    <t>Gas</t>
  </si>
  <si>
    <t>100531</t>
  </si>
  <si>
    <t>TVS Holdings Ltd.</t>
  </si>
  <si>
    <t>INE105A01035</t>
  </si>
  <si>
    <t>100018</t>
  </si>
  <si>
    <t>Tata Communications Ltd.</t>
  </si>
  <si>
    <t>INE151A01013</t>
  </si>
  <si>
    <t>102449</t>
  </si>
  <si>
    <t>Swiggy Ltd.</t>
  </si>
  <si>
    <t>INE00H001014</t>
  </si>
  <si>
    <t>101410</t>
  </si>
  <si>
    <t>Medplus Health Services Ltd.</t>
  </si>
  <si>
    <t>INE804L01022</t>
  </si>
  <si>
    <t>100164</t>
  </si>
  <si>
    <t>Petronet LNG Ltd.</t>
  </si>
  <si>
    <t>INE347G01014</t>
  </si>
  <si>
    <t>100224</t>
  </si>
  <si>
    <t>Mahindra Lifespace Developers Ltd.</t>
  </si>
  <si>
    <t>INE813A01018</t>
  </si>
  <si>
    <t>101469</t>
  </si>
  <si>
    <t>Equitas Small Finance Bank Ltd.</t>
  </si>
  <si>
    <t>INE063P01018</t>
  </si>
  <si>
    <t>100514</t>
  </si>
  <si>
    <t>Grindwell Norton Ltd.</t>
  </si>
  <si>
    <t>INE536A01023</t>
  </si>
  <si>
    <t>100055</t>
  </si>
  <si>
    <t>The Federal Bank Ltd.</t>
  </si>
  <si>
    <t>INE171A01029</t>
  </si>
  <si>
    <t>100119</t>
  </si>
  <si>
    <t>Tata Motors Passenger Vehicles Ltd.</t>
  </si>
  <si>
    <t>INE155A01022</t>
  </si>
  <si>
    <t>100503</t>
  </si>
  <si>
    <t>Prism Johnson Ltd.</t>
  </si>
  <si>
    <t>INE010A01011</t>
  </si>
  <si>
    <t>101936</t>
  </si>
  <si>
    <t>Sundaram Clayton Ltd.</t>
  </si>
  <si>
    <t>INE0Q3R01026</t>
  </si>
  <si>
    <t>100165</t>
  </si>
  <si>
    <t>Rallis India Ltd.</t>
  </si>
  <si>
    <t>INE613A01020</t>
  </si>
  <si>
    <t>Fertilizers &amp; Agrochemicals</t>
  </si>
  <si>
    <t>100019</t>
  </si>
  <si>
    <t>ITC Ltd.</t>
  </si>
  <si>
    <t>INE154A01025</t>
  </si>
  <si>
    <t>101550</t>
  </si>
  <si>
    <t>Life Insurance Corporation of India</t>
  </si>
  <si>
    <t>INE0J1Y01017</t>
  </si>
  <si>
    <t>100161</t>
  </si>
  <si>
    <t>Cummins India Ltd.</t>
  </si>
  <si>
    <t>INE298A01020</t>
  </si>
  <si>
    <t>100008</t>
  </si>
  <si>
    <t>Sun Pharmaceutical Industries Ltd.</t>
  </si>
  <si>
    <t>INE044A01036</t>
  </si>
  <si>
    <t>100092</t>
  </si>
  <si>
    <t>Bank of Baroda</t>
  </si>
  <si>
    <t>INE028A01039</t>
  </si>
  <si>
    <t>100266</t>
  </si>
  <si>
    <t>Gujarat State Petronet Ltd.</t>
  </si>
  <si>
    <t>INE246F01010</t>
  </si>
  <si>
    <t>102637</t>
  </si>
  <si>
    <t>JSW Cement Ltd.</t>
  </si>
  <si>
    <t>INE718I01012</t>
  </si>
  <si>
    <t>100743</t>
  </si>
  <si>
    <t>HeidelbergCement India Ltd.</t>
  </si>
  <si>
    <t>INE578A01017</t>
  </si>
  <si>
    <t>102450</t>
  </si>
  <si>
    <t>Niva Bupa Health Insurance Company Ltd.</t>
  </si>
  <si>
    <t>INE995S01015</t>
  </si>
  <si>
    <t>101346</t>
  </si>
  <si>
    <t>Chemplast Sanmar Ltd.</t>
  </si>
  <si>
    <t>INE488A01050</t>
  </si>
  <si>
    <t>100824</t>
  </si>
  <si>
    <t>Aavas Financiers Ltd.</t>
  </si>
  <si>
    <t>INE216P01012</t>
  </si>
  <si>
    <t>101742</t>
  </si>
  <si>
    <t>Pitti Engineering Ltd.</t>
  </si>
  <si>
    <t>INE450D01021</t>
  </si>
  <si>
    <t>102140</t>
  </si>
  <si>
    <t>Sanofi Consumer Healthcare India Ltd.</t>
  </si>
  <si>
    <t>INE0UOS01011</t>
  </si>
  <si>
    <t>100159</t>
  </si>
  <si>
    <t>Sanofi India Ltd.</t>
  </si>
  <si>
    <t>INE058A01010</t>
  </si>
  <si>
    <t>102610</t>
  </si>
  <si>
    <t>HDB Financial Services Ltd.</t>
  </si>
  <si>
    <t>INE756I01012</t>
  </si>
  <si>
    <t>021</t>
  </si>
  <si>
    <t>SBI MNC Fund</t>
  </si>
  <si>
    <t>100183</t>
  </si>
  <si>
    <t>Vedanta Ltd.</t>
  </si>
  <si>
    <t>INE205A01025</t>
  </si>
  <si>
    <t>Diversified Metals</t>
  </si>
  <si>
    <t>101458</t>
  </si>
  <si>
    <t>Aether Industries Ltd.</t>
  </si>
  <si>
    <t>INE0BWX01014</t>
  </si>
  <si>
    <t>100736</t>
  </si>
  <si>
    <t>CCL Products (India) Ltd.</t>
  </si>
  <si>
    <t>INE421D01022</t>
  </si>
  <si>
    <t>Agricultural Food &amp; other Products</t>
  </si>
  <si>
    <t>100650</t>
  </si>
  <si>
    <t>Garware Technical Fibres Ltd.</t>
  </si>
  <si>
    <t>INE276A01018</t>
  </si>
  <si>
    <t>100332</t>
  </si>
  <si>
    <t>Navin Fluorine International Ltd.</t>
  </si>
  <si>
    <t>INE048G01026</t>
  </si>
  <si>
    <t>102708</t>
  </si>
  <si>
    <t>Tenneco Clean Air India Ltd.</t>
  </si>
  <si>
    <t>INE19RI01016</t>
  </si>
  <si>
    <t>100558</t>
  </si>
  <si>
    <t>Privi Speciality Chemicals Ltd.</t>
  </si>
  <si>
    <t>INE959A01019</t>
  </si>
  <si>
    <t>101102</t>
  </si>
  <si>
    <t>ESAB India Ltd.</t>
  </si>
  <si>
    <t>INE284A01012</t>
  </si>
  <si>
    <t>101370</t>
  </si>
  <si>
    <t>Gokaldas Exports Ltd.</t>
  </si>
  <si>
    <t>INE887G01027</t>
  </si>
  <si>
    <t>100083</t>
  </si>
  <si>
    <t>Samvardhana Motherson International Ltd.</t>
  </si>
  <si>
    <t>INE775A01035</t>
  </si>
  <si>
    <t>102614</t>
  </si>
  <si>
    <t>Anthem Biosciences Ltd.</t>
  </si>
  <si>
    <t>INE0CZ201020</t>
  </si>
  <si>
    <t>102740</t>
  </si>
  <si>
    <t>Amagi Media Labs Ltd.</t>
  </si>
  <si>
    <t>INE121R01077</t>
  </si>
  <si>
    <t>101312</t>
  </si>
  <si>
    <t>Clean Science &amp; Technology Ltd.</t>
  </si>
  <si>
    <t>INE227W01023</t>
  </si>
  <si>
    <t>101690</t>
  </si>
  <si>
    <t>Polymedicure Ltd.</t>
  </si>
  <si>
    <t>INE205C01021</t>
  </si>
  <si>
    <t>Healthcare Equipment &amp; Supplies</t>
  </si>
  <si>
    <t>100553</t>
  </si>
  <si>
    <t>Kennametal India Ltd.</t>
  </si>
  <si>
    <t>INE717A01029</t>
  </si>
  <si>
    <t>100257</t>
  </si>
  <si>
    <t>Whirlpool of India Ltd.</t>
  </si>
  <si>
    <t>INE716A01013</t>
  </si>
  <si>
    <t>101081</t>
  </si>
  <si>
    <t>Cohance Lifesciences Ltd.</t>
  </si>
  <si>
    <t>INE03QK01018</t>
  </si>
  <si>
    <t>102725</t>
  </si>
  <si>
    <t>Aequs Ltd.</t>
  </si>
  <si>
    <t>INE947N01017</t>
  </si>
  <si>
    <t>Aerospace &amp; Defense</t>
  </si>
  <si>
    <t>024</t>
  </si>
  <si>
    <t>SBI Equity Hybrid Fund</t>
  </si>
  <si>
    <t>100231</t>
  </si>
  <si>
    <t>Muthoot Finance Ltd.</t>
  </si>
  <si>
    <t>INE414G01012</t>
  </si>
  <si>
    <t>100260</t>
  </si>
  <si>
    <t>Solar Industries India Ltd.</t>
  </si>
  <si>
    <t>INE343H01029</t>
  </si>
  <si>
    <t>100465</t>
  </si>
  <si>
    <t>Interglobe Aviation Ltd.</t>
  </si>
  <si>
    <t>INE646L01027</t>
  </si>
  <si>
    <t>101121</t>
  </si>
  <si>
    <t>Adani Energy Solutions Ltd.</t>
  </si>
  <si>
    <t>INE931S01010</t>
  </si>
  <si>
    <t>100379</t>
  </si>
  <si>
    <t>Adani Power Ltd.</t>
  </si>
  <si>
    <t>INE814H01029</t>
  </si>
  <si>
    <t>100108</t>
  </si>
  <si>
    <t>Adani Ports and Special Economic Zone Ltd.</t>
  </si>
  <si>
    <t>INE742F01042</t>
  </si>
  <si>
    <t>Transport Infrastructure</t>
  </si>
  <si>
    <t>100628</t>
  </si>
  <si>
    <t>Avenue Supermarts Ltd.</t>
  </si>
  <si>
    <t>INE192R01011</t>
  </si>
  <si>
    <t>100097</t>
  </si>
  <si>
    <t>Coal India Ltd.</t>
  </si>
  <si>
    <t>INE522F01014</t>
  </si>
  <si>
    <t>Consumable Fuels</t>
  </si>
  <si>
    <t>102512</t>
  </si>
  <si>
    <t>Vishal Mega Mart Ltd.</t>
  </si>
  <si>
    <t>INE01EA01019</t>
  </si>
  <si>
    <t>100362</t>
  </si>
  <si>
    <t>JSW Energy Ltd.</t>
  </si>
  <si>
    <t>INE121E01018</t>
  </si>
  <si>
    <t>102693</t>
  </si>
  <si>
    <t>Lenskart Solutions Ltd.</t>
  </si>
  <si>
    <t>INE956O01016</t>
  </si>
  <si>
    <t>100461</t>
  </si>
  <si>
    <t>Astral Ltd.</t>
  </si>
  <si>
    <t>INE006I01046</t>
  </si>
  <si>
    <t>100181</t>
  </si>
  <si>
    <t>NTPC Ltd.</t>
  </si>
  <si>
    <t>INE733E01010</t>
  </si>
  <si>
    <t>101239</t>
  </si>
  <si>
    <t>Max Healthcare Institute Ltd.</t>
  </si>
  <si>
    <t>INE027H01010</t>
  </si>
  <si>
    <t>102723</t>
  </si>
  <si>
    <t>Meesho Ltd.</t>
  </si>
  <si>
    <t>INE0VDM01015</t>
  </si>
  <si>
    <t>100363</t>
  </si>
  <si>
    <t>Procter &amp; Gamble Hygiene and Health Care Ltd.</t>
  </si>
  <si>
    <t>INE179A01014</t>
  </si>
  <si>
    <t>100380</t>
  </si>
  <si>
    <t>Bajaj Finserv Ltd.</t>
  </si>
  <si>
    <t>INE918I01026</t>
  </si>
  <si>
    <t>100519</t>
  </si>
  <si>
    <t>Westlife Foodworld Ltd.</t>
  </si>
  <si>
    <t>INE274F01020</t>
  </si>
  <si>
    <t>6200006</t>
  </si>
  <si>
    <t>INE775A08105</t>
  </si>
  <si>
    <t>100182</t>
  </si>
  <si>
    <t>Power Grid Corporation of India Ltd.</t>
  </si>
  <si>
    <t>INE752E01010</t>
  </si>
  <si>
    <t>101462</t>
  </si>
  <si>
    <t>Vedant Fashions Ltd.</t>
  </si>
  <si>
    <t>INE825V01034</t>
  </si>
  <si>
    <t>102184</t>
  </si>
  <si>
    <t>Brainbees Solutions Ltd.</t>
  </si>
  <si>
    <t>INE02RE01045</t>
  </si>
  <si>
    <t>100830</t>
  </si>
  <si>
    <t>Varun Beverages Ltd.</t>
  </si>
  <si>
    <t>INE200M01039</t>
  </si>
  <si>
    <t>100530</t>
  </si>
  <si>
    <t>Bosch Ltd.</t>
  </si>
  <si>
    <t>EQ315201XXXX</t>
  </si>
  <si>
    <t>3300006</t>
  </si>
  <si>
    <t>Cube Highways Trust</t>
  </si>
  <si>
    <t>INE0NR623014</t>
  </si>
  <si>
    <t>3300005</t>
  </si>
  <si>
    <t>National Highways Infra Trust</t>
  </si>
  <si>
    <t>INE0H7R23014</t>
  </si>
  <si>
    <t>705876</t>
  </si>
  <si>
    <t>INE814H07208</t>
  </si>
  <si>
    <t>CRISIL AA</t>
  </si>
  <si>
    <t>N**</t>
  </si>
  <si>
    <t>704953</t>
  </si>
  <si>
    <t>Adani Airport Holdings Ltd.</t>
  </si>
  <si>
    <t>INE0GCN07047</t>
  </si>
  <si>
    <t>CRISIL AA-</t>
  </si>
  <si>
    <t>705455</t>
  </si>
  <si>
    <t>Vertis Infrastructure Trust</t>
  </si>
  <si>
    <t>INE0KXY07059</t>
  </si>
  <si>
    <t>CRISIL AAA</t>
  </si>
  <si>
    <t>800327</t>
  </si>
  <si>
    <t>JTPM Metal Traders Ltd.</t>
  </si>
  <si>
    <t>INE02PE08036</t>
  </si>
  <si>
    <t>705683</t>
  </si>
  <si>
    <t>Sundaram Finance Ltd.</t>
  </si>
  <si>
    <t>INE660A07SB0</t>
  </si>
  <si>
    <t>705356</t>
  </si>
  <si>
    <t>Renserv Global Pvt Ltd.</t>
  </si>
  <si>
    <t>INE0AY207061</t>
  </si>
  <si>
    <t>CARE A(CE)</t>
  </si>
  <si>
    <t>704796</t>
  </si>
  <si>
    <t>INE105A08022</t>
  </si>
  <si>
    <t>CRISIL AA+</t>
  </si>
  <si>
    <t>705736</t>
  </si>
  <si>
    <t>Tata Housing Development Co. Ltd.</t>
  </si>
  <si>
    <t>INE582L08078</t>
  </si>
  <si>
    <t>CARE AA</t>
  </si>
  <si>
    <t>705282</t>
  </si>
  <si>
    <t>National Housing Bank</t>
  </si>
  <si>
    <t>INE557F08GD6</t>
  </si>
  <si>
    <t>IND AAA</t>
  </si>
  <si>
    <t>704927</t>
  </si>
  <si>
    <t>Tata Power Renewable Energy Ltd. (Guaranteed by Tata Power Ltd.)</t>
  </si>
  <si>
    <t>INE607M08105</t>
  </si>
  <si>
    <t>[ICRA]AA+</t>
  </si>
  <si>
    <t>705555</t>
  </si>
  <si>
    <t>GMR Airports Ltd.</t>
  </si>
  <si>
    <t>INE776C08075</t>
  </si>
  <si>
    <t>CRISIL A+</t>
  </si>
  <si>
    <t>705313</t>
  </si>
  <si>
    <t>LIC Housing Finance Ltd.</t>
  </si>
  <si>
    <t>INE115A07RF8</t>
  </si>
  <si>
    <t>705544</t>
  </si>
  <si>
    <t>India Infrastructure Finance Company Ltd.</t>
  </si>
  <si>
    <t>INE787H08212</t>
  </si>
  <si>
    <t>704936</t>
  </si>
  <si>
    <t>Aditya Birla Renewables Ltd.</t>
  </si>
  <si>
    <t>INE01QP08016</t>
  </si>
  <si>
    <t>704836</t>
  </si>
  <si>
    <t>INE0NR607025</t>
  </si>
  <si>
    <t>704822</t>
  </si>
  <si>
    <t>National Bank for Agriculture and Rural Development</t>
  </si>
  <si>
    <t>INE261F08EJ7</t>
  </si>
  <si>
    <t>[ICRA]AAA</t>
  </si>
  <si>
    <t>704735</t>
  </si>
  <si>
    <t>INE261F08EH1</t>
  </si>
  <si>
    <t>705263</t>
  </si>
  <si>
    <t>REC Ltd.</t>
  </si>
  <si>
    <t>INE020B08FP0</t>
  </si>
  <si>
    <t>704634</t>
  </si>
  <si>
    <t>INE813H07325</t>
  </si>
  <si>
    <t>704492</t>
  </si>
  <si>
    <t>Power Finance Corporation Ltd.</t>
  </si>
  <si>
    <t>INE134E08MA1</t>
  </si>
  <si>
    <t>705558</t>
  </si>
  <si>
    <t>Torrent Investments Ltd.</t>
  </si>
  <si>
    <t>INE939L08013</t>
  </si>
  <si>
    <t>704910</t>
  </si>
  <si>
    <t>Aditya Birla Real Estate Ltd.</t>
  </si>
  <si>
    <t>INE055A08052</t>
  </si>
  <si>
    <t>704982</t>
  </si>
  <si>
    <t>Summit Digitel Infrastructure Pvt. Ltd.</t>
  </si>
  <si>
    <t>INE507T07153</t>
  </si>
  <si>
    <t>705361</t>
  </si>
  <si>
    <t>Indian Railway Finance Corporation Ltd.</t>
  </si>
  <si>
    <t>INE053F08494</t>
  </si>
  <si>
    <t>705665</t>
  </si>
  <si>
    <t>INE414G07JL7</t>
  </si>
  <si>
    <t>705678</t>
  </si>
  <si>
    <t>Canara Bank( AT1 Bond under Basel III )</t>
  </si>
  <si>
    <t>INE476A08167</t>
  </si>
  <si>
    <t>704986</t>
  </si>
  <si>
    <t>Bharti Telecom Ltd.</t>
  </si>
  <si>
    <t>INE403D08264</t>
  </si>
  <si>
    <t>705721</t>
  </si>
  <si>
    <t>INE476A08266</t>
  </si>
  <si>
    <t>704942</t>
  </si>
  <si>
    <t>Avanse Financial Services Ltd.</t>
  </si>
  <si>
    <t>INE087P07402</t>
  </si>
  <si>
    <t>CARE AA-</t>
  </si>
  <si>
    <t>704905</t>
  </si>
  <si>
    <t>INE476A08241</t>
  </si>
  <si>
    <t>703815</t>
  </si>
  <si>
    <t>State Bank of India( AT1 Bond under Basel III )</t>
  </si>
  <si>
    <t>INE062A08314</t>
  </si>
  <si>
    <t>704856</t>
  </si>
  <si>
    <t>INE062A08439</t>
  </si>
  <si>
    <t>704308</t>
  </si>
  <si>
    <t>INE813H07275</t>
  </si>
  <si>
    <t>705030</t>
  </si>
  <si>
    <t>INE020B08FD6</t>
  </si>
  <si>
    <t>704769</t>
  </si>
  <si>
    <t>INE296A07SV1</t>
  </si>
  <si>
    <t>705330</t>
  </si>
  <si>
    <t>INE414G07JN3</t>
  </si>
  <si>
    <t>705407</t>
  </si>
  <si>
    <t>INE414G07II5</t>
  </si>
  <si>
    <t>705552</t>
  </si>
  <si>
    <t>INE414G07JQ6</t>
  </si>
  <si>
    <t>705411</t>
  </si>
  <si>
    <t>INE134E08NR3</t>
  </si>
  <si>
    <t>704305</t>
  </si>
  <si>
    <t>INE813H07309</t>
  </si>
  <si>
    <t>704633</t>
  </si>
  <si>
    <t>INE813H07333</t>
  </si>
  <si>
    <t>702489</t>
  </si>
  <si>
    <t>INE134E08KV1</t>
  </si>
  <si>
    <t>704987</t>
  </si>
  <si>
    <t>INE403D08256</t>
  </si>
  <si>
    <t>800323</t>
  </si>
  <si>
    <t>INE0H7R07058</t>
  </si>
  <si>
    <t>705588</t>
  </si>
  <si>
    <t>INE414G07JM5</t>
  </si>
  <si>
    <t>705622</t>
  </si>
  <si>
    <t>INE403D08280</t>
  </si>
  <si>
    <t>704296</t>
  </si>
  <si>
    <t>INE087P07337</t>
  </si>
  <si>
    <t>704010</t>
  </si>
  <si>
    <t>Bank of India( AT1 Bond Under Basel III )</t>
  </si>
  <si>
    <t>INE084A08169</t>
  </si>
  <si>
    <t>704129</t>
  </si>
  <si>
    <t>JM Financial Asset Reconstruction Company Ltd.</t>
  </si>
  <si>
    <t>INE265J07506</t>
  </si>
  <si>
    <t>[ICRA]AA-</t>
  </si>
  <si>
    <t>1600018</t>
  </si>
  <si>
    <t>INE1CBK15029</t>
  </si>
  <si>
    <t>CRISIL AAA(SO)</t>
  </si>
  <si>
    <t>900331</t>
  </si>
  <si>
    <t>6.48% CGL 2035</t>
  </si>
  <si>
    <t>IN0020250091</t>
  </si>
  <si>
    <t>900328</t>
  </si>
  <si>
    <t>7.24% CGL 2055</t>
  </si>
  <si>
    <t>IN0020250075</t>
  </si>
  <si>
    <t>900321</t>
  </si>
  <si>
    <t>6.33% CGL 2035</t>
  </si>
  <si>
    <t>IN0020250026</t>
  </si>
  <si>
    <t>900315</t>
  </si>
  <si>
    <t>6.92% CGL 2039</t>
  </si>
  <si>
    <t>IN0020240134</t>
  </si>
  <si>
    <t>900313</t>
  </si>
  <si>
    <t>6.79% CGL 2034</t>
  </si>
  <si>
    <t>IN0020240126</t>
  </si>
  <si>
    <t>1010860</t>
  </si>
  <si>
    <t>Aditya Birla Money Ltd.</t>
  </si>
  <si>
    <t>INE865C14PE7</t>
  </si>
  <si>
    <t>CRISIL A1+</t>
  </si>
  <si>
    <t>1103335</t>
  </si>
  <si>
    <t>Union Bank of India</t>
  </si>
  <si>
    <t>INE692A16KR7</t>
  </si>
  <si>
    <t>[ICRA]A1+</t>
  </si>
  <si>
    <t>1103199</t>
  </si>
  <si>
    <t>CSB Bank Ltd.</t>
  </si>
  <si>
    <t>INE679A16458</t>
  </si>
  <si>
    <t>1103310</t>
  </si>
  <si>
    <t>INE679A16516</t>
  </si>
  <si>
    <t>1102939</t>
  </si>
  <si>
    <t>INE040A16GN6</t>
  </si>
  <si>
    <t>1800702</t>
  </si>
  <si>
    <t>GOI 22.08.2026 GOV</t>
  </si>
  <si>
    <t>IN000826C023</t>
  </si>
  <si>
    <t>028</t>
  </si>
  <si>
    <t>SBI Medium to Long Duration Fund (Erstwhile known as SBI Magnum Income Fund)</t>
  </si>
  <si>
    <t>705307</t>
  </si>
  <si>
    <t>INE261F08EO7</t>
  </si>
  <si>
    <t>704307</t>
  </si>
  <si>
    <t>INE813H07283</t>
  </si>
  <si>
    <t>704918</t>
  </si>
  <si>
    <t>Renew Solar Energy (Jharkhand Five) Pvt. Ltd.</t>
  </si>
  <si>
    <t>INE154Z07011</t>
  </si>
  <si>
    <t>705774</t>
  </si>
  <si>
    <t>Indostar Capital Finance Ltd.</t>
  </si>
  <si>
    <t>INE896L07AM2</t>
  </si>
  <si>
    <t>705875</t>
  </si>
  <si>
    <t>INE814H07190</t>
  </si>
  <si>
    <t>705579</t>
  </si>
  <si>
    <t>Motilal Oswal Finvest Ltd.</t>
  </si>
  <si>
    <t>INE01WN07128</t>
  </si>
  <si>
    <t>705562</t>
  </si>
  <si>
    <t>H.G. Infra Engineering Ltd.</t>
  </si>
  <si>
    <t>INE926X08015</t>
  </si>
  <si>
    <t>705549</t>
  </si>
  <si>
    <t>INE756I07FB6</t>
  </si>
  <si>
    <t>705633</t>
  </si>
  <si>
    <t>JM Financial Credit Solutions Ltd.</t>
  </si>
  <si>
    <t>INE651J07960</t>
  </si>
  <si>
    <t>[ICRA]AA</t>
  </si>
  <si>
    <t>704411</t>
  </si>
  <si>
    <t>Aadhar Housing Finance Ltd.</t>
  </si>
  <si>
    <t>INE883F07314</t>
  </si>
  <si>
    <t>705530</t>
  </si>
  <si>
    <t>Godrej Seeds &amp; Genetics Ltd.</t>
  </si>
  <si>
    <t>INE316Z08022</t>
  </si>
  <si>
    <t>705531</t>
  </si>
  <si>
    <t>INE316Z08048</t>
  </si>
  <si>
    <t>705532</t>
  </si>
  <si>
    <t>INE316Z08030</t>
  </si>
  <si>
    <t>705533</t>
  </si>
  <si>
    <t>INE316Z08014</t>
  </si>
  <si>
    <t>1600021</t>
  </si>
  <si>
    <t>INE2I7G15010</t>
  </si>
  <si>
    <t>1600022</t>
  </si>
  <si>
    <t>INE2I7F15012</t>
  </si>
  <si>
    <t>900325</t>
  </si>
  <si>
    <t>6.68% CGL 2040</t>
  </si>
  <si>
    <t>IN0020250042</t>
  </si>
  <si>
    <t>1906058</t>
  </si>
  <si>
    <t>6.90% State Government of Bihar 2035</t>
  </si>
  <si>
    <t>IN1320250021</t>
  </si>
  <si>
    <t>6400002</t>
  </si>
  <si>
    <t>INF0RQ622028</t>
  </si>
  <si>
    <t>CDMDF</t>
  </si>
  <si>
    <t>033</t>
  </si>
  <si>
    <t>SBI Consumption Opportunities Fund</t>
  </si>
  <si>
    <t>100081</t>
  </si>
  <si>
    <t>Titan Company Ltd.</t>
  </si>
  <si>
    <t>INE280A01028</t>
  </si>
  <si>
    <t>101679</t>
  </si>
  <si>
    <t>EIH Ltd.</t>
  </si>
  <si>
    <t>INE230A01023</t>
  </si>
  <si>
    <t>102038</t>
  </si>
  <si>
    <t>Doms Industries Ltd.</t>
  </si>
  <si>
    <t>INE321T01012</t>
  </si>
  <si>
    <t>Household Products</t>
  </si>
  <si>
    <t>102004</t>
  </si>
  <si>
    <t>Flair Writing Industries Ltd.</t>
  </si>
  <si>
    <t>INE00Y201027</t>
  </si>
  <si>
    <t>101573</t>
  </si>
  <si>
    <t>Campus Activewear Ltd.</t>
  </si>
  <si>
    <t>INE278Y01022</t>
  </si>
  <si>
    <t>100529</t>
  </si>
  <si>
    <t>Hawkins Cookers Ltd.</t>
  </si>
  <si>
    <t>INE979B01015</t>
  </si>
  <si>
    <t>102628</t>
  </si>
  <si>
    <t>Aditya Infotech Ltd.</t>
  </si>
  <si>
    <t>INE819V01029</t>
  </si>
  <si>
    <t>100554</t>
  </si>
  <si>
    <t>V-Guard Industries Ltd.</t>
  </si>
  <si>
    <t>INE951I01027</t>
  </si>
  <si>
    <t>101303</t>
  </si>
  <si>
    <t>Dodla Dairy Ltd.</t>
  </si>
  <si>
    <t>INE021O01019</t>
  </si>
  <si>
    <t>101799</t>
  </si>
  <si>
    <t>Sula Vineyards Ltd.</t>
  </si>
  <si>
    <t>INE142Q01026</t>
  </si>
  <si>
    <t>102148</t>
  </si>
  <si>
    <t>Stanley Lifestyles Ltd.</t>
  </si>
  <si>
    <t>INE01A001028</t>
  </si>
  <si>
    <t>102620</t>
  </si>
  <si>
    <t>Brigade Hotel Ventures Ltd.</t>
  </si>
  <si>
    <t>INE03NU01014</t>
  </si>
  <si>
    <t>034</t>
  </si>
  <si>
    <t>SBI Technology Opportunities Fund</t>
  </si>
  <si>
    <t>101313</t>
  </si>
  <si>
    <t>Eternal Ltd.</t>
  </si>
  <si>
    <t>INE758T01015</t>
  </si>
  <si>
    <t>100188</t>
  </si>
  <si>
    <t>Firstsource Solutions Ltd.</t>
  </si>
  <si>
    <t>INE684F01012</t>
  </si>
  <si>
    <t>Commercial Services &amp; Supplies</t>
  </si>
  <si>
    <t>100234</t>
  </si>
  <si>
    <t>Coforge Ltd.</t>
  </si>
  <si>
    <t>INE591G01025</t>
  </si>
  <si>
    <t>102451</t>
  </si>
  <si>
    <t>BlackBuck Ltd.</t>
  </si>
  <si>
    <t>INE0UIZ01018</t>
  </si>
  <si>
    <t>100037</t>
  </si>
  <si>
    <t>HCL Technologies Ltd.</t>
  </si>
  <si>
    <t>INE860A01027</t>
  </si>
  <si>
    <t>101390</t>
  </si>
  <si>
    <t>PB Fintech Ltd.</t>
  </si>
  <si>
    <t>INE417T01026</t>
  </si>
  <si>
    <t>Financial Technology (Fintech)</t>
  </si>
  <si>
    <t>102124</t>
  </si>
  <si>
    <t>TBO Tek Ltd.</t>
  </si>
  <si>
    <t>INE673O01025</t>
  </si>
  <si>
    <t>101256</t>
  </si>
  <si>
    <t>Nazara Technologies Ltd.</t>
  </si>
  <si>
    <t>INE418L01047</t>
  </si>
  <si>
    <t>Entertainment</t>
  </si>
  <si>
    <t>102712</t>
  </si>
  <si>
    <t>Capillary Technologies India Ltd.</t>
  </si>
  <si>
    <t>INE0ILV01024</t>
  </si>
  <si>
    <t>102122</t>
  </si>
  <si>
    <t>Indegene Ltd.</t>
  </si>
  <si>
    <t>INE065X01017</t>
  </si>
  <si>
    <t>100138</t>
  </si>
  <si>
    <t>PVR Inox Ltd.</t>
  </si>
  <si>
    <t>INE191H01014</t>
  </si>
  <si>
    <t>101556</t>
  </si>
  <si>
    <t>eMudhra Ltd.</t>
  </si>
  <si>
    <t>INE01QM01018</t>
  </si>
  <si>
    <t>101177</t>
  </si>
  <si>
    <t>Route Mobile Ltd.</t>
  </si>
  <si>
    <t>INE450U01017</t>
  </si>
  <si>
    <t>101880</t>
  </si>
  <si>
    <t>NIIT Learning Systems Ltd.</t>
  </si>
  <si>
    <t>INE342G01023</t>
  </si>
  <si>
    <t>Other Consumer Services</t>
  </si>
  <si>
    <t>102183</t>
  </si>
  <si>
    <t>Unicommerce Esolutions Ltd.</t>
  </si>
  <si>
    <t>INE00U401027</t>
  </si>
  <si>
    <t>100538</t>
  </si>
  <si>
    <t>Indbazaar.Com Ltd.</t>
  </si>
  <si>
    <t>EQ578801XXXX</t>
  </si>
  <si>
    <t>100539</t>
  </si>
  <si>
    <t>SIP Technologies  Ltd.</t>
  </si>
  <si>
    <t>INE468B01019</t>
  </si>
  <si>
    <t>100568</t>
  </si>
  <si>
    <t>Cognizant Technology Solutions Corporation</t>
  </si>
  <si>
    <t>US1924461023</t>
  </si>
  <si>
    <t>100825</t>
  </si>
  <si>
    <t>Alphabet Inc.</t>
  </si>
  <si>
    <t>US02079K3059</t>
  </si>
  <si>
    <t>3000005</t>
  </si>
  <si>
    <t>Microsoft Corporation</t>
  </si>
  <si>
    <t>US5949181045</t>
  </si>
  <si>
    <t>035</t>
  </si>
  <si>
    <t>SBI Healthcare Opportunities Fund</t>
  </si>
  <si>
    <t>100150</t>
  </si>
  <si>
    <t>Apollo Hospitals Enterprise Ltd.</t>
  </si>
  <si>
    <t>INE437A01024</t>
  </si>
  <si>
    <t>100120</t>
  </si>
  <si>
    <t>Torrent Pharmaceuticals Ltd.</t>
  </si>
  <si>
    <t>INE685A01028</t>
  </si>
  <si>
    <t>100769</t>
  </si>
  <si>
    <t>Aster DM Healthcare Ltd.</t>
  </si>
  <si>
    <t>INE914M01019</t>
  </si>
  <si>
    <t>101933</t>
  </si>
  <si>
    <t>Jupiter Life Line Hospitals Ltd.</t>
  </si>
  <si>
    <t>INE682M01012</t>
  </si>
  <si>
    <t>100382</t>
  </si>
  <si>
    <t>Fortis Healthcare Ltd.</t>
  </si>
  <si>
    <t>INE061F01013</t>
  </si>
  <si>
    <t>101876</t>
  </si>
  <si>
    <t>Mankind Pharma Ltd.</t>
  </si>
  <si>
    <t>INE634S01028</t>
  </si>
  <si>
    <t>101304</t>
  </si>
  <si>
    <t>Krishna Institute of Medical Sciences Ltd.</t>
  </si>
  <si>
    <t>INE967H01025</t>
  </si>
  <si>
    <t>101930</t>
  </si>
  <si>
    <t>Concord Biotech Ltd.</t>
  </si>
  <si>
    <t>INE338H01029</t>
  </si>
  <si>
    <t>102717</t>
  </si>
  <si>
    <t>Sudeep Pharma Ltd.</t>
  </si>
  <si>
    <t>INE0QPI01025</t>
  </si>
  <si>
    <t>102544</t>
  </si>
  <si>
    <t>Sai Life Sciences Ltd.</t>
  </si>
  <si>
    <t>INE570L01029</t>
  </si>
  <si>
    <t>100275</t>
  </si>
  <si>
    <t>Pfizer Ltd.</t>
  </si>
  <si>
    <t>INE182A01018</t>
  </si>
  <si>
    <t>102730</t>
  </si>
  <si>
    <t>Nephrocare Health Service Pvt. Ltd.</t>
  </si>
  <si>
    <t>INE428V01029</t>
  </si>
  <si>
    <t>101349</t>
  </si>
  <si>
    <t>Vijaya Diagnostic Centre Ltd.</t>
  </si>
  <si>
    <t>INE043W01024</t>
  </si>
  <si>
    <t>100645</t>
  </si>
  <si>
    <t>Gufic Biosciences Ltd.</t>
  </si>
  <si>
    <t>INE742B01025</t>
  </si>
  <si>
    <t>102726</t>
  </si>
  <si>
    <t>Corona Remedies Ltd.</t>
  </si>
  <si>
    <t>INE02ZQ01018</t>
  </si>
  <si>
    <t>3500003</t>
  </si>
  <si>
    <t>Lonza Group</t>
  </si>
  <si>
    <t>US54338V1017</t>
  </si>
  <si>
    <t>036</t>
  </si>
  <si>
    <t>SBI Contra Fund</t>
  </si>
  <si>
    <t>100039</t>
  </si>
  <si>
    <t>Bajaj Auto Ltd.</t>
  </si>
  <si>
    <t>INE917I01010</t>
  </si>
  <si>
    <t>100169</t>
  </si>
  <si>
    <t>Indian Oil Corporation Ltd.</t>
  </si>
  <si>
    <t>INE242A01010</t>
  </si>
  <si>
    <t>100223</t>
  </si>
  <si>
    <t>United Spirits Ltd.</t>
  </si>
  <si>
    <t>INE854D01024</t>
  </si>
  <si>
    <t>100374</t>
  </si>
  <si>
    <t>CESC Ltd.</t>
  </si>
  <si>
    <t>INE486A01021</t>
  </si>
  <si>
    <t>100177</t>
  </si>
  <si>
    <t>Grasim Industries Ltd.</t>
  </si>
  <si>
    <t>INE047A01021</t>
  </si>
  <si>
    <t>100179</t>
  </si>
  <si>
    <t>Hero MotoCorp Ltd.</t>
  </si>
  <si>
    <t>INE158A01026</t>
  </si>
  <si>
    <t>100771</t>
  </si>
  <si>
    <t>Bandhan Bank Ltd.</t>
  </si>
  <si>
    <t>INE545U01014</t>
  </si>
  <si>
    <t>100035</t>
  </si>
  <si>
    <t>NMDC Ltd.</t>
  </si>
  <si>
    <t>INE584A01023</t>
  </si>
  <si>
    <t>Minerals &amp; Mining</t>
  </si>
  <si>
    <t>100723</t>
  </si>
  <si>
    <t>Ashiana Housing Ltd.</t>
  </si>
  <si>
    <t>INE365D01021</t>
  </si>
  <si>
    <t>100570</t>
  </si>
  <si>
    <t>K.P.R. Mill Ltd.</t>
  </si>
  <si>
    <t>INE930H01031</t>
  </si>
  <si>
    <t>100694</t>
  </si>
  <si>
    <t>Indian Energy Exchange Ltd.</t>
  </si>
  <si>
    <t>INE022Q01020</t>
  </si>
  <si>
    <t>100499</t>
  </si>
  <si>
    <t>Disa India Ltd.</t>
  </si>
  <si>
    <t>INE131C01011</t>
  </si>
  <si>
    <t>101225</t>
  </si>
  <si>
    <t>WENDT (India) Ltd.</t>
  </si>
  <si>
    <t>INE274C01019</t>
  </si>
  <si>
    <t>100386</t>
  </si>
  <si>
    <t>Carborundum Universal Ltd.</t>
  </si>
  <si>
    <t>INE120A01034</t>
  </si>
  <si>
    <t>101452</t>
  </si>
  <si>
    <t>Gateway Distriparks Ltd.</t>
  </si>
  <si>
    <t>INE079J01017</t>
  </si>
  <si>
    <t>100326</t>
  </si>
  <si>
    <t>E.I.D-Parry (India) Ltd.</t>
  </si>
  <si>
    <t>INE126A01031</t>
  </si>
  <si>
    <t>100654</t>
  </si>
  <si>
    <t>Automotive Axles Ltd.</t>
  </si>
  <si>
    <t>INE449A01011</t>
  </si>
  <si>
    <t>100513</t>
  </si>
  <si>
    <t>Greenply Industries Ltd.</t>
  </si>
  <si>
    <t>INE461C01038</t>
  </si>
  <si>
    <t>101775</t>
  </si>
  <si>
    <t>NMDC Steel Ltd.</t>
  </si>
  <si>
    <t>INE0NNS01018</t>
  </si>
  <si>
    <t>3200002</t>
  </si>
  <si>
    <t>Embassy Office Parks Reit</t>
  </si>
  <si>
    <t>INE041025011</t>
  </si>
  <si>
    <t>704638</t>
  </si>
  <si>
    <t>Small Industries Development Bank of India</t>
  </si>
  <si>
    <t>INE556F08KN9</t>
  </si>
  <si>
    <t>704601</t>
  </si>
  <si>
    <t>INE556F08KM1</t>
  </si>
  <si>
    <t>704780</t>
  </si>
  <si>
    <t>INE261F08EI9</t>
  </si>
  <si>
    <t>704615</t>
  </si>
  <si>
    <t>INE261F08EF5</t>
  </si>
  <si>
    <t>1801395</t>
  </si>
  <si>
    <t>182 DAY T-BILL 26.03.26</t>
  </si>
  <si>
    <t>IN002025Y263</t>
  </si>
  <si>
    <t>1801393</t>
  </si>
  <si>
    <t>364 DAY T-BILL 15.10.26</t>
  </si>
  <si>
    <t>IN002025Z294</t>
  </si>
  <si>
    <t>1801392</t>
  </si>
  <si>
    <t>364 DAY T-BILL 08.10.26</t>
  </si>
  <si>
    <t>IN002025Z286</t>
  </si>
  <si>
    <t>055</t>
  </si>
  <si>
    <t>SBI Nifty Index Fund</t>
  </si>
  <si>
    <t>100089</t>
  </si>
  <si>
    <t>Bharat Electronics Ltd.</t>
  </si>
  <si>
    <t>INE263A01024</t>
  </si>
  <si>
    <t>100114</t>
  </si>
  <si>
    <t>Shriram Finance Ltd.</t>
  </si>
  <si>
    <t>INE721A01047</t>
  </si>
  <si>
    <t>100193</t>
  </si>
  <si>
    <t>JSW Steel Ltd.</t>
  </si>
  <si>
    <t>INE019A01038</t>
  </si>
  <si>
    <t>100025</t>
  </si>
  <si>
    <t>Nestle India Ltd.</t>
  </si>
  <si>
    <t>INE239A01024</t>
  </si>
  <si>
    <t>100684</t>
  </si>
  <si>
    <t>SBI Life Insurance Co. Ltd.</t>
  </si>
  <si>
    <t>INE123W01016</t>
  </si>
  <si>
    <t>100050</t>
  </si>
  <si>
    <t>Trent Ltd.</t>
  </si>
  <si>
    <t>INE849A01020</t>
  </si>
  <si>
    <t>101889</t>
  </si>
  <si>
    <t>Jio Financial Services Ltd.</t>
  </si>
  <si>
    <t>INE758E01017</t>
  </si>
  <si>
    <t>100080</t>
  </si>
  <si>
    <t>Dr. Reddy's Laboratories Ltd.</t>
  </si>
  <si>
    <t>INE089A01031</t>
  </si>
  <si>
    <t>100020</t>
  </si>
  <si>
    <t>Tata Consumer Products Ltd.</t>
  </si>
  <si>
    <t>INE192A01025</t>
  </si>
  <si>
    <t>100418</t>
  </si>
  <si>
    <t>Adani Enterprises Ltd.</t>
  </si>
  <si>
    <t>INE423A01024</t>
  </si>
  <si>
    <t>Metals &amp; Minerals Trading</t>
  </si>
  <si>
    <t>056</t>
  </si>
  <si>
    <t>SBI Children's Fund - Savings Plan (Erstwhile known as SBI Magnum Children's Benefit Fund-Svg P)</t>
  </si>
  <si>
    <t>100535</t>
  </si>
  <si>
    <t>Thangamayil Jewellery Ltd.</t>
  </si>
  <si>
    <t>INE085J01014</t>
  </si>
  <si>
    <t>102519</t>
  </si>
  <si>
    <t>Sanathan Textiles Ltd.</t>
  </si>
  <si>
    <t>INE0JPD01013</t>
  </si>
  <si>
    <t>100216</t>
  </si>
  <si>
    <t>Wonderla Holidays Ltd.</t>
  </si>
  <si>
    <t>INE066O01014</t>
  </si>
  <si>
    <t>675</t>
  </si>
  <si>
    <t>704850</t>
  </si>
  <si>
    <t>INE660A08CI7</t>
  </si>
  <si>
    <t>704590</t>
  </si>
  <si>
    <t>INE414G07IS4</t>
  </si>
  <si>
    <t>700805</t>
  </si>
  <si>
    <t>INE752E07OF7</t>
  </si>
  <si>
    <t>700862</t>
  </si>
  <si>
    <t>INE752E07OG5</t>
  </si>
  <si>
    <t>900299</t>
  </si>
  <si>
    <t>7.18% CGL 2033</t>
  </si>
  <si>
    <t>IN0020230085</t>
  </si>
  <si>
    <t>5100005</t>
  </si>
  <si>
    <t>GOI 16.12.2026 GOV</t>
  </si>
  <si>
    <t>IN001226C074</t>
  </si>
  <si>
    <t>057</t>
  </si>
  <si>
    <t>SBI Overnight Fund</t>
  </si>
  <si>
    <t>1103238</t>
  </si>
  <si>
    <t>Indian Bank</t>
  </si>
  <si>
    <t>INE562A16PS9</t>
  </si>
  <si>
    <t>1801405</t>
  </si>
  <si>
    <t>91 DAY T-BILL 19.02.26</t>
  </si>
  <si>
    <t>IN002025X349</t>
  </si>
  <si>
    <t>1801402</t>
  </si>
  <si>
    <t>364 DAY T-BILL 12.02.26</t>
  </si>
  <si>
    <t>IN002024Z446</t>
  </si>
  <si>
    <t>1801376</t>
  </si>
  <si>
    <t>182 DAY T-BILL 05.02.26</t>
  </si>
  <si>
    <t>IN002025Y198</t>
  </si>
  <si>
    <t>1801307</t>
  </si>
  <si>
    <t>364 DAY T-BILL 27.02.26</t>
  </si>
  <si>
    <t>IN002024Z461</t>
  </si>
  <si>
    <t>202261001</t>
  </si>
  <si>
    <t>Reverse Repo</t>
  </si>
  <si>
    <t>069</t>
  </si>
  <si>
    <t>SBI Medium Duration Fund (Erstwhile known as SBI Magnum Medium Duration Fund)</t>
  </si>
  <si>
    <t>3300012</t>
  </si>
  <si>
    <t>INE0KXY23015</t>
  </si>
  <si>
    <t>3200004</t>
  </si>
  <si>
    <t>Mindspace Business Parks Reit</t>
  </si>
  <si>
    <t>INE0CCU25019</t>
  </si>
  <si>
    <t>3200003</t>
  </si>
  <si>
    <t>Brookfield India Real Estate Trust</t>
  </si>
  <si>
    <t>INE0FDU25010</t>
  </si>
  <si>
    <t>704469</t>
  </si>
  <si>
    <t>INE484J08055</t>
  </si>
  <si>
    <t>701820</t>
  </si>
  <si>
    <t>Yes Bank Ltd.</t>
  </si>
  <si>
    <t>INE528G08345</t>
  </si>
  <si>
    <t>704160</t>
  </si>
  <si>
    <t>INE020B08EH0</t>
  </si>
  <si>
    <t>705765</t>
  </si>
  <si>
    <t>Kogta Financial (India) Ltd.</t>
  </si>
  <si>
    <t>INE192U07384</t>
  </si>
  <si>
    <t>CARE A+</t>
  </si>
  <si>
    <t>705748</t>
  </si>
  <si>
    <t>Gaursons India Pvt. Ltd.</t>
  </si>
  <si>
    <t>INE1BEC08019</t>
  </si>
  <si>
    <t>[ICRA]A-</t>
  </si>
  <si>
    <t>705537</t>
  </si>
  <si>
    <t>INE556F08KZ3</t>
  </si>
  <si>
    <t>704998</t>
  </si>
  <si>
    <t>INE556F08KU4</t>
  </si>
  <si>
    <t>703483</t>
  </si>
  <si>
    <t>INE813H07150</t>
  </si>
  <si>
    <t>704545</t>
  </si>
  <si>
    <t>INE556F08KL3</t>
  </si>
  <si>
    <t>704339</t>
  </si>
  <si>
    <t>INE115A07QK0</t>
  </si>
  <si>
    <t>705310</t>
  </si>
  <si>
    <t>Chalet Hotels Ltd.</t>
  </si>
  <si>
    <t>INE427F07021</t>
  </si>
  <si>
    <t>705001</t>
  </si>
  <si>
    <t>Ashoka Buildcon Ltd.</t>
  </si>
  <si>
    <t>INE442H08032</t>
  </si>
  <si>
    <t>705000</t>
  </si>
  <si>
    <t>INE442H08057</t>
  </si>
  <si>
    <t>703634</t>
  </si>
  <si>
    <t>INE813H07234</t>
  </si>
  <si>
    <t>705535</t>
  </si>
  <si>
    <t>NJ Capital Pvt. Ltd.</t>
  </si>
  <si>
    <t>INE0MT207015</t>
  </si>
  <si>
    <t>705322</t>
  </si>
  <si>
    <t>Astec Lifesciences Ltd.</t>
  </si>
  <si>
    <t>INE563J08023</t>
  </si>
  <si>
    <t>703635</t>
  </si>
  <si>
    <t>INE813H07242</t>
  </si>
  <si>
    <t>705337</t>
  </si>
  <si>
    <t>INE752E08783</t>
  </si>
  <si>
    <t>705309</t>
  </si>
  <si>
    <t>Motilal Oswal Home Finance Ltd.</t>
  </si>
  <si>
    <t>INE658R07448</t>
  </si>
  <si>
    <t>704799</t>
  </si>
  <si>
    <t>Eris Lifesciences Ltd.</t>
  </si>
  <si>
    <t>INE406M08011</t>
  </si>
  <si>
    <t>IND AA</t>
  </si>
  <si>
    <t>705529</t>
  </si>
  <si>
    <t>INE261F08EP4</t>
  </si>
  <si>
    <t>704732</t>
  </si>
  <si>
    <t>Vistaar Financial Services Pvt Ltd.</t>
  </si>
  <si>
    <t>INE016P07203</t>
  </si>
  <si>
    <t>[ICRA]A+</t>
  </si>
  <si>
    <t>704116</t>
  </si>
  <si>
    <t>INE261F08DW2</t>
  </si>
  <si>
    <t>900154</t>
  </si>
  <si>
    <t>6.82% CGL 2033</t>
  </si>
  <si>
    <t>IN0020200120</t>
  </si>
  <si>
    <t>1906198</t>
  </si>
  <si>
    <t>7.49% State Government of Rajasthan 2035</t>
  </si>
  <si>
    <t>IN2920250163</t>
  </si>
  <si>
    <t>072</t>
  </si>
  <si>
    <t>SBI Liquid Fund</t>
  </si>
  <si>
    <t>704122</t>
  </si>
  <si>
    <t>INE556F08KG3</t>
  </si>
  <si>
    <t>704101</t>
  </si>
  <si>
    <t>INE756I07EO2</t>
  </si>
  <si>
    <t>704130</t>
  </si>
  <si>
    <t>Sundaram Home Finance Ltd.</t>
  </si>
  <si>
    <t>INE667F07IJ8</t>
  </si>
  <si>
    <t>703940</t>
  </si>
  <si>
    <t>INE115A07QB9</t>
  </si>
  <si>
    <t>704917</t>
  </si>
  <si>
    <t>Bajaj Housing Finance Ltd.</t>
  </si>
  <si>
    <t>INE377Y07466</t>
  </si>
  <si>
    <t>704238</t>
  </si>
  <si>
    <t>INE377Y07375</t>
  </si>
  <si>
    <t>705750</t>
  </si>
  <si>
    <t>ICICI Home Finance Co. Ltd.</t>
  </si>
  <si>
    <t>INE071G07637</t>
  </si>
  <si>
    <t>1901920</t>
  </si>
  <si>
    <t>6.20% State Government of Rajasthan 2026</t>
  </si>
  <si>
    <t>IN2920210464</t>
  </si>
  <si>
    <t>1010762</t>
  </si>
  <si>
    <t>INE081A14GJ3</t>
  </si>
  <si>
    <t>1010694</t>
  </si>
  <si>
    <t>INE556F14LQ8</t>
  </si>
  <si>
    <t>1010731</t>
  </si>
  <si>
    <t>Reliance Retail Ventures Ltd.</t>
  </si>
  <si>
    <t>INE929O14EJ9</t>
  </si>
  <si>
    <t>1010789</t>
  </si>
  <si>
    <t>INE556F14LV8</t>
  </si>
  <si>
    <t>1010853</t>
  </si>
  <si>
    <t>INE929O14EP6</t>
  </si>
  <si>
    <t>1010744</t>
  </si>
  <si>
    <t>INE556F14LS4</t>
  </si>
  <si>
    <t>1010866</t>
  </si>
  <si>
    <t>HDFC Securities Ltd.</t>
  </si>
  <si>
    <t>INE700G14RA1</t>
  </si>
  <si>
    <t>1010841</t>
  </si>
  <si>
    <t>INE128M14AY9</t>
  </si>
  <si>
    <t>1010709</t>
  </si>
  <si>
    <t>PNB Housing Finance Ltd.</t>
  </si>
  <si>
    <t>INE572E14KE6</t>
  </si>
  <si>
    <t>1010846</t>
  </si>
  <si>
    <t>Shriram Pistons &amp; Rings Ltd.</t>
  </si>
  <si>
    <t>INE526E14086</t>
  </si>
  <si>
    <t>IND A1+</t>
  </si>
  <si>
    <t>1010790</t>
  </si>
  <si>
    <t>INE280A14500</t>
  </si>
  <si>
    <t>1010680</t>
  </si>
  <si>
    <t>INE377Y14BP3</t>
  </si>
  <si>
    <t>1010743</t>
  </si>
  <si>
    <t>Poonawalla Fincorp Ltd.</t>
  </si>
  <si>
    <t>INE511C14ZC0</t>
  </si>
  <si>
    <t>1010752</t>
  </si>
  <si>
    <t>Cholamandalam Investment &amp; Finance Co. Ltd.</t>
  </si>
  <si>
    <t>INE121A14YA9</t>
  </si>
  <si>
    <t>1010774</t>
  </si>
  <si>
    <t>Tata Power Company Ltd.</t>
  </si>
  <si>
    <t>INE245A14KP3</t>
  </si>
  <si>
    <t>1010782</t>
  </si>
  <si>
    <t>Aditya Birla Capital Ltd.</t>
  </si>
  <si>
    <t>INE674K14BC0</t>
  </si>
  <si>
    <t>1010781</t>
  </si>
  <si>
    <t>ICICI Securities Ltd.</t>
  </si>
  <si>
    <t>INE763G14XX9</t>
  </si>
  <si>
    <t>1010865</t>
  </si>
  <si>
    <t>Bajaj Financial Securities Ltd.</t>
  </si>
  <si>
    <t>INE01C314DN2</t>
  </si>
  <si>
    <t>1010854</t>
  </si>
  <si>
    <t>INE763G14D78</t>
  </si>
  <si>
    <t>1010874</t>
  </si>
  <si>
    <t>INE118D14AG6</t>
  </si>
  <si>
    <t>1010812</t>
  </si>
  <si>
    <t>Kotak Securities Ltd.</t>
  </si>
  <si>
    <t>INE028E14UB4</t>
  </si>
  <si>
    <t>1010827</t>
  </si>
  <si>
    <t>INE700G14RM6</t>
  </si>
  <si>
    <t>1010619</t>
  </si>
  <si>
    <t>INE763G14XY7</t>
  </si>
  <si>
    <t>1010834</t>
  </si>
  <si>
    <t>Birla Group Holding Pvt. Ltd.</t>
  </si>
  <si>
    <t>INE09OL14IG1</t>
  </si>
  <si>
    <t>1010676</t>
  </si>
  <si>
    <t>INE102D14BL8</t>
  </si>
  <si>
    <t>1010766</t>
  </si>
  <si>
    <t>Aditya Birla Housing Finance Ltd.</t>
  </si>
  <si>
    <t>INE831R14FO7</t>
  </si>
  <si>
    <t>1010779</t>
  </si>
  <si>
    <t>INE028E14TX0</t>
  </si>
  <si>
    <t>1010878</t>
  </si>
  <si>
    <t>INE296A14E46</t>
  </si>
  <si>
    <t>1010877</t>
  </si>
  <si>
    <t>INE028E14UM1</t>
  </si>
  <si>
    <t>1010732</t>
  </si>
  <si>
    <t>INE028E14TH3</t>
  </si>
  <si>
    <t>1010773</t>
  </si>
  <si>
    <t>IGH Holdings Pvt Ltd.</t>
  </si>
  <si>
    <t>INE02FN14697</t>
  </si>
  <si>
    <t>1010855</t>
  </si>
  <si>
    <t>ICICI Securities Primary Dealership Ltd.</t>
  </si>
  <si>
    <t>INE849D14HY4</t>
  </si>
  <si>
    <t>1010833</t>
  </si>
  <si>
    <t>INE02FN14721</t>
  </si>
  <si>
    <t>1010793</t>
  </si>
  <si>
    <t>Tata Realty and Infrastructure Ltd.</t>
  </si>
  <si>
    <t>INE371K14DC9</t>
  </si>
  <si>
    <t>1010714</t>
  </si>
  <si>
    <t>INE486A14FV1</t>
  </si>
  <si>
    <t>1010722</t>
  </si>
  <si>
    <t>Godrej Finance Ltd.</t>
  </si>
  <si>
    <t>INE02KN14648</t>
  </si>
  <si>
    <t>1010783</t>
  </si>
  <si>
    <t>Axis Securities Ltd.</t>
  </si>
  <si>
    <t>INE110O14HA8</t>
  </si>
  <si>
    <t>1010829</t>
  </si>
  <si>
    <t>INE028E14UD0</t>
  </si>
  <si>
    <t>1010706</t>
  </si>
  <si>
    <t>INE763G14C46</t>
  </si>
  <si>
    <t>1010770</t>
  </si>
  <si>
    <t>INE763G14C61</t>
  </si>
  <si>
    <t>1010777</t>
  </si>
  <si>
    <t>INE02FN14705</t>
  </si>
  <si>
    <t>1010880</t>
  </si>
  <si>
    <t>INE700G14RW5</t>
  </si>
  <si>
    <t>1010705</t>
  </si>
  <si>
    <t>Tata Projects Ltd.</t>
  </si>
  <si>
    <t>INE725H14DM1</t>
  </si>
  <si>
    <t>1010737</t>
  </si>
  <si>
    <t>INE725H14DN9</t>
  </si>
  <si>
    <t>1010757</t>
  </si>
  <si>
    <t>INE831R14FN9</t>
  </si>
  <si>
    <t>1010753</t>
  </si>
  <si>
    <t>INE02KN14655</t>
  </si>
  <si>
    <t>1010838</t>
  </si>
  <si>
    <t>INE028E14UE8</t>
  </si>
  <si>
    <t>1010679</t>
  </si>
  <si>
    <t>Nexus Select Trust</t>
  </si>
  <si>
    <t>INE0NDH14106</t>
  </si>
  <si>
    <t>1010736</t>
  </si>
  <si>
    <t>INE484J14ZP7</t>
  </si>
  <si>
    <t>1010751</t>
  </si>
  <si>
    <t>Godrej Housing Finance Ltd.</t>
  </si>
  <si>
    <t>INE02JD14708</t>
  </si>
  <si>
    <t>1010764</t>
  </si>
  <si>
    <t>INE028E14TV4</t>
  </si>
  <si>
    <t>1010761</t>
  </si>
  <si>
    <t>INE865C14OZ5</t>
  </si>
  <si>
    <t>1010735</t>
  </si>
  <si>
    <t>INE484J14ZN2</t>
  </si>
  <si>
    <t>1010742</t>
  </si>
  <si>
    <t>INE484J14ZO0</t>
  </si>
  <si>
    <t>1010856</t>
  </si>
  <si>
    <t>INE582L14JG7</t>
  </si>
  <si>
    <t>1010765</t>
  </si>
  <si>
    <t>INE865C14OY8</t>
  </si>
  <si>
    <t>1010844</t>
  </si>
  <si>
    <t>INE028E14UA6</t>
  </si>
  <si>
    <t>1010811</t>
  </si>
  <si>
    <t>INE118D14AD3</t>
  </si>
  <si>
    <t>1010873</t>
  </si>
  <si>
    <t>INE865C14PF4</t>
  </si>
  <si>
    <t>1010845</t>
  </si>
  <si>
    <t>INE028E14UF5</t>
  </si>
  <si>
    <t>1010842</t>
  </si>
  <si>
    <t>Nirma Ltd.</t>
  </si>
  <si>
    <t>INE091A14EU4</t>
  </si>
  <si>
    <t>1010730</t>
  </si>
  <si>
    <t>INE02FN14689</t>
  </si>
  <si>
    <t>1010867</t>
  </si>
  <si>
    <t>INE028E14SR4</t>
  </si>
  <si>
    <t>1010788</t>
  </si>
  <si>
    <t>INE700G14QH8</t>
  </si>
  <si>
    <t>1103298</t>
  </si>
  <si>
    <t>INE160A16TV8</t>
  </si>
  <si>
    <t>1103254</t>
  </si>
  <si>
    <t>Canara Bank</t>
  </si>
  <si>
    <t>INE476A16E61</t>
  </si>
  <si>
    <t>1103295</t>
  </si>
  <si>
    <t>INE040A16IC5</t>
  </si>
  <si>
    <t>1103256</t>
  </si>
  <si>
    <t>INE562A16PV3</t>
  </si>
  <si>
    <t>1103258</t>
  </si>
  <si>
    <t>INE160A16TJ3</t>
  </si>
  <si>
    <t>1103272</t>
  </si>
  <si>
    <t>INE476A16E95</t>
  </si>
  <si>
    <t>1103273</t>
  </si>
  <si>
    <t>INE160A16TO3</t>
  </si>
  <si>
    <t>1103277</t>
  </si>
  <si>
    <t>INE028A16KL7</t>
  </si>
  <si>
    <t>1103284</t>
  </si>
  <si>
    <t>INE040A16HM6</t>
  </si>
  <si>
    <t>1103327</t>
  </si>
  <si>
    <t>Indian Overseas Bank</t>
  </si>
  <si>
    <t>INE565A16BQ6</t>
  </si>
  <si>
    <t>1103260</t>
  </si>
  <si>
    <t>INE040A16HZ8</t>
  </si>
  <si>
    <t>1103266</t>
  </si>
  <si>
    <t>Punjab &amp; Sind Bank</t>
  </si>
  <si>
    <t>INE608A16SO3</t>
  </si>
  <si>
    <t>1103255</t>
  </si>
  <si>
    <t>INE084A16EQ2</t>
  </si>
  <si>
    <t>1102928</t>
  </si>
  <si>
    <t>INE692A16JB3</t>
  </si>
  <si>
    <t>1103244</t>
  </si>
  <si>
    <t>IDBI Bank Ltd.</t>
  </si>
  <si>
    <t>INE008A16Y98</t>
  </si>
  <si>
    <t>1103322</t>
  </si>
  <si>
    <t>INE692A16IY7</t>
  </si>
  <si>
    <t>1103308</t>
  </si>
  <si>
    <t>INE565A16BP8</t>
  </si>
  <si>
    <t>1103306</t>
  </si>
  <si>
    <t>INE608A16SQ8</t>
  </si>
  <si>
    <t>1103312</t>
  </si>
  <si>
    <t>INE565A16BO1</t>
  </si>
  <si>
    <t>1103313</t>
  </si>
  <si>
    <t>INE160A16TU0</t>
  </si>
  <si>
    <t>1102957</t>
  </si>
  <si>
    <t>INE160A16RK5</t>
  </si>
  <si>
    <t>1103008</t>
  </si>
  <si>
    <t>INE476A16A73</t>
  </si>
  <si>
    <t>1103259</t>
  </si>
  <si>
    <t>INE238AD6BM0</t>
  </si>
  <si>
    <t>1103293</t>
  </si>
  <si>
    <t>INE238AD6BR9</t>
  </si>
  <si>
    <t>1102941</t>
  </si>
  <si>
    <t>INE476A16B23</t>
  </si>
  <si>
    <t>1103057</t>
  </si>
  <si>
    <t>INE476A16B31</t>
  </si>
  <si>
    <t>1103251</t>
  </si>
  <si>
    <t>INE040A16HV7</t>
  </si>
  <si>
    <t>1103325</t>
  </si>
  <si>
    <t>INE084A16EK5</t>
  </si>
  <si>
    <t>1103283</t>
  </si>
  <si>
    <t>INE160A16TS4</t>
  </si>
  <si>
    <t>1102931</t>
  </si>
  <si>
    <t>INE028A16HW0</t>
  </si>
  <si>
    <t>1103104</t>
  </si>
  <si>
    <t>INE028A16IC0</t>
  </si>
  <si>
    <t>1102943</t>
  </si>
  <si>
    <t>INE237A167Z1</t>
  </si>
  <si>
    <t>1103282</t>
  </si>
  <si>
    <t>INE160A16TH7</t>
  </si>
  <si>
    <t>1102932</t>
  </si>
  <si>
    <t>INE261F16975</t>
  </si>
  <si>
    <t>1102944</t>
  </si>
  <si>
    <t>INE261F16983</t>
  </si>
  <si>
    <t>1102925</t>
  </si>
  <si>
    <t>INE476A16A99</t>
  </si>
  <si>
    <t>1801399</t>
  </si>
  <si>
    <t>91 DAY T-BILL 06.02.26</t>
  </si>
  <si>
    <t>IN002025X323</t>
  </si>
  <si>
    <t>1801412</t>
  </si>
  <si>
    <t>91 DAY T-BILL 05.03.26</t>
  </si>
  <si>
    <t>IN002025X364</t>
  </si>
  <si>
    <t>1801420</t>
  </si>
  <si>
    <t>91 DAY T-BILL 17.04.26</t>
  </si>
  <si>
    <t>IN002025X414</t>
  </si>
  <si>
    <t>1801304</t>
  </si>
  <si>
    <t>364 DAY T-BILL 20.02.26</t>
  </si>
  <si>
    <t>IN002024Z453</t>
  </si>
  <si>
    <t>1801375</t>
  </si>
  <si>
    <t>182 DAY T-BILL 12.02.26</t>
  </si>
  <si>
    <t>IN002025Y206</t>
  </si>
  <si>
    <t>2502261002</t>
  </si>
  <si>
    <t>2502261001</t>
  </si>
  <si>
    <t>1003261001</t>
  </si>
  <si>
    <t>2702261001</t>
  </si>
  <si>
    <t>074</t>
  </si>
  <si>
    <t>SBI Dynamic Bond Fund</t>
  </si>
  <si>
    <t>704690</t>
  </si>
  <si>
    <t>INE507T07104</t>
  </si>
  <si>
    <t>705121</t>
  </si>
  <si>
    <t>INE261F08EM1</t>
  </si>
  <si>
    <t>704658</t>
  </si>
  <si>
    <t>INE020B08EW9</t>
  </si>
  <si>
    <t>705294</t>
  </si>
  <si>
    <t>Anzen India Energy Yield Plus Trust</t>
  </si>
  <si>
    <t>INE0MIZ07038</t>
  </si>
  <si>
    <t>705473</t>
  </si>
  <si>
    <t>INE115A07RH4</t>
  </si>
  <si>
    <t>147</t>
  </si>
  <si>
    <t>900327</t>
  </si>
  <si>
    <t>6.01% CGL 2030</t>
  </si>
  <si>
    <t>IN0020250067</t>
  </si>
  <si>
    <t>900318</t>
  </si>
  <si>
    <t>6.75% CGL 2029</t>
  </si>
  <si>
    <t>IN0020240183</t>
  </si>
  <si>
    <t>900326</t>
  </si>
  <si>
    <t>6.28% CGL 2032</t>
  </si>
  <si>
    <t>IN0020250059</t>
  </si>
  <si>
    <t>1102878</t>
  </si>
  <si>
    <t>INE238AD6AM2</t>
  </si>
  <si>
    <t>1103274</t>
  </si>
  <si>
    <t>INE692A16KG0</t>
  </si>
  <si>
    <t>1103134</t>
  </si>
  <si>
    <t>INE562A16OA0</t>
  </si>
  <si>
    <t>1103314</t>
  </si>
  <si>
    <t>INE692A16KM8</t>
  </si>
  <si>
    <t>1103343</t>
  </si>
  <si>
    <t>INE261F16AG4</t>
  </si>
  <si>
    <t>079</t>
  </si>
  <si>
    <t>SBI Savings Fund</t>
  </si>
  <si>
    <t>900107</t>
  </si>
  <si>
    <t>7.95% CGL 2026</t>
  </si>
  <si>
    <t>IN0020079037</t>
  </si>
  <si>
    <t>900292</t>
  </si>
  <si>
    <t>6.99% CGL 2026</t>
  </si>
  <si>
    <t>IN0020230028</t>
  </si>
  <si>
    <t>900157</t>
  </si>
  <si>
    <t>5.63% CGL 2026</t>
  </si>
  <si>
    <t>IN0020210012</t>
  </si>
  <si>
    <t>1900673</t>
  </si>
  <si>
    <t>8.69% State Government of Kerala 2026</t>
  </si>
  <si>
    <t>IN2020150164</t>
  </si>
  <si>
    <t>1904457</t>
  </si>
  <si>
    <t>7.98% State Government of Gujarat 2026</t>
  </si>
  <si>
    <t>IN1520160038</t>
  </si>
  <si>
    <t>1901540</t>
  </si>
  <si>
    <t>7.98% State Government of Haryana 2026</t>
  </si>
  <si>
    <t>IN1620160060</t>
  </si>
  <si>
    <t>1900631</t>
  </si>
  <si>
    <t>8.55% State Government of Assam 2026</t>
  </si>
  <si>
    <t>IN1220150032</t>
  </si>
  <si>
    <t>1901436</t>
  </si>
  <si>
    <t>8.28% State Government of Karnataka 2026</t>
  </si>
  <si>
    <t>IN1920180198</t>
  </si>
  <si>
    <t>1900724</t>
  </si>
  <si>
    <t>7.61% State Government of Kerala 2026</t>
  </si>
  <si>
    <t>IN2020160072</t>
  </si>
  <si>
    <t>1904160</t>
  </si>
  <si>
    <t>7.98% State Government of Kerala 2026</t>
  </si>
  <si>
    <t>IN2020160031</t>
  </si>
  <si>
    <t>1901151</t>
  </si>
  <si>
    <t>8.02% State Government of Telangana 2026</t>
  </si>
  <si>
    <t>IN4520160032</t>
  </si>
  <si>
    <t>1901627</t>
  </si>
  <si>
    <t>7.38% State Government of Madhya Pradesh 2026</t>
  </si>
  <si>
    <t>IN2120160030</t>
  </si>
  <si>
    <t>1010146</t>
  </si>
  <si>
    <t>INE115A14FK9</t>
  </si>
  <si>
    <t>1010110</t>
  </si>
  <si>
    <t>Tata Capital Housing Finance Ltd.</t>
  </si>
  <si>
    <t>INE033L14NV2</t>
  </si>
  <si>
    <t>1010345</t>
  </si>
  <si>
    <t>Interise Trust</t>
  </si>
  <si>
    <t>INE790Z14034</t>
  </si>
  <si>
    <t>1010198</t>
  </si>
  <si>
    <t>SMFG India Credit Company Ltd.</t>
  </si>
  <si>
    <t>INE535H14JF5</t>
  </si>
  <si>
    <t>1010297</t>
  </si>
  <si>
    <t>INE121A14XI4</t>
  </si>
  <si>
    <t>1010428</t>
  </si>
  <si>
    <t>INE020B14698</t>
  </si>
  <si>
    <t>1010313</t>
  </si>
  <si>
    <t>Muthoot Fincorp Ltd.</t>
  </si>
  <si>
    <t>INE549K14BY8</t>
  </si>
  <si>
    <t>1010209</t>
  </si>
  <si>
    <t>TATA Capital Ltd.</t>
  </si>
  <si>
    <t>INE976I14PW1</t>
  </si>
  <si>
    <t>1010723</t>
  </si>
  <si>
    <t>INE763G14D29</t>
  </si>
  <si>
    <t>1010084</t>
  </si>
  <si>
    <t>INE414G14UG0</t>
  </si>
  <si>
    <t>1010394</t>
  </si>
  <si>
    <t>INE674K14974</t>
  </si>
  <si>
    <t>1010530</t>
  </si>
  <si>
    <t>INE0CCU14112</t>
  </si>
  <si>
    <t>1010413</t>
  </si>
  <si>
    <t>INE033L14OE6</t>
  </si>
  <si>
    <t>1010059</t>
  </si>
  <si>
    <t>INE09OL14GL5</t>
  </si>
  <si>
    <t>1010523</t>
  </si>
  <si>
    <t>INE121A14XV7</t>
  </si>
  <si>
    <t>1010180</t>
  </si>
  <si>
    <t>Julius Baer Capital (India) Pvt. Ltd.</t>
  </si>
  <si>
    <t>INE824H14RQ3</t>
  </si>
  <si>
    <t>1010298</t>
  </si>
  <si>
    <t>INE121A14XJ2</t>
  </si>
  <si>
    <t>1010045</t>
  </si>
  <si>
    <t>Credila Financial Services Ltd.</t>
  </si>
  <si>
    <t>INE539K14BV5</t>
  </si>
  <si>
    <t>1010056</t>
  </si>
  <si>
    <t>INE121A14XC7</t>
  </si>
  <si>
    <t>1010199</t>
  </si>
  <si>
    <t>INE756I14FC0</t>
  </si>
  <si>
    <t>1010274</t>
  </si>
  <si>
    <t>INE09OL14HE8</t>
  </si>
  <si>
    <t>1010178</t>
  </si>
  <si>
    <t>INE477S14DG8</t>
  </si>
  <si>
    <t>1010618</t>
  </si>
  <si>
    <t>INE535H14JS8</t>
  </si>
  <si>
    <t>1010092</t>
  </si>
  <si>
    <t>INE414G14UI6</t>
  </si>
  <si>
    <t>1010415</t>
  </si>
  <si>
    <t>INE660A14YI9</t>
  </si>
  <si>
    <t>1010496</t>
  </si>
  <si>
    <t>INE121A14XK0</t>
  </si>
  <si>
    <t>1010408</t>
  </si>
  <si>
    <t>INE414G14UE5</t>
  </si>
  <si>
    <t>1010563</t>
  </si>
  <si>
    <t>Barclays Investments &amp; Loans (India) Pvt. Ltd.</t>
  </si>
  <si>
    <t>INE704I14KM9</t>
  </si>
  <si>
    <t>1010564</t>
  </si>
  <si>
    <t>INE704I14KQ0</t>
  </si>
  <si>
    <t>1010478</t>
  </si>
  <si>
    <t>INE414G14US5</t>
  </si>
  <si>
    <t>1010511</t>
  </si>
  <si>
    <t>Kotak Mahindra Prime Ltd.</t>
  </si>
  <si>
    <t>INE916D144Z5</t>
  </si>
  <si>
    <t>1103175</t>
  </si>
  <si>
    <t>INE028A16JU0</t>
  </si>
  <si>
    <t>1102963</t>
  </si>
  <si>
    <t>INE160A16RM1</t>
  </si>
  <si>
    <t>1103342</t>
  </si>
  <si>
    <t>INE028A16LD2</t>
  </si>
  <si>
    <t>1103356</t>
  </si>
  <si>
    <t>INE476A16G36</t>
  </si>
  <si>
    <t>1103341</t>
  </si>
  <si>
    <t>INE040A16IK8</t>
  </si>
  <si>
    <t>1102915</t>
  </si>
  <si>
    <t>INE008A16Y23</t>
  </si>
  <si>
    <t>1102965</t>
  </si>
  <si>
    <t>INE040A16GS5</t>
  </si>
  <si>
    <t>1103043</t>
  </si>
  <si>
    <t>UCO Bank</t>
  </si>
  <si>
    <t>INE691A16LT3</t>
  </si>
  <si>
    <t>1102914</t>
  </si>
  <si>
    <t>INE237A166Z3</t>
  </si>
  <si>
    <t>1102968</t>
  </si>
  <si>
    <t>INE556F16BF7</t>
  </si>
  <si>
    <t>1103161</t>
  </si>
  <si>
    <t>INE028A16JR6</t>
  </si>
  <si>
    <t>1103268</t>
  </si>
  <si>
    <t>INE476A16E87</t>
  </si>
  <si>
    <t>1103050</t>
  </si>
  <si>
    <t>The Jammu &amp; Kashmir Bank Ltd.</t>
  </si>
  <si>
    <t>INE168A16NC4</t>
  </si>
  <si>
    <t>1103330</t>
  </si>
  <si>
    <t>INE692A16KS5</t>
  </si>
  <si>
    <t>1103225</t>
  </si>
  <si>
    <t>INE008A16Y80</t>
  </si>
  <si>
    <t>1103315</t>
  </si>
  <si>
    <t>INE692A16KP1</t>
  </si>
  <si>
    <t>1103189</t>
  </si>
  <si>
    <t>INE040A16HP9</t>
  </si>
  <si>
    <t>1103197</t>
  </si>
  <si>
    <t>INE556F16BK7</t>
  </si>
  <si>
    <t>1103338</t>
  </si>
  <si>
    <t>INE692A16KU1</t>
  </si>
  <si>
    <t>1103345</t>
  </si>
  <si>
    <t>INE090AD6279</t>
  </si>
  <si>
    <t>1103227</t>
  </si>
  <si>
    <t>IDFC First Bank Ltd.</t>
  </si>
  <si>
    <t>INE092T16YW1</t>
  </si>
  <si>
    <t>1103095</t>
  </si>
  <si>
    <t>INE692A16JQ1</t>
  </si>
  <si>
    <t>1102970</t>
  </si>
  <si>
    <t>INE028A16HZ3</t>
  </si>
  <si>
    <t>1102950</t>
  </si>
  <si>
    <t>INE063P16AW0</t>
  </si>
  <si>
    <t>1103037</t>
  </si>
  <si>
    <t>INE168A16NA8</t>
  </si>
  <si>
    <t>1103012</t>
  </si>
  <si>
    <t>INE556F16BH3</t>
  </si>
  <si>
    <t>1102974</t>
  </si>
  <si>
    <t>INE556F16BG5</t>
  </si>
  <si>
    <t>1102973</t>
  </si>
  <si>
    <t>INE084A16DJ9</t>
  </si>
  <si>
    <t>1102969</t>
  </si>
  <si>
    <t>INE168A16MX2</t>
  </si>
  <si>
    <t>1103108</t>
  </si>
  <si>
    <t>INE238AD6BA5</t>
  </si>
  <si>
    <t>1103278</t>
  </si>
  <si>
    <t>INE476A16F03</t>
  </si>
  <si>
    <t>1103348</t>
  </si>
  <si>
    <t>INE261F16AH2</t>
  </si>
  <si>
    <t>1103214</t>
  </si>
  <si>
    <t>AU Small Finance Bank Ltd.</t>
  </si>
  <si>
    <t>INE949L16DW3</t>
  </si>
  <si>
    <t>1102884</t>
  </si>
  <si>
    <t>INE008A16X73</t>
  </si>
  <si>
    <t>1103002</t>
  </si>
  <si>
    <t>INE261F16AA7</t>
  </si>
  <si>
    <t>1103213</t>
  </si>
  <si>
    <t>INE949L16DV5</t>
  </si>
  <si>
    <t>1102978</t>
  </si>
  <si>
    <t>INE476A16B64</t>
  </si>
  <si>
    <t>1102951</t>
  </si>
  <si>
    <t>INE063P16AX8</t>
  </si>
  <si>
    <t>1102967</t>
  </si>
  <si>
    <t>INE261F16991</t>
  </si>
  <si>
    <t>1103302</t>
  </si>
  <si>
    <t>INE476A16F60</t>
  </si>
  <si>
    <t>1103126</t>
  </si>
  <si>
    <t>INE562A16PE9</t>
  </si>
  <si>
    <t>1102921</t>
  </si>
  <si>
    <t>INE238AD6AN0</t>
  </si>
  <si>
    <t>1102955</t>
  </si>
  <si>
    <t>INE238AD6AO8</t>
  </si>
  <si>
    <t>1102926</t>
  </si>
  <si>
    <t>INE562A16OG7</t>
  </si>
  <si>
    <t>1102940</t>
  </si>
  <si>
    <t>INE562A16OI3</t>
  </si>
  <si>
    <t>1103019</t>
  </si>
  <si>
    <t>INE562A16OS2</t>
  </si>
  <si>
    <t>1103318</t>
  </si>
  <si>
    <t>INE040A16HT1</t>
  </si>
  <si>
    <t>1103170</t>
  </si>
  <si>
    <t>INE476A16D96</t>
  </si>
  <si>
    <t>1103075</t>
  </si>
  <si>
    <t>INE238AD6AU5</t>
  </si>
  <si>
    <t>1103331</t>
  </si>
  <si>
    <t>INE160A16TT2</t>
  </si>
  <si>
    <t>1103323</t>
  </si>
  <si>
    <t>INE692A16KL0</t>
  </si>
  <si>
    <t>1103131</t>
  </si>
  <si>
    <t>INE028A16JJ3</t>
  </si>
  <si>
    <t>1801324</t>
  </si>
  <si>
    <t>364 DAY T-BILL 26.03.26</t>
  </si>
  <si>
    <t>IN002024Z503</t>
  </si>
  <si>
    <t>1800671</t>
  </si>
  <si>
    <t>GOI 12.06.2026 GOV</t>
  </si>
  <si>
    <t>IN000626C043</t>
  </si>
  <si>
    <t>1801314</t>
  </si>
  <si>
    <t>364 DAY T-BILL 12.03.26</t>
  </si>
  <si>
    <t>IN002024Z487</t>
  </si>
  <si>
    <t>1801317</t>
  </si>
  <si>
    <t>364 DAY T-BILL 19.03.26</t>
  </si>
  <si>
    <t>IN002024Z495</t>
  </si>
  <si>
    <t>1801410</t>
  </si>
  <si>
    <t>182 DAY T-BILL 28.05.26</t>
  </si>
  <si>
    <t>IN002025Y354</t>
  </si>
  <si>
    <t>5100125</t>
  </si>
  <si>
    <t>GOI 25.05.2026 GOV</t>
  </si>
  <si>
    <t>IN000526C037</t>
  </si>
  <si>
    <t>1801309</t>
  </si>
  <si>
    <t>364 DAY T-BILL 05.03.26</t>
  </si>
  <si>
    <t>IN002024Z479</t>
  </si>
  <si>
    <t>302260101</t>
  </si>
  <si>
    <t>1102261001</t>
  </si>
  <si>
    <t>080</t>
  </si>
  <si>
    <t>SBI Credit Risk Fund</t>
  </si>
  <si>
    <t>704821</t>
  </si>
  <si>
    <t>Infopark Properties Ltd.</t>
  </si>
  <si>
    <t>INE0KZX07023</t>
  </si>
  <si>
    <t>704980</t>
  </si>
  <si>
    <t>Sandur Manganese &amp; Iron Ores Ltd.</t>
  </si>
  <si>
    <t>INE149K07013</t>
  </si>
  <si>
    <t>704999</t>
  </si>
  <si>
    <t>INE442H08040</t>
  </si>
  <si>
    <t>703364</t>
  </si>
  <si>
    <t>Yes Bank Ltd.( Tier II Bond under Basel III )</t>
  </si>
  <si>
    <t>INE528G08337</t>
  </si>
  <si>
    <t>650</t>
  </si>
  <si>
    <t>704800</t>
  </si>
  <si>
    <t>INE406M08029</t>
  </si>
  <si>
    <t>704933</t>
  </si>
  <si>
    <t>INE261F08EK5</t>
  </si>
  <si>
    <t>704488</t>
  </si>
  <si>
    <t>INE916U08012</t>
  </si>
  <si>
    <t>704487</t>
  </si>
  <si>
    <t>INE916U08038</t>
  </si>
  <si>
    <t>704000</t>
  </si>
  <si>
    <t>Mahanagar Telephone Nigam Ltd.</t>
  </si>
  <si>
    <t>INE153A08113</t>
  </si>
  <si>
    <t>IND AAA(CE)</t>
  </si>
  <si>
    <t>900311</t>
  </si>
  <si>
    <t>7.02% CGL 2031</t>
  </si>
  <si>
    <t>IN0020240076</t>
  </si>
  <si>
    <t>900283</t>
  </si>
  <si>
    <t>7.26% CGL 2032</t>
  </si>
  <si>
    <t>IN0020220060</t>
  </si>
  <si>
    <t>900306</t>
  </si>
  <si>
    <t>7.23% CGL 2039</t>
  </si>
  <si>
    <t>IN0020240027</t>
  </si>
  <si>
    <t>081</t>
  </si>
  <si>
    <t>SBI Focused Fund</t>
  </si>
  <si>
    <t>101364</t>
  </si>
  <si>
    <t>IN9397D01014</t>
  </si>
  <si>
    <t>PP*</t>
  </si>
  <si>
    <t>082</t>
  </si>
  <si>
    <t>SBI Conservative Hybrid Fund</t>
  </si>
  <si>
    <t>102656</t>
  </si>
  <si>
    <t>Kingfa Science &amp; Technology India Ltd.</t>
  </si>
  <si>
    <t>100528</t>
  </si>
  <si>
    <t>Graphite India Ltd.</t>
  </si>
  <si>
    <t>INE371A01025</t>
  </si>
  <si>
    <t>100107</t>
  </si>
  <si>
    <t>Max Financial Services Ltd.</t>
  </si>
  <si>
    <t>INE180A01020</t>
  </si>
  <si>
    <t>100168</t>
  </si>
  <si>
    <t>Escorts Kubota Ltd.</t>
  </si>
  <si>
    <t>INE042A01014</t>
  </si>
  <si>
    <t>100559</t>
  </si>
  <si>
    <t>Avanti Feeds Ltd.</t>
  </si>
  <si>
    <t>INE871C01038</t>
  </si>
  <si>
    <t>100400</t>
  </si>
  <si>
    <t>Finolex Industries Ltd.</t>
  </si>
  <si>
    <t>INE183A01024</t>
  </si>
  <si>
    <t>101488</t>
  </si>
  <si>
    <t>Aptus Value Housing Finance India Ltd.</t>
  </si>
  <si>
    <t>INE852O01025</t>
  </si>
  <si>
    <t>102447</t>
  </si>
  <si>
    <t>Afcons Infrastructure Ltd.</t>
  </si>
  <si>
    <t>INE101I01011</t>
  </si>
  <si>
    <t>101207</t>
  </si>
  <si>
    <t>Restaurant Brands Asia Ltd.</t>
  </si>
  <si>
    <t>INE07T201019</t>
  </si>
  <si>
    <t>100255</t>
  </si>
  <si>
    <t>PNC Infratech Ltd.</t>
  </si>
  <si>
    <t>INE195J01029</t>
  </si>
  <si>
    <t>100049</t>
  </si>
  <si>
    <t>VST Industries Ltd.</t>
  </si>
  <si>
    <t>INE710A01016</t>
  </si>
  <si>
    <t>Cigarettes &amp; Tobacco Products</t>
  </si>
  <si>
    <t>100815</t>
  </si>
  <si>
    <t>Andhra Paper Ltd.</t>
  </si>
  <si>
    <t>INE435A01051</t>
  </si>
  <si>
    <t>Paper, Forest &amp; Jute Products</t>
  </si>
  <si>
    <t>102568</t>
  </si>
  <si>
    <t>Ajax Engineering Ltd.</t>
  </si>
  <si>
    <t>INE274Y01021</t>
  </si>
  <si>
    <t>100388</t>
  </si>
  <si>
    <t>Balrampur Chini Mills Ltd.</t>
  </si>
  <si>
    <t>INE119A01028</t>
  </si>
  <si>
    <t>705316</t>
  </si>
  <si>
    <t>INE121A08PT9</t>
  </si>
  <si>
    <t>704431</t>
  </si>
  <si>
    <t>INE151A08349</t>
  </si>
  <si>
    <t>CARE AAA</t>
  </si>
  <si>
    <t>705358</t>
  </si>
  <si>
    <t>Godrej Industries Ltd.</t>
  </si>
  <si>
    <t>INE233A08170</t>
  </si>
  <si>
    <t>704639</t>
  </si>
  <si>
    <t>Mahindra Rural Housing Finance Ltd.</t>
  </si>
  <si>
    <t>INE950O07438</t>
  </si>
  <si>
    <t>704285</t>
  </si>
  <si>
    <t>SMFG India Home Finance Co. Ltd.</t>
  </si>
  <si>
    <t>INE213W07251</t>
  </si>
  <si>
    <t>704589</t>
  </si>
  <si>
    <t>INE725H08162</t>
  </si>
  <si>
    <t>705507</t>
  </si>
  <si>
    <t>INE121A08PU7</t>
  </si>
  <si>
    <t>704306</t>
  </si>
  <si>
    <t>INE813H07291</t>
  </si>
  <si>
    <t>704309</t>
  </si>
  <si>
    <t>INE813H07267</t>
  </si>
  <si>
    <t>704700</t>
  </si>
  <si>
    <t>IndiGrid Infrastructure Trust</t>
  </si>
  <si>
    <t>INE219X07447</t>
  </si>
  <si>
    <t>705197</t>
  </si>
  <si>
    <t>Jamnagar Utilities &amp; Power Pvt. Ltd.</t>
  </si>
  <si>
    <t>INE936D07190</t>
  </si>
  <si>
    <t>704826</t>
  </si>
  <si>
    <t>INE414G07JG7</t>
  </si>
  <si>
    <t>703918</t>
  </si>
  <si>
    <t>INE153A08105</t>
  </si>
  <si>
    <t>704357</t>
  </si>
  <si>
    <t>INE484J08048</t>
  </si>
  <si>
    <t>704479</t>
  </si>
  <si>
    <t>Punjab National Bank( AT1 Bond under Basel III )</t>
  </si>
  <si>
    <t>INE160A08282</t>
  </si>
  <si>
    <t>IND AA+</t>
  </si>
  <si>
    <t>704716</t>
  </si>
  <si>
    <t>Pipeline Infrastructure Pvt Ltd.</t>
  </si>
  <si>
    <t>INE01XX07034</t>
  </si>
  <si>
    <t>704701</t>
  </si>
  <si>
    <t>INE219X07439</t>
  </si>
  <si>
    <t>704592</t>
  </si>
  <si>
    <t>INE414G07IR6</t>
  </si>
  <si>
    <t>704891</t>
  </si>
  <si>
    <t>INE377Y07458</t>
  </si>
  <si>
    <t>705446</t>
  </si>
  <si>
    <t>INE233A08121</t>
  </si>
  <si>
    <t>703739</t>
  </si>
  <si>
    <t>Union Bank of India( AT1 Bond under Basel III )</t>
  </si>
  <si>
    <t>INE692A08193</t>
  </si>
  <si>
    <t>704277</t>
  </si>
  <si>
    <t>INE414G07IG9</t>
  </si>
  <si>
    <t>900323</t>
  </si>
  <si>
    <t>6.79% CGL 2031</t>
  </si>
  <si>
    <t>IN0020240191</t>
  </si>
  <si>
    <t>1905202</t>
  </si>
  <si>
    <t>7.74% State Government of Rajasthan 2033</t>
  </si>
  <si>
    <t>IN2920230355</t>
  </si>
  <si>
    <t>086</t>
  </si>
  <si>
    <t>SBI Ultra Short Duration Fund (Erstwhile known as SBI Magnum Ultra Short Duration Fund)</t>
  </si>
  <si>
    <t>2100008</t>
  </si>
  <si>
    <t>Citicorp Finance (India) Ltd.</t>
  </si>
  <si>
    <t>INE915D08CZ3</t>
  </si>
  <si>
    <t>705663</t>
  </si>
  <si>
    <t>INE093I07074</t>
  </si>
  <si>
    <t>CARE AA+</t>
  </si>
  <si>
    <t>705451</t>
  </si>
  <si>
    <t>Axis Finance Ltd.</t>
  </si>
  <si>
    <t>INE891K07762</t>
  </si>
  <si>
    <t>705550</t>
  </si>
  <si>
    <t>INE813H07390</t>
  </si>
  <si>
    <t>704967</t>
  </si>
  <si>
    <t>INE634S07017</t>
  </si>
  <si>
    <t>705545</t>
  </si>
  <si>
    <t>INE1TAE08049</t>
  </si>
  <si>
    <t>705775</t>
  </si>
  <si>
    <t>INE896L07AN0</t>
  </si>
  <si>
    <t>705662</t>
  </si>
  <si>
    <t>INE721A07RQ0</t>
  </si>
  <si>
    <t>705743</t>
  </si>
  <si>
    <t>INE658R07430</t>
  </si>
  <si>
    <t>704907</t>
  </si>
  <si>
    <t>INE725H08196</t>
  </si>
  <si>
    <t>705611</t>
  </si>
  <si>
    <t>INE634S07025</t>
  </si>
  <si>
    <t>704786</t>
  </si>
  <si>
    <t>INE414G07HW8</t>
  </si>
  <si>
    <t>705590</t>
  </si>
  <si>
    <t>INE813H07192</t>
  </si>
  <si>
    <t>800317</t>
  </si>
  <si>
    <t>INE134E08MS3</t>
  </si>
  <si>
    <t>705716</t>
  </si>
  <si>
    <t>JM Financial Services Ltd.</t>
  </si>
  <si>
    <t>INE012I07116</t>
  </si>
  <si>
    <t>705454</t>
  </si>
  <si>
    <t>INE134E08NT9</t>
  </si>
  <si>
    <t>705561</t>
  </si>
  <si>
    <t>INE733E08254</t>
  </si>
  <si>
    <t>705538</t>
  </si>
  <si>
    <t>INE725H08204</t>
  </si>
  <si>
    <t>705589</t>
  </si>
  <si>
    <t>INE414G07JB8</t>
  </si>
  <si>
    <t>703813</t>
  </si>
  <si>
    <t>INE556F08KC2</t>
  </si>
  <si>
    <t>705742</t>
  </si>
  <si>
    <t>JM Financial Products Ltd.</t>
  </si>
  <si>
    <t>INE523H07CB9</t>
  </si>
  <si>
    <t>703536</t>
  </si>
  <si>
    <t>INE813H07184</t>
  </si>
  <si>
    <t>705449</t>
  </si>
  <si>
    <t>INE891K07861</t>
  </si>
  <si>
    <t>705745</t>
  </si>
  <si>
    <t>Phoenix Arc Pvt. Ltd.</t>
  </si>
  <si>
    <t>INE163K07147</t>
  </si>
  <si>
    <t>705744</t>
  </si>
  <si>
    <t>INE163K07139</t>
  </si>
  <si>
    <t>705746</t>
  </si>
  <si>
    <t>INE163K07154</t>
  </si>
  <si>
    <t>704692</t>
  </si>
  <si>
    <t>INE813H07382</t>
  </si>
  <si>
    <t>1600020</t>
  </si>
  <si>
    <t>INE2I7H15018</t>
  </si>
  <si>
    <t>1600017</t>
  </si>
  <si>
    <t>INE1CBK15011</t>
  </si>
  <si>
    <t>1600014</t>
  </si>
  <si>
    <t>INE16J715019</t>
  </si>
  <si>
    <t>IND AAA(SO)</t>
  </si>
  <si>
    <t>900101</t>
  </si>
  <si>
    <t>7.27% CGL 2026</t>
  </si>
  <si>
    <t>IN0020190016</t>
  </si>
  <si>
    <t>1905849</t>
  </si>
  <si>
    <t>7.03% State Government of Chhattisgarh 2026</t>
  </si>
  <si>
    <t>IN3520190015</t>
  </si>
  <si>
    <t>1905773</t>
  </si>
  <si>
    <t>6.04% State Government of Gujarat 2026</t>
  </si>
  <si>
    <t>IN1520210130</t>
  </si>
  <si>
    <t>1900826</t>
  </si>
  <si>
    <t>7.96% State Government of Maharashtra 2026</t>
  </si>
  <si>
    <t>IN2220160021</t>
  </si>
  <si>
    <t>1902164</t>
  </si>
  <si>
    <t>7.42% State Government of Andhra Pradesh 2026</t>
  </si>
  <si>
    <t>IN1020160371</t>
  </si>
  <si>
    <t>1900640</t>
  </si>
  <si>
    <t>7.99% State Government of Uttar Pradesh 2026</t>
  </si>
  <si>
    <t>IN3320160176</t>
  </si>
  <si>
    <t>1900022</t>
  </si>
  <si>
    <t>7.86% State Government of Karnataka 2027</t>
  </si>
  <si>
    <t>IN1920160117</t>
  </si>
  <si>
    <t>1010616</t>
  </si>
  <si>
    <t>INE121E14391</t>
  </si>
  <si>
    <t>1010629</t>
  </si>
  <si>
    <t>INE012I14SA5</t>
  </si>
  <si>
    <t>1010546</t>
  </si>
  <si>
    <t>INE121A14XW5</t>
  </si>
  <si>
    <t>1010669</t>
  </si>
  <si>
    <t>INE549K14CC2</t>
  </si>
  <si>
    <t>1010667</t>
  </si>
  <si>
    <t>INE012I14SD9</t>
  </si>
  <si>
    <t>1010262</t>
  </si>
  <si>
    <t>INE733E14BU9</t>
  </si>
  <si>
    <t>1010336</t>
  </si>
  <si>
    <t>INE121A14XR5</t>
  </si>
  <si>
    <t>1010636</t>
  </si>
  <si>
    <t>Minda Corporation Ltd.</t>
  </si>
  <si>
    <t>INE842C14180</t>
  </si>
  <si>
    <t>1010642</t>
  </si>
  <si>
    <t>INE842C14172</t>
  </si>
  <si>
    <t>1010476</t>
  </si>
  <si>
    <t>INE012I14RX9</t>
  </si>
  <si>
    <t>1010250</t>
  </si>
  <si>
    <t>INE563J14CR3</t>
  </si>
  <si>
    <t>1010734</t>
  </si>
  <si>
    <t>INE563J14DH2</t>
  </si>
  <si>
    <t>1103332</t>
  </si>
  <si>
    <t>INE556F16BV4</t>
  </si>
  <si>
    <t>1103252</t>
  </si>
  <si>
    <t>INE238AD6BK4</t>
  </si>
  <si>
    <t>1103270</t>
  </si>
  <si>
    <t>INE237AD6083</t>
  </si>
  <si>
    <t>1103228</t>
  </si>
  <si>
    <t>INE092T16YX9</t>
  </si>
  <si>
    <t>1103333</t>
  </si>
  <si>
    <t>INE238AD6BV1</t>
  </si>
  <si>
    <t>1103319</t>
  </si>
  <si>
    <t>INE028A16KG7</t>
  </si>
  <si>
    <t>1102880</t>
  </si>
  <si>
    <t>INE238AD6AL4</t>
  </si>
  <si>
    <t>1102972</t>
  </si>
  <si>
    <t>INE237A168Z9</t>
  </si>
  <si>
    <t>091</t>
  </si>
  <si>
    <t>SBI Midcap Fund</t>
  </si>
  <si>
    <t>100116</t>
  </si>
  <si>
    <t>INE660A01013</t>
  </si>
  <si>
    <t>100235</t>
  </si>
  <si>
    <t>CRISIL Ltd.</t>
  </si>
  <si>
    <t>INE007A01025</t>
  </si>
  <si>
    <t>100575</t>
  </si>
  <si>
    <t>BSE Ltd.</t>
  </si>
  <si>
    <t>INE118H01025</t>
  </si>
  <si>
    <t>100056</t>
  </si>
  <si>
    <t>Supreme Industries Ltd.</t>
  </si>
  <si>
    <t>INE195A01028</t>
  </si>
  <si>
    <t>102702</t>
  </si>
  <si>
    <t>Pine Labs Ltd.</t>
  </si>
  <si>
    <t>INE15B701018</t>
  </si>
  <si>
    <t>100272</t>
  </si>
  <si>
    <t>JK Cement Ltd.</t>
  </si>
  <si>
    <t>INE823G01014</t>
  </si>
  <si>
    <t>100843</t>
  </si>
  <si>
    <t>Dalmia Bharat Ltd.</t>
  </si>
  <si>
    <t>INE00R701025</t>
  </si>
  <si>
    <t>100682</t>
  </si>
  <si>
    <t>ICICI Lombard General Insurance Company Ltd.</t>
  </si>
  <si>
    <t>INE765G01017</t>
  </si>
  <si>
    <t>100022</t>
  </si>
  <si>
    <t>The Phoenix Mills Ltd.</t>
  </si>
  <si>
    <t>INE211B01039</t>
  </si>
  <si>
    <t>101432</t>
  </si>
  <si>
    <t>Star Health &amp; Allied Insurance Co. Ltd.</t>
  </si>
  <si>
    <t>INE575P01011</t>
  </si>
  <si>
    <t>100565</t>
  </si>
  <si>
    <t>Glaxosmithkline Pharmaceuticals Ltd.</t>
  </si>
  <si>
    <t>INE159A01016</t>
  </si>
  <si>
    <t>100307</t>
  </si>
  <si>
    <t>The India Cements Ltd.</t>
  </si>
  <si>
    <t>INE383A01012</t>
  </si>
  <si>
    <t>100270</t>
  </si>
  <si>
    <t>PI Industries Ltd.</t>
  </si>
  <si>
    <t>INE603J01030</t>
  </si>
  <si>
    <t>102650</t>
  </si>
  <si>
    <t>Urban Company Ltd.</t>
  </si>
  <si>
    <t>102649</t>
  </si>
  <si>
    <t>INE0CAZ01013</t>
  </si>
  <si>
    <t>092</t>
  </si>
  <si>
    <t>SBI Constant Maturity 10-Year Gilt Fund (Erstwhile known as SBI Magnum Constant Maturity Fund)</t>
  </si>
  <si>
    <t>900295</t>
  </si>
  <si>
    <t>7.18% CGL 2037</t>
  </si>
  <si>
    <t>IN0020230077</t>
  </si>
  <si>
    <t>094</t>
  </si>
  <si>
    <t>SBI Comma Fund</t>
  </si>
  <si>
    <t>101686</t>
  </si>
  <si>
    <t>Jindal Stainless Ltd.</t>
  </si>
  <si>
    <t>INE220G01021</t>
  </si>
  <si>
    <t>100139</t>
  </si>
  <si>
    <t>UPL Ltd.</t>
  </si>
  <si>
    <t>INE628A01036</t>
  </si>
  <si>
    <t>100258</t>
  </si>
  <si>
    <t>Arvind Ltd.</t>
  </si>
  <si>
    <t>INE034A01011</t>
  </si>
  <si>
    <t>101696</t>
  </si>
  <si>
    <t>Shyam Metalics and Energy Ltd.</t>
  </si>
  <si>
    <t>INE810G01011</t>
  </si>
  <si>
    <t>100442</t>
  </si>
  <si>
    <t>Coromandel International Ltd.</t>
  </si>
  <si>
    <t>INE169A01031</t>
  </si>
  <si>
    <t>100267</t>
  </si>
  <si>
    <t>Oil India Ltd.</t>
  </si>
  <si>
    <t>INE274J01014</t>
  </si>
  <si>
    <t>100178</t>
  </si>
  <si>
    <t>Ambuja Cements Ltd.</t>
  </si>
  <si>
    <t>INE079A01024</t>
  </si>
  <si>
    <t>100550</t>
  </si>
  <si>
    <t>Sagar Cements Ltd.</t>
  </si>
  <si>
    <t>INE229C01021</t>
  </si>
  <si>
    <t>097</t>
  </si>
  <si>
    <t>SBI Gilt Fund (Erstwhile known as SBI Magnum Gilt Fund)</t>
  </si>
  <si>
    <t>900320</t>
  </si>
  <si>
    <t>6.90% CGL 2065</t>
  </si>
  <si>
    <t>IN0020250018</t>
  </si>
  <si>
    <t>1801421</t>
  </si>
  <si>
    <t>91 DAY T-BILL 23.04.26</t>
  </si>
  <si>
    <t>IN002025X422</t>
  </si>
  <si>
    <t>1801413</t>
  </si>
  <si>
    <t>91 DAY T-BILL 12.03.26</t>
  </si>
  <si>
    <t>IN002025X372</t>
  </si>
  <si>
    <t>099</t>
  </si>
  <si>
    <t>SBI Flexicap Fund</t>
  </si>
  <si>
    <t>100399</t>
  </si>
  <si>
    <t>INE121A01024</t>
  </si>
  <si>
    <t>100717</t>
  </si>
  <si>
    <t>Star Cement Ltd.</t>
  </si>
  <si>
    <t>INE460H01021</t>
  </si>
  <si>
    <t>101741</t>
  </si>
  <si>
    <t>Pearl Global Industries Ltd.</t>
  </si>
  <si>
    <t>INE940H01022</t>
  </si>
  <si>
    <t>100536</t>
  </si>
  <si>
    <t>VIP Industries Ltd.</t>
  </si>
  <si>
    <t>INE054A01027</t>
  </si>
  <si>
    <t>100046</t>
  </si>
  <si>
    <t>Manappuram Finance Ltd.</t>
  </si>
  <si>
    <t>INE522D01027</t>
  </si>
  <si>
    <t>100562</t>
  </si>
  <si>
    <t>Power Mech Projects Ltd.</t>
  </si>
  <si>
    <t>INE211R01019</t>
  </si>
  <si>
    <t>100677</t>
  </si>
  <si>
    <t>Dixon Technologies (India) Ltd.</t>
  </si>
  <si>
    <t>INE935N01020</t>
  </si>
  <si>
    <t>3000010</t>
  </si>
  <si>
    <t>Nvidia Corporation</t>
  </si>
  <si>
    <t>US67066G1040</t>
  </si>
  <si>
    <t>IT - Hardware</t>
  </si>
  <si>
    <t>1801417</t>
  </si>
  <si>
    <t>182 DAY T-BILL 16.04.26</t>
  </si>
  <si>
    <t>IN002025Y297</t>
  </si>
  <si>
    <t>101</t>
  </si>
  <si>
    <t>SBI Multi Asset Allocation Fund</t>
  </si>
  <si>
    <t>100675</t>
  </si>
  <si>
    <t>VRL Logistics Ltd.</t>
  </si>
  <si>
    <t>INE366I01010</t>
  </si>
  <si>
    <t>100259</t>
  </si>
  <si>
    <t>Kalpataru Projects International Ltd.</t>
  </si>
  <si>
    <t>INE220B01022</t>
  </si>
  <si>
    <t>102005</t>
  </si>
  <si>
    <t>Tata Technologies Ltd.</t>
  </si>
  <si>
    <t>INE142M01025</t>
  </si>
  <si>
    <t>100085</t>
  </si>
  <si>
    <t>INE442H01029</t>
  </si>
  <si>
    <t>102694</t>
  </si>
  <si>
    <t>Billionbrains Garage Ventures Ltd.</t>
  </si>
  <si>
    <t>INE0HOQ01053</t>
  </si>
  <si>
    <t>100768</t>
  </si>
  <si>
    <t>V-Mart Retail Ltd.</t>
  </si>
  <si>
    <t>INE665J01013</t>
  </si>
  <si>
    <t>101801</t>
  </si>
  <si>
    <t>Elin Electronics Ltd.</t>
  </si>
  <si>
    <t>INE050401020</t>
  </si>
  <si>
    <t>704778</t>
  </si>
  <si>
    <t>INE121A07SB3</t>
  </si>
  <si>
    <t>705442</t>
  </si>
  <si>
    <t>INE896L07AK6</t>
  </si>
  <si>
    <t>705031</t>
  </si>
  <si>
    <t>INE233A08154</t>
  </si>
  <si>
    <t>704631</t>
  </si>
  <si>
    <t>INE213W07277</t>
  </si>
  <si>
    <t>705285</t>
  </si>
  <si>
    <t>INE556F08KX8</t>
  </si>
  <si>
    <t>704976</t>
  </si>
  <si>
    <t>INE556F08KT6</t>
  </si>
  <si>
    <t>704671</t>
  </si>
  <si>
    <t>INE651J07978</t>
  </si>
  <si>
    <t>705334</t>
  </si>
  <si>
    <t>INE377Y07540</t>
  </si>
  <si>
    <t>704636</t>
  </si>
  <si>
    <t>INE813H07341</t>
  </si>
  <si>
    <t>704693</t>
  </si>
  <si>
    <t>INE950O07446</t>
  </si>
  <si>
    <t>704443</t>
  </si>
  <si>
    <t>INE012I07041</t>
  </si>
  <si>
    <t>704291</t>
  </si>
  <si>
    <t>INE883F07306</t>
  </si>
  <si>
    <t>1010872</t>
  </si>
  <si>
    <t>INE012I14SG2</t>
  </si>
  <si>
    <t>1103337</t>
  </si>
  <si>
    <t>INE692A16KT3</t>
  </si>
  <si>
    <t>1102869</t>
  </si>
  <si>
    <t>INE476A16A24</t>
  </si>
  <si>
    <t>2800002</t>
  </si>
  <si>
    <t>SBI Silver ETF</t>
  </si>
  <si>
    <t>INF200KB1217</t>
  </si>
  <si>
    <t>417210</t>
  </si>
  <si>
    <t>SBI Gold ETF</t>
  </si>
  <si>
    <t>INF200KA16D8</t>
  </si>
  <si>
    <t>103</t>
  </si>
  <si>
    <t>SBI Large Cap Fund</t>
  </si>
  <si>
    <t>102687</t>
  </si>
  <si>
    <t>SKF India (Industrial) Ltd.</t>
  </si>
  <si>
    <t>INE2J8701016</t>
  </si>
  <si>
    <t>100237</t>
  </si>
  <si>
    <t>SKF India Ltd.</t>
  </si>
  <si>
    <t>INE640A01023</t>
  </si>
  <si>
    <t>114</t>
  </si>
  <si>
    <t>SBI Arbitrage Opportunities Fund</t>
  </si>
  <si>
    <t>100174</t>
  </si>
  <si>
    <t>Vodafone Idea Ltd.</t>
  </si>
  <si>
    <t>INE669E01016</t>
  </si>
  <si>
    <t>100773</t>
  </si>
  <si>
    <t>Hindustan Aeronautics Ltd.</t>
  </si>
  <si>
    <t>INE066F01020</t>
  </si>
  <si>
    <t>100194</t>
  </si>
  <si>
    <t>INE134E01011</t>
  </si>
  <si>
    <t>102732</t>
  </si>
  <si>
    <t>IN9423A01030</t>
  </si>
  <si>
    <t>100195</t>
  </si>
  <si>
    <t>INE020B01018</t>
  </si>
  <si>
    <t>100416</t>
  </si>
  <si>
    <t>INE776C01039</t>
  </si>
  <si>
    <t>100098</t>
  </si>
  <si>
    <t>Glenmark Pharmaceuticals Ltd.</t>
  </si>
  <si>
    <t>INE935A01035</t>
  </si>
  <si>
    <t>100302</t>
  </si>
  <si>
    <t>DLF Ltd.</t>
  </si>
  <si>
    <t>INE271C01023</t>
  </si>
  <si>
    <t>100816</t>
  </si>
  <si>
    <t>APL Apollo Tubes Ltd.</t>
  </si>
  <si>
    <t>INE702C01027</t>
  </si>
  <si>
    <t>100665</t>
  </si>
  <si>
    <t>INE674K01013</t>
  </si>
  <si>
    <t>100781</t>
  </si>
  <si>
    <t>Adani Green Energy Ltd.</t>
  </si>
  <si>
    <t>INE364U01010</t>
  </si>
  <si>
    <t>101617</t>
  </si>
  <si>
    <t>Lodha Developers Ltd.</t>
  </si>
  <si>
    <t>INE670K01029</t>
  </si>
  <si>
    <t>101670</t>
  </si>
  <si>
    <t>Patanjali Foods Ltd.</t>
  </si>
  <si>
    <t>INE619A01035</t>
  </si>
  <si>
    <t>100105</t>
  </si>
  <si>
    <t>Marico Ltd.</t>
  </si>
  <si>
    <t>INE196A01026</t>
  </si>
  <si>
    <t>100449</t>
  </si>
  <si>
    <t>Sammaan Capital Ltd.</t>
  </si>
  <si>
    <t>INE148I01020</t>
  </si>
  <si>
    <t>100042</t>
  </si>
  <si>
    <t>INE115A01026</t>
  </si>
  <si>
    <t>100211</t>
  </si>
  <si>
    <t>INE092T01019</t>
  </si>
  <si>
    <t>100435</t>
  </si>
  <si>
    <t>Crompton Greaves Consumer Electricals Ltd.</t>
  </si>
  <si>
    <t>INE299U01018</t>
  </si>
  <si>
    <t>100358</t>
  </si>
  <si>
    <t>Suzlon Energy Ltd.</t>
  </si>
  <si>
    <t>INE040H01021</t>
  </si>
  <si>
    <t>100477</t>
  </si>
  <si>
    <t>INE572E01012</t>
  </si>
  <si>
    <t>100896</t>
  </si>
  <si>
    <t>Polycab India Ltd.</t>
  </si>
  <si>
    <t>INE455K01017</t>
  </si>
  <si>
    <t>101396</t>
  </si>
  <si>
    <t>One 97 Communications Ltd.</t>
  </si>
  <si>
    <t>INE982J01020</t>
  </si>
  <si>
    <t>101255</t>
  </si>
  <si>
    <t>Kalyan Jewellers India Ltd.</t>
  </si>
  <si>
    <t>INE303R01014</t>
  </si>
  <si>
    <t>100096</t>
  </si>
  <si>
    <t>Container Corporation of India Ltd.</t>
  </si>
  <si>
    <t>INE111A01025</t>
  </si>
  <si>
    <t>100367</t>
  </si>
  <si>
    <t>Exide Industries Ltd.</t>
  </si>
  <si>
    <t>INE302A01020</t>
  </si>
  <si>
    <t>100185</t>
  </si>
  <si>
    <t>INE245A01021</t>
  </si>
  <si>
    <t>100453</t>
  </si>
  <si>
    <t>RBL Bank Ltd.</t>
  </si>
  <si>
    <t>INE976G01028</t>
  </si>
  <si>
    <t>100243</t>
  </si>
  <si>
    <t>Multi Commodity Exchange of India Ltd.</t>
  </si>
  <si>
    <t>INE745G01043</t>
  </si>
  <si>
    <t>100122</t>
  </si>
  <si>
    <t>INE692A01016</t>
  </si>
  <si>
    <t>100663</t>
  </si>
  <si>
    <t>INE949L01017</t>
  </si>
  <si>
    <t>100163</t>
  </si>
  <si>
    <t>INE323A01026</t>
  </si>
  <si>
    <t>100273</t>
  </si>
  <si>
    <t>Havells India Ltd.</t>
  </si>
  <si>
    <t>INE176B01034</t>
  </si>
  <si>
    <t>100225</t>
  </si>
  <si>
    <t>Hindustan Zinc Ltd.</t>
  </si>
  <si>
    <t>INE267A01025</t>
  </si>
  <si>
    <t>100314</t>
  </si>
  <si>
    <t>SRF Ltd.</t>
  </si>
  <si>
    <t>INE647A01010</t>
  </si>
  <si>
    <t>101184</t>
  </si>
  <si>
    <t>Mazagon Dock Shipbuilders Ltd.</t>
  </si>
  <si>
    <t>INE249Z01020</t>
  </si>
  <si>
    <t>100117</t>
  </si>
  <si>
    <t>Tata Elxsi Ltd.</t>
  </si>
  <si>
    <t>INE670A01012</t>
  </si>
  <si>
    <t>100134</t>
  </si>
  <si>
    <t>Inox Wind Ltd.</t>
  </si>
  <si>
    <t>INE066P01011</t>
  </si>
  <si>
    <t>100324</t>
  </si>
  <si>
    <t>NBCC (India) Ltd.</t>
  </si>
  <si>
    <t>INE095N01031</t>
  </si>
  <si>
    <t>100315</t>
  </si>
  <si>
    <t>Prestige Estates Projects Ltd.</t>
  </si>
  <si>
    <t>INE811K01011</t>
  </si>
  <si>
    <t>100945</t>
  </si>
  <si>
    <t>Indian Railway Catering &amp; Tourism Corporation Ltd.</t>
  </si>
  <si>
    <t>INE335Y01020</t>
  </si>
  <si>
    <t>100469</t>
  </si>
  <si>
    <t>Syngene International Ltd.</t>
  </si>
  <si>
    <t>INE398R01022</t>
  </si>
  <si>
    <t>102196</t>
  </si>
  <si>
    <t>Premier Energies Ltd</t>
  </si>
  <si>
    <t>INE0BS701011</t>
  </si>
  <si>
    <t>100133</t>
  </si>
  <si>
    <t>Oracle Financial Services Software Ltd.</t>
  </si>
  <si>
    <t>INE881D01027</t>
  </si>
  <si>
    <t>100661</t>
  </si>
  <si>
    <t>Central Depository Services (I) Ltd.</t>
  </si>
  <si>
    <t>INE736A01011</t>
  </si>
  <si>
    <t>100004</t>
  </si>
  <si>
    <t>Zydus Lifesciences Ltd.</t>
  </si>
  <si>
    <t>INE010B01027</t>
  </si>
  <si>
    <t>100127</t>
  </si>
  <si>
    <t>CG Power and Industrial Solutions Ltd.</t>
  </si>
  <si>
    <t>INE067A01029</t>
  </si>
  <si>
    <t>100029</t>
  </si>
  <si>
    <t>Mphasis Ltd.</t>
  </si>
  <si>
    <t>INE356A01018</t>
  </si>
  <si>
    <t>101962</t>
  </si>
  <si>
    <t>Kaynes Technology India Ltd.</t>
  </si>
  <si>
    <t>INE918Z01012</t>
  </si>
  <si>
    <t>100236</t>
  </si>
  <si>
    <t>L&amp;T Finance Ltd.</t>
  </si>
  <si>
    <t>INE498L01015</t>
  </si>
  <si>
    <t>100644</t>
  </si>
  <si>
    <t>Housing and Urban Development Corporation Ltd.</t>
  </si>
  <si>
    <t>INE031A01017</t>
  </si>
  <si>
    <t>100013</t>
  </si>
  <si>
    <t>IndusInd Bank Ltd.</t>
  </si>
  <si>
    <t>INE095A01012</t>
  </si>
  <si>
    <t>101674</t>
  </si>
  <si>
    <t>Bharat Dynamics Ltd.</t>
  </si>
  <si>
    <t>INE171Z01026</t>
  </si>
  <si>
    <t>100906</t>
  </si>
  <si>
    <t>360 ONE WAM Ltd.</t>
  </si>
  <si>
    <t>INE466L01038</t>
  </si>
  <si>
    <t>101178</t>
  </si>
  <si>
    <t>Computer Age Management Services Ltd.</t>
  </si>
  <si>
    <t>INE596I01020</t>
  </si>
  <si>
    <t>101547</t>
  </si>
  <si>
    <t>INE053F01010</t>
  </si>
  <si>
    <t>100033</t>
  </si>
  <si>
    <t>INE562A01011</t>
  </si>
  <si>
    <t>100286</t>
  </si>
  <si>
    <t>NHPC Ltd.</t>
  </si>
  <si>
    <t>INE848E01016</t>
  </si>
  <si>
    <t>100191</t>
  </si>
  <si>
    <t>INE476A01022</t>
  </si>
  <si>
    <t>100325</t>
  </si>
  <si>
    <t>Bajaj Holdings &amp; Investment Ltd.</t>
  </si>
  <si>
    <t>INE118A01012</t>
  </si>
  <si>
    <t>100755</t>
  </si>
  <si>
    <t>Amber Enterprises India Ltd.</t>
  </si>
  <si>
    <t>INE371P01015</t>
  </si>
  <si>
    <t>101119</t>
  </si>
  <si>
    <t>SBI Cards &amp; Payment Services Ltd.</t>
  </si>
  <si>
    <t>INE018E01016</t>
  </si>
  <si>
    <t>102458</t>
  </si>
  <si>
    <t>Waaree Energies Ltd.</t>
  </si>
  <si>
    <t>INE377N01017</t>
  </si>
  <si>
    <t>102095</t>
  </si>
  <si>
    <t>Nuvama Wealth Management Ltd.</t>
  </si>
  <si>
    <t>INE531F01023</t>
  </si>
  <si>
    <t>100132</t>
  </si>
  <si>
    <t>Info Edge (India) Ltd.</t>
  </si>
  <si>
    <t>INE663F01032</t>
  </si>
  <si>
    <t>102161</t>
  </si>
  <si>
    <t>PG Electroplast Ltd.</t>
  </si>
  <si>
    <t>INE457L01029</t>
  </si>
  <si>
    <t>705450</t>
  </si>
  <si>
    <t>INE891K07887</t>
  </si>
  <si>
    <t>704797</t>
  </si>
  <si>
    <t>INE020B08FC8</t>
  </si>
  <si>
    <t>704326</t>
  </si>
  <si>
    <t>ONGC Petro Additions Ltd.</t>
  </si>
  <si>
    <t>INE163N08263</t>
  </si>
  <si>
    <t>1010329</t>
  </si>
  <si>
    <t>INE121A14XO2</t>
  </si>
  <si>
    <t>1010396</t>
  </si>
  <si>
    <t>INE976I14QF4</t>
  </si>
  <si>
    <t>1103123</t>
  </si>
  <si>
    <t>INE028A16JF1</t>
  </si>
  <si>
    <t>1103286</t>
  </si>
  <si>
    <t>INE028A16KR4</t>
  </si>
  <si>
    <t>1103176</t>
  </si>
  <si>
    <t>INE949L16DR3</t>
  </si>
  <si>
    <t>1103195</t>
  </si>
  <si>
    <t>INE063P16BB2</t>
  </si>
  <si>
    <t>417108</t>
  </si>
  <si>
    <t>INF200K01SZ5</t>
  </si>
  <si>
    <t>400003</t>
  </si>
  <si>
    <t>INF200K01UT4</t>
  </si>
  <si>
    <t>417195</t>
  </si>
  <si>
    <t>INF200K01VM7</t>
  </si>
  <si>
    <t>417133</t>
  </si>
  <si>
    <t>INF200K01TF5</t>
  </si>
  <si>
    <t>144</t>
  </si>
  <si>
    <t>SBI Infrastructure Fund</t>
  </si>
  <si>
    <t>100498</t>
  </si>
  <si>
    <t>Ahluwalia Contracts (India) Ltd.</t>
  </si>
  <si>
    <t>INE758C01029</t>
  </si>
  <si>
    <t>101949</t>
  </si>
  <si>
    <t>Samhi Hotels Ltd.</t>
  </si>
  <si>
    <t>INE08U801020</t>
  </si>
  <si>
    <t>102611</t>
  </si>
  <si>
    <t>Kalpataru Ltd.</t>
  </si>
  <si>
    <t>INE227J01012</t>
  </si>
  <si>
    <t>100160</t>
  </si>
  <si>
    <t>ICRA Ltd.</t>
  </si>
  <si>
    <t>INE725G01011</t>
  </si>
  <si>
    <t>SBI Low Duration Fund (Erstwhile known as SBI Magnum Low Duration Fund)</t>
  </si>
  <si>
    <t>704961</t>
  </si>
  <si>
    <t>INE849A08082</t>
  </si>
  <si>
    <t>701690</t>
  </si>
  <si>
    <t>INE219X07025</t>
  </si>
  <si>
    <t>705546</t>
  </si>
  <si>
    <t>INE1TAE08056</t>
  </si>
  <si>
    <t>705421</t>
  </si>
  <si>
    <t>INE296A07TJ4</t>
  </si>
  <si>
    <t>704647</t>
  </si>
  <si>
    <t>INE725H08188</t>
  </si>
  <si>
    <t>705216</t>
  </si>
  <si>
    <t>INE831R07540</t>
  </si>
  <si>
    <t>700703</t>
  </si>
  <si>
    <t>INE134E08IX1</t>
  </si>
  <si>
    <t>705720</t>
  </si>
  <si>
    <t>INE403D08298</t>
  </si>
  <si>
    <t>704869</t>
  </si>
  <si>
    <t>INE020B08FF1</t>
  </si>
  <si>
    <t>704196</t>
  </si>
  <si>
    <t>INE115A07QG8</t>
  </si>
  <si>
    <t>705487</t>
  </si>
  <si>
    <t>Tata Chemicals Ltd.</t>
  </si>
  <si>
    <t>INE092A08071</t>
  </si>
  <si>
    <t>704908</t>
  </si>
  <si>
    <t>INE790Z07053</t>
  </si>
  <si>
    <t>704195</t>
  </si>
  <si>
    <t>INE774D07UT1</t>
  </si>
  <si>
    <t>702895</t>
  </si>
  <si>
    <t>INE507T07062</t>
  </si>
  <si>
    <t>705534</t>
  </si>
  <si>
    <t>INE403D08207</t>
  </si>
  <si>
    <t>704966</t>
  </si>
  <si>
    <t>INE634S07033</t>
  </si>
  <si>
    <t>704168</t>
  </si>
  <si>
    <t>INE557F08FP2</t>
  </si>
  <si>
    <t>704818</t>
  </si>
  <si>
    <t>INE660A07RS6</t>
  </si>
  <si>
    <t>705475</t>
  </si>
  <si>
    <t>INE020B08FX4</t>
  </si>
  <si>
    <t>704157</t>
  </si>
  <si>
    <t>INE916DA7SF5</t>
  </si>
  <si>
    <t>704286</t>
  </si>
  <si>
    <t>INE261F08EA6</t>
  </si>
  <si>
    <t>1600015</t>
  </si>
  <si>
    <t>INE16J715027</t>
  </si>
  <si>
    <t>900105</t>
  </si>
  <si>
    <t>6.90% CGL 2026</t>
  </si>
  <si>
    <t>IN0020089069</t>
  </si>
  <si>
    <t>900254</t>
  </si>
  <si>
    <t>7.38% CGL 2027</t>
  </si>
  <si>
    <t>IN0020220037</t>
  </si>
  <si>
    <t>1900657</t>
  </si>
  <si>
    <t>8.72% State Government of Tamil Nadu 2026</t>
  </si>
  <si>
    <t>IN3120180127</t>
  </si>
  <si>
    <t>1901880</t>
  </si>
  <si>
    <t>7.19% State Government of Uttar Pradesh 2026</t>
  </si>
  <si>
    <t>IN3320160234</t>
  </si>
  <si>
    <t>1904007</t>
  </si>
  <si>
    <t>7.18% State Government of Haryana 2026</t>
  </si>
  <si>
    <t>IN1620160193</t>
  </si>
  <si>
    <t>1010046</t>
  </si>
  <si>
    <t>INE012I14RG4</t>
  </si>
  <si>
    <t>1010176</t>
  </si>
  <si>
    <t>INE756I14EZ4</t>
  </si>
  <si>
    <t>1010082</t>
  </si>
  <si>
    <t>INE790Z14026</t>
  </si>
  <si>
    <t>1010668</t>
  </si>
  <si>
    <t>INE012I14SC1</t>
  </si>
  <si>
    <t>1103351</t>
  </si>
  <si>
    <t>INE556F16BW2</t>
  </si>
  <si>
    <t>1103296</t>
  </si>
  <si>
    <t>INE476A16F52</t>
  </si>
  <si>
    <t>1103120</t>
  </si>
  <si>
    <t>INE040A16HB9</t>
  </si>
  <si>
    <t>1102909</t>
  </si>
  <si>
    <t>INE040A16GJ4</t>
  </si>
  <si>
    <t>1102977</t>
  </si>
  <si>
    <t>INE040A16GE5</t>
  </si>
  <si>
    <t>1103206</t>
  </si>
  <si>
    <t>INE028A16JO3</t>
  </si>
  <si>
    <t>1103324</t>
  </si>
  <si>
    <t>INE476A16A65</t>
  </si>
  <si>
    <t>1102886</t>
  </si>
  <si>
    <t>INE556F16BA8</t>
  </si>
  <si>
    <t>148</t>
  </si>
  <si>
    <t>SBI Short Term Debt Fund</t>
  </si>
  <si>
    <t>705474</t>
  </si>
  <si>
    <t>INE219X07520</t>
  </si>
  <si>
    <t>704445</t>
  </si>
  <si>
    <t>INE0CCU07090</t>
  </si>
  <si>
    <t>705336</t>
  </si>
  <si>
    <t>Toyota Financial Services India Ltd.</t>
  </si>
  <si>
    <t>INE692Q07563</t>
  </si>
  <si>
    <t>704408</t>
  </si>
  <si>
    <t>INE936D07182</t>
  </si>
  <si>
    <t>704890</t>
  </si>
  <si>
    <t>INE535H07CK4</t>
  </si>
  <si>
    <t>704983</t>
  </si>
  <si>
    <t>INE950O07495</t>
  </si>
  <si>
    <t>704984</t>
  </si>
  <si>
    <t>INE403D08231</t>
  </si>
  <si>
    <t>705312</t>
  </si>
  <si>
    <t>INE556F08KY6</t>
  </si>
  <si>
    <t>704941</t>
  </si>
  <si>
    <t>INE556F08KS8</t>
  </si>
  <si>
    <t>705727</t>
  </si>
  <si>
    <t>INE0CCU07181</t>
  </si>
  <si>
    <t>705355</t>
  </si>
  <si>
    <t>INE094A08176</t>
  </si>
  <si>
    <t>704889</t>
  </si>
  <si>
    <t>INE692Q07522</t>
  </si>
  <si>
    <t>705429</t>
  </si>
  <si>
    <t>INE414G07JO1</t>
  </si>
  <si>
    <t>704997</t>
  </si>
  <si>
    <t>INE0CCU07132</t>
  </si>
  <si>
    <t>704990</t>
  </si>
  <si>
    <t>INE725H08212</t>
  </si>
  <si>
    <t>705353</t>
  </si>
  <si>
    <t>INE0NR607058</t>
  </si>
  <si>
    <t>705414</t>
  </si>
  <si>
    <t>INE756I07FG5</t>
  </si>
  <si>
    <t>701491</t>
  </si>
  <si>
    <t>INE134E08JX9</t>
  </si>
  <si>
    <t>705428</t>
  </si>
  <si>
    <t>INE883F07405</t>
  </si>
  <si>
    <t>705582</t>
  </si>
  <si>
    <t>INE756I07FJ9</t>
  </si>
  <si>
    <t>705625</t>
  </si>
  <si>
    <t>INE790Z07061</t>
  </si>
  <si>
    <t>704731</t>
  </si>
  <si>
    <t>INE0CCU07108</t>
  </si>
  <si>
    <t>705453</t>
  </si>
  <si>
    <t>INE219X07538</t>
  </si>
  <si>
    <t>705506</t>
  </si>
  <si>
    <t>Sustainable Energy Infra Trust</t>
  </si>
  <si>
    <t>INE0R8O07036</t>
  </si>
  <si>
    <t>705284</t>
  </si>
  <si>
    <t>INE950O08303</t>
  </si>
  <si>
    <t>705331</t>
  </si>
  <si>
    <t>INE831R07573</t>
  </si>
  <si>
    <t>705635</t>
  </si>
  <si>
    <t>INE950O07529</t>
  </si>
  <si>
    <t>701091</t>
  </si>
  <si>
    <t>INE115A07MW4</t>
  </si>
  <si>
    <t>704659</t>
  </si>
  <si>
    <t>INE261F08EG3</t>
  </si>
  <si>
    <t>705304</t>
  </si>
  <si>
    <t>INE020B08FR6</t>
  </si>
  <si>
    <t>704962</t>
  </si>
  <si>
    <t>INE774D07VG6</t>
  </si>
  <si>
    <t>705405</t>
  </si>
  <si>
    <t>INE756I07FC4</t>
  </si>
  <si>
    <t>705717</t>
  </si>
  <si>
    <t>Bajaj Auto Credit Ltd.</t>
  </si>
  <si>
    <t>INE18UV07012</t>
  </si>
  <si>
    <t>705596</t>
  </si>
  <si>
    <t>INE316Z08055</t>
  </si>
  <si>
    <t>705669</t>
  </si>
  <si>
    <t>INE950O07537</t>
  </si>
  <si>
    <t>705597</t>
  </si>
  <si>
    <t>INE316Z08063</t>
  </si>
  <si>
    <t>705504</t>
  </si>
  <si>
    <t>INE155A08472</t>
  </si>
  <si>
    <t>705505</t>
  </si>
  <si>
    <t>TVS Credit Services Ltd.</t>
  </si>
  <si>
    <t>INE729N08063</t>
  </si>
  <si>
    <t>704578</t>
  </si>
  <si>
    <t>INE0NDH07027</t>
  </si>
  <si>
    <t>705228</t>
  </si>
  <si>
    <t>INE134E08NL6</t>
  </si>
  <si>
    <t>705445</t>
  </si>
  <si>
    <t>INE033L07HU0</t>
  </si>
  <si>
    <t>705747</t>
  </si>
  <si>
    <t>INE163K07162</t>
  </si>
  <si>
    <t>705416</t>
  </si>
  <si>
    <t>INE020B08FW6</t>
  </si>
  <si>
    <t>704001</t>
  </si>
  <si>
    <t>INE033L07HY2</t>
  </si>
  <si>
    <t>705410</t>
  </si>
  <si>
    <t>INE860H07IG1</t>
  </si>
  <si>
    <t>1600016</t>
  </si>
  <si>
    <t>INE16J715035</t>
  </si>
  <si>
    <t>900291</t>
  </si>
  <si>
    <t>7.17% CGL 2030</t>
  </si>
  <si>
    <t>IN0020230036</t>
  </si>
  <si>
    <t>1906067</t>
  </si>
  <si>
    <t>8.32% State Government of Rajasthan 2029</t>
  </si>
  <si>
    <t>IN2920180303</t>
  </si>
  <si>
    <t>1904503</t>
  </si>
  <si>
    <t>7.75% State Government of Tamil Nadu 2032</t>
  </si>
  <si>
    <t>IN3120220113</t>
  </si>
  <si>
    <t>1905003</t>
  </si>
  <si>
    <t>7.68% State Government of Tamil Nadu 2030</t>
  </si>
  <si>
    <t>IN3120230302</t>
  </si>
  <si>
    <t>1906142</t>
  </si>
  <si>
    <t>6.84% State Government of Tamil Nadu 2029</t>
  </si>
  <si>
    <t>IN3120250227</t>
  </si>
  <si>
    <t>1901315</t>
  </si>
  <si>
    <t>6.86% State Government of Karnataka 2030</t>
  </si>
  <si>
    <t>IN1920200293</t>
  </si>
  <si>
    <t>1906319</t>
  </si>
  <si>
    <t>7.29% State Government of Chhattisgarh 2030</t>
  </si>
  <si>
    <t>IN3520230019</t>
  </si>
  <si>
    <t>1904051</t>
  </si>
  <si>
    <t>6.75% State Government of Rajasthan 2030</t>
  </si>
  <si>
    <t>IN2920200465</t>
  </si>
  <si>
    <t>1905088</t>
  </si>
  <si>
    <t>7.66% State Government of Tamil Nadu 2033</t>
  </si>
  <si>
    <t>IN3120230344</t>
  </si>
  <si>
    <t>1905800</t>
  </si>
  <si>
    <t>7.17% State Government of Tamil Nadu 2033</t>
  </si>
  <si>
    <t>IN3120240574</t>
  </si>
  <si>
    <t>5100024</t>
  </si>
  <si>
    <t>GOI 15.06.2027 GOV</t>
  </si>
  <si>
    <t>IN000627C058</t>
  </si>
  <si>
    <t>186</t>
  </si>
  <si>
    <t>500001</t>
  </si>
  <si>
    <t>Gold</t>
  </si>
  <si>
    <t>IDIA00500001</t>
  </si>
  <si>
    <t>192</t>
  </si>
  <si>
    <t>SBI PSU Fund</t>
  </si>
  <si>
    <t>100733</t>
  </si>
  <si>
    <t>General Insurance Corporation of India</t>
  </si>
  <si>
    <t>INE481Y01014</t>
  </si>
  <si>
    <t>102681</t>
  </si>
  <si>
    <t>Canara Robeco Asset Management Company Ltd.</t>
  </si>
  <si>
    <t>INE218I01013</t>
  </si>
  <si>
    <t>100219</t>
  </si>
  <si>
    <t>Indraprastha Gas Ltd.</t>
  </si>
  <si>
    <t>INE203G01027</t>
  </si>
  <si>
    <t>100129</t>
  </si>
  <si>
    <t>Engineers India Ltd.</t>
  </si>
  <si>
    <t>INE510A01028</t>
  </si>
  <si>
    <t>100130</t>
  </si>
  <si>
    <t>Gujarat Gas Ltd.</t>
  </si>
  <si>
    <t>INE844O01030</t>
  </si>
  <si>
    <t>246</t>
  </si>
  <si>
    <t>SBI Gold Fund</t>
  </si>
  <si>
    <t>326</t>
  </si>
  <si>
    <t>SBI BSE Sensex ETF</t>
  </si>
  <si>
    <t>346</t>
  </si>
  <si>
    <t>SBI Smallcap Fund</t>
  </si>
  <si>
    <t>100256</t>
  </si>
  <si>
    <t>City Union Bank Ltd.</t>
  </si>
  <si>
    <t>INE491A01021</t>
  </si>
  <si>
    <t>102597</t>
  </si>
  <si>
    <t>Ather Energy Ltd.</t>
  </si>
  <si>
    <t>INE0LEZ01016</t>
  </si>
  <si>
    <t>100873</t>
  </si>
  <si>
    <t>INE427F01016</t>
  </si>
  <si>
    <t>101929</t>
  </si>
  <si>
    <t>SBFC Finance Ltd.</t>
  </si>
  <si>
    <t>INE423Y01016</t>
  </si>
  <si>
    <t>102654</t>
  </si>
  <si>
    <t>Belrise Industries Ltd.</t>
  </si>
  <si>
    <t>INE894V01022</t>
  </si>
  <si>
    <t>101404</t>
  </si>
  <si>
    <t>AnandRathi Wealth Ltd.</t>
  </si>
  <si>
    <t>INE463V01026</t>
  </si>
  <si>
    <t>100653</t>
  </si>
  <si>
    <t>Deepak Fertilizers and Petrochemicals Corporation Ltd.</t>
  </si>
  <si>
    <t>INE501A01019</t>
  </si>
  <si>
    <t>100941</t>
  </si>
  <si>
    <t>INE679A01013</t>
  </si>
  <si>
    <t>101434</t>
  </si>
  <si>
    <t>CMS Info Systems Ltd.</t>
  </si>
  <si>
    <t>INE925R01014</t>
  </si>
  <si>
    <t>100586</t>
  </si>
  <si>
    <t>Ratnamani Metals &amp; Tubes Ltd.</t>
  </si>
  <si>
    <t>INE703B01027</t>
  </si>
  <si>
    <t>100512</t>
  </si>
  <si>
    <t>Elgi Equipments Ltd.</t>
  </si>
  <si>
    <t>INE285A01027</t>
  </si>
  <si>
    <t>100385</t>
  </si>
  <si>
    <t>Triveni Turbine Ltd.</t>
  </si>
  <si>
    <t>INE152M01016</t>
  </si>
  <si>
    <t>102041</t>
  </si>
  <si>
    <t>Happy Forgings Ltd.</t>
  </si>
  <si>
    <t>INE330T01021</t>
  </si>
  <si>
    <t>100821</t>
  </si>
  <si>
    <t>TTK Prestige Ltd.</t>
  </si>
  <si>
    <t>INE690A01028</t>
  </si>
  <si>
    <t>100942</t>
  </si>
  <si>
    <t>Brigade Enterprises Ltd.</t>
  </si>
  <si>
    <t>INE791I01019</t>
  </si>
  <si>
    <t>101352</t>
  </si>
  <si>
    <t>Sansera Engineering Ltd.</t>
  </si>
  <si>
    <t>INE953O01021</t>
  </si>
  <si>
    <t>101176</t>
  </si>
  <si>
    <t>Happiest Minds Technologies Ltd.</t>
  </si>
  <si>
    <t>INE419U01012</t>
  </si>
  <si>
    <t>100794</t>
  </si>
  <si>
    <t>Fine Organic Industries Ltd.</t>
  </si>
  <si>
    <t>INE686Y01026</t>
  </si>
  <si>
    <t>101782</t>
  </si>
  <si>
    <t>Archean Chemical Industries Ltd.</t>
  </si>
  <si>
    <t>INE128X01021</t>
  </si>
  <si>
    <t>100916</t>
  </si>
  <si>
    <t>Indiamart Intermesh Ltd.</t>
  </si>
  <si>
    <t>INE933S01016</t>
  </si>
  <si>
    <t>100671</t>
  </si>
  <si>
    <t>HEG Ltd.</t>
  </si>
  <si>
    <t>INE545A01024</t>
  </si>
  <si>
    <t>101708</t>
  </si>
  <si>
    <t>Electronics Mart India Ltd.</t>
  </si>
  <si>
    <t>INE02YR01019</t>
  </si>
  <si>
    <t>100571</t>
  </si>
  <si>
    <t>KNR Constructions Ltd.</t>
  </si>
  <si>
    <t>INE634I01029</t>
  </si>
  <si>
    <t>100541</t>
  </si>
  <si>
    <t>Rajratan Global Wire Ltd.</t>
  </si>
  <si>
    <t>INE451D01029</t>
  </si>
  <si>
    <t>101397</t>
  </si>
  <si>
    <t>Go Fashion (India) Ltd.</t>
  </si>
  <si>
    <t>INE0BJS01011</t>
  </si>
  <si>
    <t>101159</t>
  </si>
  <si>
    <t>Rossari Biotech Ltd.</t>
  </si>
  <si>
    <t>INE02A801020</t>
  </si>
  <si>
    <t>102459</t>
  </si>
  <si>
    <t>Acme Solar Holdings Ltd.</t>
  </si>
  <si>
    <t>INE622W01025</t>
  </si>
  <si>
    <t>1801409</t>
  </si>
  <si>
    <t>364 DAY T-BILL 18.06.26</t>
  </si>
  <si>
    <t>IN002025Z120</t>
  </si>
  <si>
    <t>1801359</t>
  </si>
  <si>
    <t>364 DAY T-BILL 11.06.26</t>
  </si>
  <si>
    <t>IN002025Z112</t>
  </si>
  <si>
    <t>348</t>
  </si>
  <si>
    <t>SBI Banking &amp; PSU Fund</t>
  </si>
  <si>
    <t>704616</t>
  </si>
  <si>
    <t>INE752E08726</t>
  </si>
  <si>
    <t>704651</t>
  </si>
  <si>
    <t>INE163N08289</t>
  </si>
  <si>
    <t>704185</t>
  </si>
  <si>
    <t>INE129A08014</t>
  </si>
  <si>
    <t>705543</t>
  </si>
  <si>
    <t>INE090A08TT8</t>
  </si>
  <si>
    <t>704932</t>
  </si>
  <si>
    <t>INE134E08ND3</t>
  </si>
  <si>
    <t>702684</t>
  </si>
  <si>
    <t>INE040A08864</t>
  </si>
  <si>
    <t>704525</t>
  </si>
  <si>
    <t>INE556F08KK5</t>
  </si>
  <si>
    <t>705403</t>
  </si>
  <si>
    <t>INE028A08281</t>
  </si>
  <si>
    <t>703030</t>
  </si>
  <si>
    <t>Export-Import Bank of India</t>
  </si>
  <si>
    <t>INE514E08FG5</t>
  </si>
  <si>
    <t>705299</t>
  </si>
  <si>
    <t>INE556F08KW0</t>
  </si>
  <si>
    <t>701988</t>
  </si>
  <si>
    <t>Nuclear Power Corporation of India Ltd.</t>
  </si>
  <si>
    <t>INE206D08436</t>
  </si>
  <si>
    <t>702410</t>
  </si>
  <si>
    <t>INE848E07AV9</t>
  </si>
  <si>
    <t>704996</t>
  </si>
  <si>
    <t>INE752E08742</t>
  </si>
  <si>
    <t>705447</t>
  </si>
  <si>
    <t>INE733E08197</t>
  </si>
  <si>
    <t>702458</t>
  </si>
  <si>
    <t>INE020B08CU7</t>
  </si>
  <si>
    <t>704666</t>
  </si>
  <si>
    <t>INE848E07AQ9</t>
  </si>
  <si>
    <t>701987</t>
  </si>
  <si>
    <t>INE206D08428</t>
  </si>
  <si>
    <t>705008</t>
  </si>
  <si>
    <t>INE020B08FL9</t>
  </si>
  <si>
    <t>703087</t>
  </si>
  <si>
    <t>Punjab National Bank( Tier II Bond under Basel III )</t>
  </si>
  <si>
    <t>INE160A08191</t>
  </si>
  <si>
    <t>704678</t>
  </si>
  <si>
    <t>Canara Bank( AT1 Bond Under Basel III )</t>
  </si>
  <si>
    <t>INE476A08225</t>
  </si>
  <si>
    <t>702471</t>
  </si>
  <si>
    <t>INE020B08CW3</t>
  </si>
  <si>
    <t>701753</t>
  </si>
  <si>
    <t>INE752E07KA6</t>
  </si>
  <si>
    <t>702411</t>
  </si>
  <si>
    <t>INE848E07AW7</t>
  </si>
  <si>
    <t>1103247</t>
  </si>
  <si>
    <t>INE237AD6075</t>
  </si>
  <si>
    <t>464</t>
  </si>
  <si>
    <t>SBI Banking And Financial Services Fund</t>
  </si>
  <si>
    <t>100073</t>
  </si>
  <si>
    <t>CARE Ratings Ltd.</t>
  </si>
  <si>
    <t>INE752H01013</t>
  </si>
  <si>
    <t>100377</t>
  </si>
  <si>
    <t>The South Indian Bank Ltd.</t>
  </si>
  <si>
    <t>INE683A01023</t>
  </si>
  <si>
    <t>466</t>
  </si>
  <si>
    <t>SBI Nifty Next 50 ETF</t>
  </si>
  <si>
    <t>102221</t>
  </si>
  <si>
    <t>Hyundai Motor India Ltd.</t>
  </si>
  <si>
    <t>INE0V6F01027</t>
  </si>
  <si>
    <t>102585</t>
  </si>
  <si>
    <t>Siemens Energy India Ltd.</t>
  </si>
  <si>
    <t>INE1NPP01017</t>
  </si>
  <si>
    <t>102198</t>
  </si>
  <si>
    <t>INE377Y01014</t>
  </si>
  <si>
    <t>467</t>
  </si>
  <si>
    <t>SBI Nifty Bank ETF</t>
  </si>
  <si>
    <t>100149</t>
  </si>
  <si>
    <t>INE528G01035</t>
  </si>
  <si>
    <t>468</t>
  </si>
  <si>
    <t>SBI BSE 100 ETF</t>
  </si>
  <si>
    <t>698</t>
  </si>
  <si>
    <t>641</t>
  </si>
  <si>
    <t>640</t>
  </si>
  <si>
    <t>473</t>
  </si>
  <si>
    <t>SBI Equity Savings Fund</t>
  </si>
  <si>
    <t>690</t>
  </si>
  <si>
    <t>1905304</t>
  </si>
  <si>
    <t>7.10% CGL 2034</t>
  </si>
  <si>
    <t>IN0020240019</t>
  </si>
  <si>
    <t>1801411</t>
  </si>
  <si>
    <t>364 DAY T-BILL 12.11.26</t>
  </si>
  <si>
    <t>IN002025Z336</t>
  </si>
  <si>
    <t>483</t>
  </si>
  <si>
    <t>SBI Nifty 50 ETF</t>
  </si>
  <si>
    <t>493</t>
  </si>
  <si>
    <t>SBI Long Term Advantage Fund - Series III</t>
  </si>
  <si>
    <t>504</t>
  </si>
  <si>
    <t>SBI Nifty 10 yr Benchmark G-Sec ETF</t>
  </si>
  <si>
    <t>511</t>
  </si>
  <si>
    <t>SBI Long Term Advantage Fund - Series IV</t>
  </si>
  <si>
    <t>100651</t>
  </si>
  <si>
    <t>GKW Ltd.</t>
  </si>
  <si>
    <t>INE528A01020</t>
  </si>
  <si>
    <t>524</t>
  </si>
  <si>
    <t>SBI Long Term Advantage Fund - Series V</t>
  </si>
  <si>
    <t>535</t>
  </si>
  <si>
    <t>SBI Long Term Advantage Fund - Series VI</t>
  </si>
  <si>
    <t>547</t>
  </si>
  <si>
    <t>SBI BSE Sensex Next 50 ETF</t>
  </si>
  <si>
    <t>556</t>
  </si>
  <si>
    <t>SBI NIFTY 200 Quality 30 ETF</t>
  </si>
  <si>
    <t>100872</t>
  </si>
  <si>
    <t>KPIT Technologies Ltd.</t>
  </si>
  <si>
    <t>INE04I401011</t>
  </si>
  <si>
    <t>566</t>
  </si>
  <si>
    <t>SBI Corporate Bond Fund</t>
  </si>
  <si>
    <t>704637</t>
  </si>
  <si>
    <t>INE0KXY07034</t>
  </si>
  <si>
    <t>705138</t>
  </si>
  <si>
    <t>INE115A07RC5</t>
  </si>
  <si>
    <t>705352</t>
  </si>
  <si>
    <t>INE033L07IN3</t>
  </si>
  <si>
    <t>705628</t>
  </si>
  <si>
    <t>INE660A07SA2</t>
  </si>
  <si>
    <t>705666</t>
  </si>
  <si>
    <t>INE0CCU07173</t>
  </si>
  <si>
    <t>800322</t>
  </si>
  <si>
    <t>INE0H7R07066</t>
  </si>
  <si>
    <t>705607</t>
  </si>
  <si>
    <t>INE692Q07589</t>
  </si>
  <si>
    <t>705751</t>
  </si>
  <si>
    <t>INE0FDU07018</t>
  </si>
  <si>
    <t>705623</t>
  </si>
  <si>
    <t>INE403D08272</t>
  </si>
  <si>
    <t>705255</t>
  </si>
  <si>
    <t>INE774D07VI2</t>
  </si>
  <si>
    <t>704113</t>
  </si>
  <si>
    <t>INE261F08DV4</t>
  </si>
  <si>
    <t>705476</t>
  </si>
  <si>
    <t>John Deere Financial India Pvt. Ltd.</t>
  </si>
  <si>
    <t>INE00V208132</t>
  </si>
  <si>
    <t>704653</t>
  </si>
  <si>
    <t>INE507T07120</t>
  </si>
  <si>
    <t>703902</t>
  </si>
  <si>
    <t>INE219X07462</t>
  </si>
  <si>
    <t>704934</t>
  </si>
  <si>
    <t>INE033L07IJ1</t>
  </si>
  <si>
    <t>800326</t>
  </si>
  <si>
    <t>INE660A07RI7</t>
  </si>
  <si>
    <t>705737</t>
  </si>
  <si>
    <t>RJ Corp Ltd.</t>
  </si>
  <si>
    <t>INE460K08053</t>
  </si>
  <si>
    <t>705719</t>
  </si>
  <si>
    <t>INE403D08306</t>
  </si>
  <si>
    <t>704919</t>
  </si>
  <si>
    <t>INE0CCU07116</t>
  </si>
  <si>
    <t>705347</t>
  </si>
  <si>
    <t>INE0NDH07035</t>
  </si>
  <si>
    <t>705547</t>
  </si>
  <si>
    <t>INE00V208140</t>
  </si>
  <si>
    <t>704474</t>
  </si>
  <si>
    <t>INE377Y07433</t>
  </si>
  <si>
    <t>704791</t>
  </si>
  <si>
    <t>INE535H07CH0</t>
  </si>
  <si>
    <t>705749</t>
  </si>
  <si>
    <t>INE296A07TG0</t>
  </si>
  <si>
    <t>705452</t>
  </si>
  <si>
    <t>INE020B08FZ9</t>
  </si>
  <si>
    <t>705753</t>
  </si>
  <si>
    <t>INE535H07CQ1</t>
  </si>
  <si>
    <t>704849</t>
  </si>
  <si>
    <t>INE219X07454</t>
  </si>
  <si>
    <t>705007</t>
  </si>
  <si>
    <t>INE134E08MX3</t>
  </si>
  <si>
    <t>701167</t>
  </si>
  <si>
    <t>INE020B08BH6</t>
  </si>
  <si>
    <t>705584</t>
  </si>
  <si>
    <t>INE0CCU07165</t>
  </si>
  <si>
    <t>705440</t>
  </si>
  <si>
    <t>INE020B08FY2</t>
  </si>
  <si>
    <t>703232</t>
  </si>
  <si>
    <t>INE020B08BS3</t>
  </si>
  <si>
    <t>705357</t>
  </si>
  <si>
    <t>INE774D07VJ0</t>
  </si>
  <si>
    <t>704300</t>
  </si>
  <si>
    <t>INE134E08MO2</t>
  </si>
  <si>
    <t>705419</t>
  </si>
  <si>
    <t>INE033L07IO1</t>
  </si>
  <si>
    <t>703102</t>
  </si>
  <si>
    <t>INE660A07QV2</t>
  </si>
  <si>
    <t>704925</t>
  </si>
  <si>
    <t>INE752E08759</t>
  </si>
  <si>
    <t>705349</t>
  </si>
  <si>
    <t>INE667F07JA5</t>
  </si>
  <si>
    <t>702601</t>
  </si>
  <si>
    <t>Bharat Sanchar Nigam Ltd.</t>
  </si>
  <si>
    <t>INE103D08021</t>
  </si>
  <si>
    <t>CRISIL AAA(CE)</t>
  </si>
  <si>
    <t>705363</t>
  </si>
  <si>
    <t>INE756I07EX3</t>
  </si>
  <si>
    <t>705718</t>
  </si>
  <si>
    <t>ICICI Bank Ltd.( Tier II Bond under Basel III )</t>
  </si>
  <si>
    <t>INE090A08UN9</t>
  </si>
  <si>
    <t>704549</t>
  </si>
  <si>
    <t>INE306N07NS8</t>
  </si>
  <si>
    <t>645</t>
  </si>
  <si>
    <t>1600019</t>
  </si>
  <si>
    <t>INE1CBK15037</t>
  </si>
  <si>
    <t>626</t>
  </si>
  <si>
    <t>900333</t>
  </si>
  <si>
    <t>7.43% CGL 2076</t>
  </si>
  <si>
    <t>IN0020250117</t>
  </si>
  <si>
    <t>1904693</t>
  </si>
  <si>
    <t>7.63% State Government of Jharkhand 2030</t>
  </si>
  <si>
    <t>IN3720220042</t>
  </si>
  <si>
    <t>1801418</t>
  </si>
  <si>
    <t>91 DAY T-BILL 09.04.26</t>
  </si>
  <si>
    <t>IN002025X406</t>
  </si>
  <si>
    <t>575</t>
  </si>
  <si>
    <t>SBI Equity Minimum Variance Fund</t>
  </si>
  <si>
    <t>581</t>
  </si>
  <si>
    <t>SBI Fixed Maturity Plan (FMP)- Series 1</t>
  </si>
  <si>
    <t>1900308</t>
  </si>
  <si>
    <t>8.39% State Government of Uttar Pradesh 2029</t>
  </si>
  <si>
    <t>IN3320180182</t>
  </si>
  <si>
    <t>1900289</t>
  </si>
  <si>
    <t>8.35% State Government of Gujarat 2029</t>
  </si>
  <si>
    <t>IN1520180317</t>
  </si>
  <si>
    <t>1900298</t>
  </si>
  <si>
    <t>8.30% State Government of Gujarat 2029</t>
  </si>
  <si>
    <t>IN1520180325</t>
  </si>
  <si>
    <t>1900306</t>
  </si>
  <si>
    <t>8.39% State Government of Bihar 2029</t>
  </si>
  <si>
    <t>IN1320180079</t>
  </si>
  <si>
    <t>1900305</t>
  </si>
  <si>
    <t>8.06% State Government of Karnataka 2029</t>
  </si>
  <si>
    <t>IN1920180222</t>
  </si>
  <si>
    <t>1900304</t>
  </si>
  <si>
    <t>8.05% State Government of Gujarat 2029</t>
  </si>
  <si>
    <t>IN1520180341</t>
  </si>
  <si>
    <t>5100014</t>
  </si>
  <si>
    <t>GOI 16.12.2028 GOV</t>
  </si>
  <si>
    <t>IN001228C070</t>
  </si>
  <si>
    <t>5100122</t>
  </si>
  <si>
    <t>GOI 06.11.2028 GOV</t>
  </si>
  <si>
    <t>IN001128C023</t>
  </si>
  <si>
    <t>5100088</t>
  </si>
  <si>
    <t>GOI 19.03.2029 GOV</t>
  </si>
  <si>
    <t>IN000329C044</t>
  </si>
  <si>
    <t>1800647</t>
  </si>
  <si>
    <t>GOI 12.06.2028 GOV</t>
  </si>
  <si>
    <t>IN000628C049</t>
  </si>
  <si>
    <t>1800735</t>
  </si>
  <si>
    <t>GOI 22.02.2029 GOV</t>
  </si>
  <si>
    <t>IN000229C020</t>
  </si>
  <si>
    <t>5100103</t>
  </si>
  <si>
    <t>GOI 12.12.2028 GOV</t>
  </si>
  <si>
    <t>IN001228C047</t>
  </si>
  <si>
    <t>5100105</t>
  </si>
  <si>
    <t>GOI 12.03.2029 GOV</t>
  </si>
  <si>
    <t>IN000329C051</t>
  </si>
  <si>
    <t>587</t>
  </si>
  <si>
    <t>SBI Fixed Maturity Plan (FMP)- Series 6</t>
  </si>
  <si>
    <t>900249</t>
  </si>
  <si>
    <t>7.10% CGL 2029</t>
  </si>
  <si>
    <t>IN0020220011</t>
  </si>
  <si>
    <t>1900362</t>
  </si>
  <si>
    <t>8.15% State Government of Rajasthan 2029</t>
  </si>
  <si>
    <t>IN2920190021</t>
  </si>
  <si>
    <t>900100</t>
  </si>
  <si>
    <t>8.16% State Government of Karnataka 2029</t>
  </si>
  <si>
    <t>IN1920180214</t>
  </si>
  <si>
    <t>5100121</t>
  </si>
  <si>
    <t>GOI 06.05.2029 GOV</t>
  </si>
  <si>
    <t>IN000529C023</t>
  </si>
  <si>
    <t>1800689</t>
  </si>
  <si>
    <t>GOI 17.12.2028 GOV</t>
  </si>
  <si>
    <t>IN001228C039</t>
  </si>
  <si>
    <t>5100094</t>
  </si>
  <si>
    <t>GOI 19.12.2028 GOV</t>
  </si>
  <si>
    <t>IN001228C096</t>
  </si>
  <si>
    <t>618</t>
  </si>
  <si>
    <t>SBI Fixed Maturity Plan (FMP)- Series 34</t>
  </si>
  <si>
    <t>1901217</t>
  </si>
  <si>
    <t>6.84% State Government of Rajasthan 2030</t>
  </si>
  <si>
    <t>IN2920190443</t>
  </si>
  <si>
    <t>5100089</t>
  </si>
  <si>
    <t>GOI 19.09.2029 GOV</t>
  </si>
  <si>
    <t>IN000929C041</t>
  </si>
  <si>
    <t>5100117</t>
  </si>
  <si>
    <t>GOI 22.04.2030 GOV</t>
  </si>
  <si>
    <t>IN000430C032</t>
  </si>
  <si>
    <t>1800740</t>
  </si>
  <si>
    <t>GOI 15.12.2029 GOV</t>
  </si>
  <si>
    <t>IN001229C052</t>
  </si>
  <si>
    <t>619</t>
  </si>
  <si>
    <t>SBI Children's Fund - Investment Plan (Erstwhile known as SBI Magnum Children's Benefit Fund- IP)</t>
  </si>
  <si>
    <t>100311</t>
  </si>
  <si>
    <t>Asahi India Glass Ltd.</t>
  </si>
  <si>
    <t>INE439A01020</t>
  </si>
  <si>
    <t>102135</t>
  </si>
  <si>
    <t>Le Travenues Technology Ltd.</t>
  </si>
  <si>
    <t>INE0HV901016</t>
  </si>
  <si>
    <t>102507</t>
  </si>
  <si>
    <t>Pakka Ltd.</t>
  </si>
  <si>
    <t>INE551D01018</t>
  </si>
  <si>
    <t>3000021</t>
  </si>
  <si>
    <t>Renew Energy Global</t>
  </si>
  <si>
    <t>GB00BNQMPN80</t>
  </si>
  <si>
    <t>620</t>
  </si>
  <si>
    <t>SBI Floating Rate Debt Fund</t>
  </si>
  <si>
    <t>705489</t>
  </si>
  <si>
    <t>INE831R07607</t>
  </si>
  <si>
    <t>900160</t>
  </si>
  <si>
    <t>6.10% CGL 2031</t>
  </si>
  <si>
    <t>IN0020210095</t>
  </si>
  <si>
    <t>900136</t>
  </si>
  <si>
    <t>6.52% CGL 2031</t>
  </si>
  <si>
    <t>IN0020180041</t>
  </si>
  <si>
    <t>1906259</t>
  </si>
  <si>
    <t>7.57% State Government of Gujarat 2031</t>
  </si>
  <si>
    <t>IN1520220188</t>
  </si>
  <si>
    <t>1902082</t>
  </si>
  <si>
    <t>7.00% State Government of Tamil Nadu 2031</t>
  </si>
  <si>
    <t>IN3120210163</t>
  </si>
  <si>
    <t>1906257</t>
  </si>
  <si>
    <t>7.57% State Government of Maharashtra 2031</t>
  </si>
  <si>
    <t>IN2220220155</t>
  </si>
  <si>
    <t>621</t>
  </si>
  <si>
    <t>SBI Nifty IT ETF</t>
  </si>
  <si>
    <t>622</t>
  </si>
  <si>
    <t>SBI Nifty Private Bank ETF</t>
  </si>
  <si>
    <t>623</t>
  </si>
  <si>
    <t>SBI RETIREMENT BENEFIT FUND - AGGRESSIVE PLAN</t>
  </si>
  <si>
    <t>100471</t>
  </si>
  <si>
    <t>Endurance Technologies Ltd.</t>
  </si>
  <si>
    <t>INE913H01037</t>
  </si>
  <si>
    <t>701249</t>
  </si>
  <si>
    <t>INE031A08681</t>
  </si>
  <si>
    <t>624</t>
  </si>
  <si>
    <t>SBI RETIREMENT BENEFIT FUND - AGGRESSIVE HYBRID PLAN</t>
  </si>
  <si>
    <t>625</t>
  </si>
  <si>
    <t>SBI RETIREMENT BENEFIT FUND - CONSERVATIVE HYBRID PLAN</t>
  </si>
  <si>
    <t>695</t>
  </si>
  <si>
    <t>704046</t>
  </si>
  <si>
    <t>INE103D08039</t>
  </si>
  <si>
    <t>704066</t>
  </si>
  <si>
    <t>INE020B08EE7</t>
  </si>
  <si>
    <t>704191</t>
  </si>
  <si>
    <t>INE134E08MJ2</t>
  </si>
  <si>
    <t>703085</t>
  </si>
  <si>
    <t>INE692A08169</t>
  </si>
  <si>
    <t>SBI RETIREMENT BENEFIT FUND - CONSERVATIVE PLAN</t>
  </si>
  <si>
    <t>627</t>
  </si>
  <si>
    <t>SBI US Specific Equity Active FoF</t>
  </si>
  <si>
    <t>101468</t>
  </si>
  <si>
    <t>Amundi Funds US Pioneer Fund -I15 USD CAP</t>
  </si>
  <si>
    <t>LU2428739630</t>
  </si>
  <si>
    <t>629</t>
  </si>
  <si>
    <t>SBI Fixed Maturity Plan (FMP)- Series 42</t>
  </si>
  <si>
    <t>1901438</t>
  </si>
  <si>
    <t>7.90% State Government of Rajasthan 2026</t>
  </si>
  <si>
    <t>IN2920200028</t>
  </si>
  <si>
    <t>1900131</t>
  </si>
  <si>
    <t>8.83% State Government of Uttar Pradesh 2026</t>
  </si>
  <si>
    <t>IN3320150383</t>
  </si>
  <si>
    <t>1900632</t>
  </si>
  <si>
    <t>8.54% State Government of Bihar 2026</t>
  </si>
  <si>
    <t>IN1320150031</t>
  </si>
  <si>
    <t>1901437</t>
  </si>
  <si>
    <t>6.18% State Government of Gujarat 2026</t>
  </si>
  <si>
    <t>IN1520200339</t>
  </si>
  <si>
    <t>1900781</t>
  </si>
  <si>
    <t>8.51% State Government of Haryana 2026</t>
  </si>
  <si>
    <t>IN1620150137</t>
  </si>
  <si>
    <t>1901129</t>
  </si>
  <si>
    <t>8.10% State Government of West Bengal 2026</t>
  </si>
  <si>
    <t>IN3420150176</t>
  </si>
  <si>
    <t>5100113</t>
  </si>
  <si>
    <t>GOI 22.04.2026 GOV</t>
  </si>
  <si>
    <t>IN000426C048</t>
  </si>
  <si>
    <t>1800687</t>
  </si>
  <si>
    <t>GOI 22.02.2026 GOV</t>
  </si>
  <si>
    <t>IN000226C026</t>
  </si>
  <si>
    <t>5100049</t>
  </si>
  <si>
    <t>GOI 12.03.2026 GOV</t>
  </si>
  <si>
    <t>IN000326C057</t>
  </si>
  <si>
    <t>5100079</t>
  </si>
  <si>
    <t>GOI 19.03.2026 GOV</t>
  </si>
  <si>
    <t>IN000326C040</t>
  </si>
  <si>
    <t>5100008</t>
  </si>
  <si>
    <t>GOI 15.03.2026 GOV</t>
  </si>
  <si>
    <t>IN000326C024</t>
  </si>
  <si>
    <t>631</t>
  </si>
  <si>
    <t>SBI Nifty Next 50 Index Fund</t>
  </si>
  <si>
    <t>632</t>
  </si>
  <si>
    <t>SBI Fixed Maturity Plan (FMP)- Series 44</t>
  </si>
  <si>
    <t>1900841</t>
  </si>
  <si>
    <t>8.07% State Government of Rajasthan 2026</t>
  </si>
  <si>
    <t>IN2920160032</t>
  </si>
  <si>
    <t>1901130</t>
  </si>
  <si>
    <t>8.09% State Government of West Bengal 2026</t>
  </si>
  <si>
    <t>IN3420160019</t>
  </si>
  <si>
    <t>1901464</t>
  </si>
  <si>
    <t>8.07% State Government of Tamil Nadu 2026</t>
  </si>
  <si>
    <t>IN3120160053</t>
  </si>
  <si>
    <t>1900683</t>
  </si>
  <si>
    <t>8.09% State Government of Andhra Pradesh 2026</t>
  </si>
  <si>
    <t>IN1020160025</t>
  </si>
  <si>
    <t>1901461</t>
  </si>
  <si>
    <t>8.05% State Government of Gujarat 2026</t>
  </si>
  <si>
    <t>IN1520160053</t>
  </si>
  <si>
    <t>1800637</t>
  </si>
  <si>
    <t>GOI 15.06.2026 GOV</t>
  </si>
  <si>
    <t>IN000626C050</t>
  </si>
  <si>
    <t>5100129</t>
  </si>
  <si>
    <t>GOI 15.04.2026 GOV</t>
  </si>
  <si>
    <t>IN000426C055</t>
  </si>
  <si>
    <t>5100010</t>
  </si>
  <si>
    <t>GOI 16.06.2026 GOV</t>
  </si>
  <si>
    <t>IN000626C076</t>
  </si>
  <si>
    <t>5100093</t>
  </si>
  <si>
    <t>GOI 19.06.2026 GOV</t>
  </si>
  <si>
    <t>IN000626C092</t>
  </si>
  <si>
    <t>1800638</t>
  </si>
  <si>
    <t>GOI 23.06.2026 GOV</t>
  </si>
  <si>
    <t>IN000626C068</t>
  </si>
  <si>
    <t>1800677</t>
  </si>
  <si>
    <t>GOI 17.06.2026 GOV</t>
  </si>
  <si>
    <t>IN000626C035</t>
  </si>
  <si>
    <t>5100126</t>
  </si>
  <si>
    <t>GOI 06.05.2026 GOV</t>
  </si>
  <si>
    <t>IN000526C029</t>
  </si>
  <si>
    <t>633</t>
  </si>
  <si>
    <t>SBI Fixed Maturity Plan (FMP)- Series 45</t>
  </si>
  <si>
    <t>1900929</t>
  </si>
  <si>
    <t>8.60% State Government of Bihar 2026</t>
  </si>
  <si>
    <t>IN1320150056</t>
  </si>
  <si>
    <t>1901469</t>
  </si>
  <si>
    <t>8.01% State Government of Tamil Nadu 2026</t>
  </si>
  <si>
    <t>IN3120160038</t>
  </si>
  <si>
    <t>1901468</t>
  </si>
  <si>
    <t>7.97% State Government of Telangana 2026</t>
  </si>
  <si>
    <t>IN4520160057</t>
  </si>
  <si>
    <t>1900907</t>
  </si>
  <si>
    <t>8.03% State Government of Uttar Pradesh 2026</t>
  </si>
  <si>
    <t>IN3320160028</t>
  </si>
  <si>
    <t>1900825</t>
  </si>
  <si>
    <t>8.08% State Government of Maharashtra 2026</t>
  </si>
  <si>
    <t>IN2220160013</t>
  </si>
  <si>
    <t>1901470</t>
  </si>
  <si>
    <t>IN2020160056</t>
  </si>
  <si>
    <t>1904614</t>
  </si>
  <si>
    <t>IN1520160046</t>
  </si>
  <si>
    <t>1904649</t>
  </si>
  <si>
    <t>6.24% State Government of Haryana 2026</t>
  </si>
  <si>
    <t>IN1620200031</t>
  </si>
  <si>
    <t>634</t>
  </si>
  <si>
    <t>SBI Nifty Consumption ETF</t>
  </si>
  <si>
    <t>635</t>
  </si>
  <si>
    <t>SBI Fixed Maturity Plan (FMP)- Series 46</t>
  </si>
  <si>
    <t>1901484</t>
  </si>
  <si>
    <t>7.85% State Government of Telangana 2026</t>
  </si>
  <si>
    <t>IN4520160065</t>
  </si>
  <si>
    <t>1901485</t>
  </si>
  <si>
    <t>7.86% State Government of West Bengal 2026</t>
  </si>
  <si>
    <t>IN3420160027</t>
  </si>
  <si>
    <t>1901555</t>
  </si>
  <si>
    <t>7.83% State Government of Gujarat 2026</t>
  </si>
  <si>
    <t>IN1520160061</t>
  </si>
  <si>
    <t>638</t>
  </si>
  <si>
    <t>SBI Balanced Advantage Fund</t>
  </si>
  <si>
    <t>6200001</t>
  </si>
  <si>
    <t>INE121A08PJ0</t>
  </si>
  <si>
    <t>705085</t>
  </si>
  <si>
    <t>INE726G08022</t>
  </si>
  <si>
    <t>705232</t>
  </si>
  <si>
    <t>INE795G08043</t>
  </si>
  <si>
    <t>704854</t>
  </si>
  <si>
    <t>INE377Y07508</t>
  </si>
  <si>
    <t>704304</t>
  </si>
  <si>
    <t>INE813H07317</t>
  </si>
  <si>
    <t>704894</t>
  </si>
  <si>
    <t>INE774D07UM6</t>
  </si>
  <si>
    <t>704873</t>
  </si>
  <si>
    <t>INE121A07RX9</t>
  </si>
  <si>
    <t>705071</t>
  </si>
  <si>
    <t>INE261F08EL3</t>
  </si>
  <si>
    <t>705426</t>
  </si>
  <si>
    <t>INE115A07RG6</t>
  </si>
  <si>
    <t>705292</t>
  </si>
  <si>
    <t>INE976I07CY9</t>
  </si>
  <si>
    <t>705258</t>
  </si>
  <si>
    <t>INE160A08324</t>
  </si>
  <si>
    <t>900302</t>
  </si>
  <si>
    <t>7.32% CGL 2030</t>
  </si>
  <si>
    <t>IN0020230135</t>
  </si>
  <si>
    <t>1010876</t>
  </si>
  <si>
    <t>INE763G14XZ4</t>
  </si>
  <si>
    <t>1010830</t>
  </si>
  <si>
    <t>INE296A14E12</t>
  </si>
  <si>
    <t>1103265</t>
  </si>
  <si>
    <t>INE008A16Z06</t>
  </si>
  <si>
    <t>1103340</t>
  </si>
  <si>
    <t>INE261F16AF6</t>
  </si>
  <si>
    <t>639</t>
  </si>
  <si>
    <t>SBI Fixed Maturity Plan (FMP)- Series 49</t>
  </si>
  <si>
    <t>1901537</t>
  </si>
  <si>
    <t>7.86% State Government of Uttar Pradesh 2026</t>
  </si>
  <si>
    <t>IN3320160184</t>
  </si>
  <si>
    <t>1901539</t>
  </si>
  <si>
    <t>8.07% State Government of Kerala 2026</t>
  </si>
  <si>
    <t>IN2020160049</t>
  </si>
  <si>
    <t>1901541</t>
  </si>
  <si>
    <t>6.24% State Government of Maharashtra 2026</t>
  </si>
  <si>
    <t>IN2220210214</t>
  </si>
  <si>
    <t>1901152</t>
  </si>
  <si>
    <t>IN4520160040</t>
  </si>
  <si>
    <t>1901545</t>
  </si>
  <si>
    <t>7.85% State Government of Andhra Pradesh 2026</t>
  </si>
  <si>
    <t>IN1020160033</t>
  </si>
  <si>
    <t>SBI Fixed Maturity Plan (FMP)- Series 50</t>
  </si>
  <si>
    <t>1901553</t>
  </si>
  <si>
    <t>7.38% State Government of Rajasthan 2026</t>
  </si>
  <si>
    <t>IN2920160156</t>
  </si>
  <si>
    <t>1901556</t>
  </si>
  <si>
    <t>7.39% State Government of Uttarakhand 2026</t>
  </si>
  <si>
    <t>IN3620160033</t>
  </si>
  <si>
    <t>1901548</t>
  </si>
  <si>
    <t>7.37% State Government of Tamil Nadu 2026</t>
  </si>
  <si>
    <t>IN3120160103</t>
  </si>
  <si>
    <t>1901027</t>
  </si>
  <si>
    <t>7.62% State Government of Tamil Nadu 2026</t>
  </si>
  <si>
    <t>IN3120160087</t>
  </si>
  <si>
    <t>5100048</t>
  </si>
  <si>
    <t>GOI 19.09.2026 GOV</t>
  </si>
  <si>
    <t>IN000926C047</t>
  </si>
  <si>
    <t>SBI Fixed Maturity Plan (FMP)- Series 51</t>
  </si>
  <si>
    <t>1901563</t>
  </si>
  <si>
    <t>7.16% State Government of Madhya Pradesh 2026</t>
  </si>
  <si>
    <t>IN2120160048</t>
  </si>
  <si>
    <t>1901554</t>
  </si>
  <si>
    <t>7.37% State Government of Maharashtra 2026</t>
  </si>
  <si>
    <t>IN2220160062</t>
  </si>
  <si>
    <t>1901562</t>
  </si>
  <si>
    <t>7.60% State Government of Gujarat 2026</t>
  </si>
  <si>
    <t>IN1520160087</t>
  </si>
  <si>
    <t>1901564</t>
  </si>
  <si>
    <t>7.62% State Government of Telangana 2026</t>
  </si>
  <si>
    <t>IN4520160081</t>
  </si>
  <si>
    <t>1901567</t>
  </si>
  <si>
    <t>7.39% State Government of Uttar Pradesh 2026</t>
  </si>
  <si>
    <t>IN3320160226</t>
  </si>
  <si>
    <t>1901568</t>
  </si>
  <si>
    <t>7.16% State Government of Maharashtra 2026</t>
  </si>
  <si>
    <t>IN2220160070</t>
  </si>
  <si>
    <t>1901576</t>
  </si>
  <si>
    <t>6.29% State Government of Rajasthan 2026</t>
  </si>
  <si>
    <t>IN2920210225</t>
  </si>
  <si>
    <t>1901577</t>
  </si>
  <si>
    <t>7.69% State Government of Maharashtra 2026</t>
  </si>
  <si>
    <t>IN2220160047</t>
  </si>
  <si>
    <t>1800706</t>
  </si>
  <si>
    <t>GOI 02.07.2026 GOV</t>
  </si>
  <si>
    <t>IN000726C017</t>
  </si>
  <si>
    <t>5100013</t>
  </si>
  <si>
    <t>GOI 15.09.2026 GOV</t>
  </si>
  <si>
    <t>IN000926C021</t>
  </si>
  <si>
    <t>5100080</t>
  </si>
  <si>
    <t>GOI 12.09.2026 GOV</t>
  </si>
  <si>
    <t>IN000926C054</t>
  </si>
  <si>
    <t>642</t>
  </si>
  <si>
    <t>SBI Fixed Maturity Plan (FMP)- Series 52</t>
  </si>
  <si>
    <t>1901584</t>
  </si>
  <si>
    <t>7.19% State Government of West Bengal 2026</t>
  </si>
  <si>
    <t>IN3420160068</t>
  </si>
  <si>
    <t>1901586</t>
  </si>
  <si>
    <t>7.69% State Government of West Bengal 2026</t>
  </si>
  <si>
    <t>IN3420160035</t>
  </si>
  <si>
    <t>643</t>
  </si>
  <si>
    <t>SBI Fixed Maturity Plan (FMP)- Series 53</t>
  </si>
  <si>
    <t>1901594</t>
  </si>
  <si>
    <t>7.39% State Government of Telangana 2026</t>
  </si>
  <si>
    <t>IN4520160099</t>
  </si>
  <si>
    <t>1901599</t>
  </si>
  <si>
    <t>7.25% State Government of West Bengal 2026</t>
  </si>
  <si>
    <t>IN3420160084</t>
  </si>
  <si>
    <t>1901596</t>
  </si>
  <si>
    <t>7.15% State Government of Madhya Pradesh 2026</t>
  </si>
  <si>
    <t>IN2120160055</t>
  </si>
  <si>
    <t>1901598</t>
  </si>
  <si>
    <t>7.23% State Government of Tamil Nadu 2026</t>
  </si>
  <si>
    <t>IN3120160129</t>
  </si>
  <si>
    <t>1901597</t>
  </si>
  <si>
    <t>7.17% State Government of Himachal Pradesh 2026</t>
  </si>
  <si>
    <t>IN1720160010</t>
  </si>
  <si>
    <t>1901544</t>
  </si>
  <si>
    <t>7.15% State Government of Maharashtra 2026</t>
  </si>
  <si>
    <t>IN2220160088</t>
  </si>
  <si>
    <t>1901602</t>
  </si>
  <si>
    <t>7.25% State Government of Jharkhand 2026</t>
  </si>
  <si>
    <t>IN3720160016</t>
  </si>
  <si>
    <t>1901601</t>
  </si>
  <si>
    <t>7.14% State Government of Tamil Nadu 2026</t>
  </si>
  <si>
    <t>IN3120160111</t>
  </si>
  <si>
    <t>5100114</t>
  </si>
  <si>
    <t>GOI 22.10.2026 GOV</t>
  </si>
  <si>
    <t>IN001026C037</t>
  </si>
  <si>
    <t>5100119</t>
  </si>
  <si>
    <t>GOI 06.11.2026 GOV</t>
  </si>
  <si>
    <t>IN001126C027</t>
  </si>
  <si>
    <t>5100087</t>
  </si>
  <si>
    <t>GOI 26.10.2026 GOV</t>
  </si>
  <si>
    <t>IN001026C011</t>
  </si>
  <si>
    <t>644</t>
  </si>
  <si>
    <t>SBI Fixed Maturity Plan (FMP)- Series 54</t>
  </si>
  <si>
    <t>1900001</t>
  </si>
  <si>
    <t>7.41% State Government of Uttar Pradesh 2026</t>
  </si>
  <si>
    <t>IN3320160267</t>
  </si>
  <si>
    <t>1901611</t>
  </si>
  <si>
    <t>7.05% State Government of Tamil Nadu 2026</t>
  </si>
  <si>
    <t>IN3120190191</t>
  </si>
  <si>
    <t>1900123</t>
  </si>
  <si>
    <t>7.39% State Government of Maharashtra 2026</t>
  </si>
  <si>
    <t>IN2220160104</t>
  </si>
  <si>
    <t>SBI Fixed Maturity Plan (FMP)- Series 55</t>
  </si>
  <si>
    <t>1901616</t>
  </si>
  <si>
    <t>7.39% State Government of Haryana 2026</t>
  </si>
  <si>
    <t>IN1620160227</t>
  </si>
  <si>
    <t>1901551</t>
  </si>
  <si>
    <t>7.14% State Government of Karnataka 2026</t>
  </si>
  <si>
    <t>IN1920160018</t>
  </si>
  <si>
    <t>1901619</t>
  </si>
  <si>
    <t>7.42% State Government of Uttarakhand 2026</t>
  </si>
  <si>
    <t>IN3620160074</t>
  </si>
  <si>
    <t>1901614</t>
  </si>
  <si>
    <t>6.84% State Government of Tamil Nadu 2026</t>
  </si>
  <si>
    <t>IN3120160145</t>
  </si>
  <si>
    <t>1901613</t>
  </si>
  <si>
    <t>6.82% State Government of Rajasthan 2026</t>
  </si>
  <si>
    <t>IN2920160198</t>
  </si>
  <si>
    <t>1901623</t>
  </si>
  <si>
    <t>7.05% State Government of Gujarat 2026</t>
  </si>
  <si>
    <t>IN1520160152</t>
  </si>
  <si>
    <t>1900918</t>
  </si>
  <si>
    <t>7.10% State Government of West Bengal 2026</t>
  </si>
  <si>
    <t>IN3420160118</t>
  </si>
  <si>
    <t>5100002</t>
  </si>
  <si>
    <t>GOI 15.12.2026 GOV</t>
  </si>
  <si>
    <t>IN001226C058</t>
  </si>
  <si>
    <t>5100092</t>
  </si>
  <si>
    <t>GOI 12.12.2026 GOV</t>
  </si>
  <si>
    <t>IN001226C041</t>
  </si>
  <si>
    <t>5100004</t>
  </si>
  <si>
    <t>GOI 01.12.2026 GOV</t>
  </si>
  <si>
    <t>IN001226C082</t>
  </si>
  <si>
    <t>647</t>
  </si>
  <si>
    <t>SBI Fixed Maturity Plan (FMP)- Series 57</t>
  </si>
  <si>
    <t>1900015</t>
  </si>
  <si>
    <t>7.07% State Government of Tamil Nadu 2026</t>
  </si>
  <si>
    <t>IN3120160152</t>
  </si>
  <si>
    <t>1901546</t>
  </si>
  <si>
    <t>6.86% State Government of Haryana 2026</t>
  </si>
  <si>
    <t>IN1620160235</t>
  </si>
  <si>
    <t>1900796</t>
  </si>
  <si>
    <t>7.08% State Government of Karnataka 2026</t>
  </si>
  <si>
    <t>IN1920160059</t>
  </si>
  <si>
    <t>5100003</t>
  </si>
  <si>
    <t>GOI 17.12.2026 GOV</t>
  </si>
  <si>
    <t>IN001226C033</t>
  </si>
  <si>
    <t>5100104</t>
  </si>
  <si>
    <t>GOI 19.12.2026 GOV</t>
  </si>
  <si>
    <t>IN001226C090</t>
  </si>
  <si>
    <t>648</t>
  </si>
  <si>
    <t>SBI Fixed Maturity Plan (FMP)- Series 58</t>
  </si>
  <si>
    <t>1901882</t>
  </si>
  <si>
    <t>7.16% State Government of Tamil Nadu 2027</t>
  </si>
  <si>
    <t>IN3120160178</t>
  </si>
  <si>
    <t>1901883</t>
  </si>
  <si>
    <t>7.15% State Government of Karnataka 2027</t>
  </si>
  <si>
    <t>IN1920160075</t>
  </si>
  <si>
    <t>1901884</t>
  </si>
  <si>
    <t>7.14% State Government of Gujarat 2027</t>
  </si>
  <si>
    <t>IN1520160178</t>
  </si>
  <si>
    <t>1901887</t>
  </si>
  <si>
    <t>7.17% State Government of Uttar Pradesh 2027</t>
  </si>
  <si>
    <t>IN3320160291</t>
  </si>
  <si>
    <t>1901889</t>
  </si>
  <si>
    <t>7.15% State Government of Kerala 2027</t>
  </si>
  <si>
    <t>IN2020160130</t>
  </si>
  <si>
    <t>1901870</t>
  </si>
  <si>
    <t>IN2920210407</t>
  </si>
  <si>
    <t>1901893</t>
  </si>
  <si>
    <t>7.15% State Government of Rajasthan 2027</t>
  </si>
  <si>
    <t>IN2920160222</t>
  </si>
  <si>
    <t>649</t>
  </si>
  <si>
    <t>SBI CPSE Bond Plus SDL Sep 2026 50 50 Index Fund</t>
  </si>
  <si>
    <t>704065</t>
  </si>
  <si>
    <t>INE020B08ED9</t>
  </si>
  <si>
    <t>704111</t>
  </si>
  <si>
    <t>INE053F08239</t>
  </si>
  <si>
    <t>703645</t>
  </si>
  <si>
    <t>INE514E08FZ5</t>
  </si>
  <si>
    <t>703787</t>
  </si>
  <si>
    <t>INE134E08LP1</t>
  </si>
  <si>
    <t>702958</t>
  </si>
  <si>
    <t>INE134E08LK2</t>
  </si>
  <si>
    <t>704235</t>
  </si>
  <si>
    <t>INE020B08EI8</t>
  </si>
  <si>
    <t>704162</t>
  </si>
  <si>
    <t>INE053F08288</t>
  </si>
  <si>
    <t>701899</t>
  </si>
  <si>
    <t>INE134E08IE1</t>
  </si>
  <si>
    <t>703781</t>
  </si>
  <si>
    <t>INE514E08GA6</t>
  </si>
  <si>
    <t>704237</t>
  </si>
  <si>
    <t>INE733E08247</t>
  </si>
  <si>
    <t>703778</t>
  </si>
  <si>
    <t>INE733E07KE8</t>
  </si>
  <si>
    <t>702865</t>
  </si>
  <si>
    <t>INE733E07KA6</t>
  </si>
  <si>
    <t>701978</t>
  </si>
  <si>
    <t>INE053F09HM3</t>
  </si>
  <si>
    <t>702994</t>
  </si>
  <si>
    <t>INE733E07KC2</t>
  </si>
  <si>
    <t>703814</t>
  </si>
  <si>
    <t>INE134E08LS5</t>
  </si>
  <si>
    <t>702623</t>
  </si>
  <si>
    <t>INE053F09HN1</t>
  </si>
  <si>
    <t>704156</t>
  </si>
  <si>
    <t>INE134E08MC7</t>
  </si>
  <si>
    <t>701892</t>
  </si>
  <si>
    <t>INE134E08DU8</t>
  </si>
  <si>
    <t>701744</t>
  </si>
  <si>
    <t>INE206D08261</t>
  </si>
  <si>
    <t>701752</t>
  </si>
  <si>
    <t>INE752E07JZ5</t>
  </si>
  <si>
    <t>703687</t>
  </si>
  <si>
    <t>INE848E07864</t>
  </si>
  <si>
    <t>701093</t>
  </si>
  <si>
    <t>INE134E08DS2</t>
  </si>
  <si>
    <t>700780</t>
  </si>
  <si>
    <t>INE752E07MS4</t>
  </si>
  <si>
    <t>703783</t>
  </si>
  <si>
    <t>INE848E07BJ2</t>
  </si>
  <si>
    <t>1901921</t>
  </si>
  <si>
    <t>7.63% State Government of West Bengal 2026</t>
  </si>
  <si>
    <t>IN3420160043</t>
  </si>
  <si>
    <t>1900675</t>
  </si>
  <si>
    <t>7.84% State Government of Tamil Nadu 2026</t>
  </si>
  <si>
    <t>IN3120160061</t>
  </si>
  <si>
    <t>1901243</t>
  </si>
  <si>
    <t>7.02% State Government of Gujarat 2026</t>
  </si>
  <si>
    <t>IN1520190092</t>
  </si>
  <si>
    <t>1901905</t>
  </si>
  <si>
    <t>7.84% State Government of Maharashtra 2026</t>
  </si>
  <si>
    <t>IN2220160039</t>
  </si>
  <si>
    <t>1901912</t>
  </si>
  <si>
    <t>8.00% State Government of Rajasthan 2026</t>
  </si>
  <si>
    <t>IN2920160024</t>
  </si>
  <si>
    <t>1901901</t>
  </si>
  <si>
    <t>7.62% State Government of Madhya Pradesh 2026</t>
  </si>
  <si>
    <t>IN2120160014</t>
  </si>
  <si>
    <t>1900908</t>
  </si>
  <si>
    <t>8.02% State Government of Uttar Pradesh 2026</t>
  </si>
  <si>
    <t>IN3320160036</t>
  </si>
  <si>
    <t>1901295</t>
  </si>
  <si>
    <t>7.04% State Government of Gujarat 2026</t>
  </si>
  <si>
    <t>IN1520190084</t>
  </si>
  <si>
    <t>1901909</t>
  </si>
  <si>
    <t>7.58% State Government of Maharashtra 2026</t>
  </si>
  <si>
    <t>IN2220160054</t>
  </si>
  <si>
    <t>1901897</t>
  </si>
  <si>
    <t>7.58% State Government of Uttar Pradesh 2026</t>
  </si>
  <si>
    <t>IN3320160218</t>
  </si>
  <si>
    <t>1904546</t>
  </si>
  <si>
    <t>7.49% State Government of Gujarat 2026</t>
  </si>
  <si>
    <t>IN1520220097</t>
  </si>
  <si>
    <t>1900469</t>
  </si>
  <si>
    <t>8.08% State Government of Uttar Pradesh 2026</t>
  </si>
  <si>
    <t>IN3320160168</t>
  </si>
  <si>
    <t>1901910</t>
  </si>
  <si>
    <t>7.17% State Government of Rajasthan 2026</t>
  </si>
  <si>
    <t>IN2920160164</t>
  </si>
  <si>
    <t>1904701</t>
  </si>
  <si>
    <t>7.98% State Government of Tamil Nadu 2026</t>
  </si>
  <si>
    <t>IN3120160046</t>
  </si>
  <si>
    <t>1901542</t>
  </si>
  <si>
    <t>7.58% State Government of Tamil Nadu 2026</t>
  </si>
  <si>
    <t>IN3120160095</t>
  </si>
  <si>
    <t>1901241</t>
  </si>
  <si>
    <t>6.39% State Government of Andhra Pradesh 2026</t>
  </si>
  <si>
    <t>IN1020200136</t>
  </si>
  <si>
    <t>1901895</t>
  </si>
  <si>
    <t>7.59% State Government of Kerala 2026</t>
  </si>
  <si>
    <t>IN2020160080</t>
  </si>
  <si>
    <t>1901903</t>
  </si>
  <si>
    <t>7.63% State Government of Uttar Pradesh 2026</t>
  </si>
  <si>
    <t>IN3320160200</t>
  </si>
  <si>
    <t>1903473</t>
  </si>
  <si>
    <t>7.69% State Government of Uttar Pradesh 2026</t>
  </si>
  <si>
    <t>IN3320160192</t>
  </si>
  <si>
    <t>1901902</t>
  </si>
  <si>
    <t>7.63% State Government of Andhra Pradesh 2026</t>
  </si>
  <si>
    <t>IN1020160066</t>
  </si>
  <si>
    <t>1902198</t>
  </si>
  <si>
    <t>7.69% State Government of Kerala 2026</t>
  </si>
  <si>
    <t>IN2020160064</t>
  </si>
  <si>
    <t>SBI Fixed Maturity Plan (FMP)- Series 59</t>
  </si>
  <si>
    <t>651</t>
  </si>
  <si>
    <t>SBI Fixed Maturity Plan (FMP)- Series 60</t>
  </si>
  <si>
    <t>1900978</t>
  </si>
  <si>
    <t>7.88% State Government of Andhra Pradesh 2027</t>
  </si>
  <si>
    <t>IN1020160454</t>
  </si>
  <si>
    <t>1901927</t>
  </si>
  <si>
    <t>7.62% State Government of Andhra Pradesh 2027</t>
  </si>
  <si>
    <t>IN1020160462</t>
  </si>
  <si>
    <t>1900021</t>
  </si>
  <si>
    <t>7.75% State Government of Karnataka 2027</t>
  </si>
  <si>
    <t>IN1920160109</t>
  </si>
  <si>
    <t>1900459</t>
  </si>
  <si>
    <t>7.62% State Government of Tamil Nadu 2027</t>
  </si>
  <si>
    <t>IN3120161424</t>
  </si>
  <si>
    <t>1901886</t>
  </si>
  <si>
    <t>7.61% State Government of Rajasthan 2027</t>
  </si>
  <si>
    <t>IN2920160446</t>
  </si>
  <si>
    <t>5100042</t>
  </si>
  <si>
    <t>GOI 19.03.2027 GOV</t>
  </si>
  <si>
    <t>IN000327C048</t>
  </si>
  <si>
    <t>5100007</t>
  </si>
  <si>
    <t>GOI 22.02.2027 GOV</t>
  </si>
  <si>
    <t>IN000227C024</t>
  </si>
  <si>
    <t>5100047</t>
  </si>
  <si>
    <t>GOI 12.03.2027 GOV</t>
  </si>
  <si>
    <t>IN000327C055</t>
  </si>
  <si>
    <t>652</t>
  </si>
  <si>
    <t>SBI MultiCap Fund</t>
  </si>
  <si>
    <t>101555</t>
  </si>
  <si>
    <t>Paradeep Phosphates Ltd.</t>
  </si>
  <si>
    <t>INE088F01024</t>
  </si>
  <si>
    <t>102503</t>
  </si>
  <si>
    <t>ASK Automotive Ltd.</t>
  </si>
  <si>
    <t>INE491J01022</t>
  </si>
  <si>
    <t>101213</t>
  </si>
  <si>
    <t>Mrs. Bectors Food Specialities Ltd.</t>
  </si>
  <si>
    <t>INE495P01020</t>
  </si>
  <si>
    <t>101958</t>
  </si>
  <si>
    <t>Sai Silks (Kalamandir) Ltd.</t>
  </si>
  <si>
    <t>INE438K01021</t>
  </si>
  <si>
    <t>653</t>
  </si>
  <si>
    <t>SBI Fixed Maturity Plan (FMP)- Series 61</t>
  </si>
  <si>
    <t>1901948</t>
  </si>
  <si>
    <t>7.23% State Government of Rajasthan 2027</t>
  </si>
  <si>
    <t>IN2920170023</t>
  </si>
  <si>
    <t>1901953</t>
  </si>
  <si>
    <t>7.52% State Government of Tamil Nadu 2027</t>
  </si>
  <si>
    <t>IN3120170037</t>
  </si>
  <si>
    <t>1901951</t>
  </si>
  <si>
    <t>7.26% State Government of Haryana 2027</t>
  </si>
  <si>
    <t>IN1620170028</t>
  </si>
  <si>
    <t>1901950</t>
  </si>
  <si>
    <t>7.24% State Government of Tamil Nadu 2027</t>
  </si>
  <si>
    <t>IN3120170052</t>
  </si>
  <si>
    <t>1901579</t>
  </si>
  <si>
    <t>7.52% State Government of Gujarat 2027</t>
  </si>
  <si>
    <t>IN1520170045</t>
  </si>
  <si>
    <t>1901952</t>
  </si>
  <si>
    <t>7.51% State Government of Maharashtra 2027</t>
  </si>
  <si>
    <t>IN2220170020</t>
  </si>
  <si>
    <t>1901954</t>
  </si>
  <si>
    <t>7.52% State Government of Uttar Pradesh 2027</t>
  </si>
  <si>
    <t>IN3320170043</t>
  </si>
  <si>
    <t>1901957</t>
  </si>
  <si>
    <t>7.27% State Government of Jharkhand 2027</t>
  </si>
  <si>
    <t>IN3720170015</t>
  </si>
  <si>
    <t>1900764</t>
  </si>
  <si>
    <t>8.34% State Government of Andhra Pradesh 2027</t>
  </si>
  <si>
    <t>IN1020180098</t>
  </si>
  <si>
    <t>1901958</t>
  </si>
  <si>
    <t>7.23% State Government of Tamil Nadu 2027</t>
  </si>
  <si>
    <t>IN3120170045</t>
  </si>
  <si>
    <t>1901955</t>
  </si>
  <si>
    <t>7.20% State Government of Gujarat 2027</t>
  </si>
  <si>
    <t>IN1520170052</t>
  </si>
  <si>
    <t>5100128</t>
  </si>
  <si>
    <t>GOI 15.04.2027 GOV</t>
  </si>
  <si>
    <t>IN000427C046</t>
  </si>
  <si>
    <t>5100090</t>
  </si>
  <si>
    <t>GOI 12.06.2027 GOV</t>
  </si>
  <si>
    <t>IN000627C041</t>
  </si>
  <si>
    <t>5100020</t>
  </si>
  <si>
    <t>GOI 16.06.2027 GOV</t>
  </si>
  <si>
    <t>IN000627C074</t>
  </si>
  <si>
    <t>5100115</t>
  </si>
  <si>
    <t>GOI 22.04.2027 GOV</t>
  </si>
  <si>
    <t>IN000427C038</t>
  </si>
  <si>
    <t>5100011</t>
  </si>
  <si>
    <t>GOI 23.12.2026 GOV</t>
  </si>
  <si>
    <t>IN001226C066</t>
  </si>
  <si>
    <t>5100108</t>
  </si>
  <si>
    <t>GOI 19.06.2027 GOV</t>
  </si>
  <si>
    <t>IN000627C090</t>
  </si>
  <si>
    <t>655</t>
  </si>
  <si>
    <t>SBI Fixed Maturity Plan (FMP)- Series 66</t>
  </si>
  <si>
    <t>1900682</t>
  </si>
  <si>
    <t>8.57% State Government of Andhra Pradesh 2026</t>
  </si>
  <si>
    <t>IN1020150141</t>
  </si>
  <si>
    <t>1904469</t>
  </si>
  <si>
    <t>8.65% State Government of Rajasthan 2026</t>
  </si>
  <si>
    <t>IN2920150256</t>
  </si>
  <si>
    <t>1900688</t>
  </si>
  <si>
    <t>8.55% State Government of Rajasthan 2026</t>
  </si>
  <si>
    <t>IN2920150264</t>
  </si>
  <si>
    <t>1900234</t>
  </si>
  <si>
    <t>8.88% State Government of West Bengal 2026</t>
  </si>
  <si>
    <t>IN3420150150</t>
  </si>
  <si>
    <t>1904468</t>
  </si>
  <si>
    <t>8.57% State Government of West Bengal 2026</t>
  </si>
  <si>
    <t>IN3420150168</t>
  </si>
  <si>
    <t>900029</t>
  </si>
  <si>
    <t>8.51% State Government of Maharashtra 2026</t>
  </si>
  <si>
    <t>IN2220150204</t>
  </si>
  <si>
    <t>1901103</t>
  </si>
  <si>
    <t>8.09% State Government of Rajasthan 2026</t>
  </si>
  <si>
    <t>IN2920150363</t>
  </si>
  <si>
    <t>1901055</t>
  </si>
  <si>
    <t>IN1020150158</t>
  </si>
  <si>
    <t>656</t>
  </si>
  <si>
    <t>SBI Fixed Maturity Plan (FMP)- Series 67</t>
  </si>
  <si>
    <t>1904484</t>
  </si>
  <si>
    <t>8.06% State Government of Uttarakhand 2026</t>
  </si>
  <si>
    <t>IN3620160025</t>
  </si>
  <si>
    <t>5100027</t>
  </si>
  <si>
    <t>GOI 10.05.2026 GOV</t>
  </si>
  <si>
    <t>IN000526C011</t>
  </si>
  <si>
    <t>5100028</t>
  </si>
  <si>
    <t>GOI 07.06.2026 GOV</t>
  </si>
  <si>
    <t>IN000626C019</t>
  </si>
  <si>
    <t>660</t>
  </si>
  <si>
    <t>SBI Fixed Maturity Plan (FMP)- Series 68</t>
  </si>
  <si>
    <t>5100039</t>
  </si>
  <si>
    <t>GOI 12.04.2026 GOV</t>
  </si>
  <si>
    <t>IN000426P016</t>
  </si>
  <si>
    <t>5100034</t>
  </si>
  <si>
    <t>IN000426C030</t>
  </si>
  <si>
    <t>661</t>
  </si>
  <si>
    <t>SBI Nifty Midcap 150 Index Fund</t>
  </si>
  <si>
    <t>100123</t>
  </si>
  <si>
    <t>GE Vernova T&amp;D India Ltd.</t>
  </si>
  <si>
    <t>INE200A01026</t>
  </si>
  <si>
    <t>100746</t>
  </si>
  <si>
    <t>KEI Industries Ltd.</t>
  </si>
  <si>
    <t>INE878B01027</t>
  </si>
  <si>
    <t>101063</t>
  </si>
  <si>
    <t>Hitachi Energy India Ltd.</t>
  </si>
  <si>
    <t>INE07Y701011</t>
  </si>
  <si>
    <t>100034</t>
  </si>
  <si>
    <t>IPCA Laboratories Ltd.</t>
  </si>
  <si>
    <t>INE571A01038</t>
  </si>
  <si>
    <t>100913</t>
  </si>
  <si>
    <t>Rail Vikas Nigam Ltd.</t>
  </si>
  <si>
    <t>INE415G01027</t>
  </si>
  <si>
    <t>102554</t>
  </si>
  <si>
    <t>ITC Hotels Ltd.</t>
  </si>
  <si>
    <t>INE379A01028</t>
  </si>
  <si>
    <t>100372</t>
  </si>
  <si>
    <t>Apollo Tyres Ltd.</t>
  </si>
  <si>
    <t>INE438A01022</t>
  </si>
  <si>
    <t>100701</t>
  </si>
  <si>
    <t>Nippon Life India Asset Management Ltd.</t>
  </si>
  <si>
    <t>INE298J01013</t>
  </si>
  <si>
    <t>101209</t>
  </si>
  <si>
    <t>Adani Total Gas Ltd.</t>
  </si>
  <si>
    <t>INE399L01023</t>
  </si>
  <si>
    <t>101730</t>
  </si>
  <si>
    <t>Lloyds Metals And Energy Ltd.</t>
  </si>
  <si>
    <t>INE281B01032</t>
  </si>
  <si>
    <t>100667</t>
  </si>
  <si>
    <t>Cochin Shipyard Ltd.</t>
  </si>
  <si>
    <t>INE704P01025</t>
  </si>
  <si>
    <t>100632</t>
  </si>
  <si>
    <t>Apar Industries Ltd.</t>
  </si>
  <si>
    <t>INE372A01015</t>
  </si>
  <si>
    <t>100456</t>
  </si>
  <si>
    <t>Bank of Maharashtra</t>
  </si>
  <si>
    <t>INE457A01014</t>
  </si>
  <si>
    <t>100939</t>
  </si>
  <si>
    <t>Gujarat Fluorochemicals Ltd.</t>
  </si>
  <si>
    <t>INE09N301011</t>
  </si>
  <si>
    <t>101574</t>
  </si>
  <si>
    <t>Linde India Ltd.</t>
  </si>
  <si>
    <t>INE473A01011</t>
  </si>
  <si>
    <t>100356</t>
  </si>
  <si>
    <t>Ajanta Pharma Ltd.</t>
  </si>
  <si>
    <t>INE031B01049</t>
  </si>
  <si>
    <t>100148</t>
  </si>
  <si>
    <t>Motilal Oswal Financial Services Ltd.</t>
  </si>
  <si>
    <t>INE338I01027</t>
  </si>
  <si>
    <t>102097</t>
  </si>
  <si>
    <t>Bharti Hexacom Ltd.</t>
  </si>
  <si>
    <t>INE343G01021</t>
  </si>
  <si>
    <t>100060</t>
  </si>
  <si>
    <t>Deepak Nitrite Ltd.</t>
  </si>
  <si>
    <t>INE288B01029</t>
  </si>
  <si>
    <t>102003</t>
  </si>
  <si>
    <t>Indian Renewable Energy Development Agency Ltd.</t>
  </si>
  <si>
    <t>INE202E01016</t>
  </si>
  <si>
    <t>101668</t>
  </si>
  <si>
    <t>AWL Agri Business Ltd.</t>
  </si>
  <si>
    <t>INE699H01024</t>
  </si>
  <si>
    <t>100151</t>
  </si>
  <si>
    <t>3M India Ltd.</t>
  </si>
  <si>
    <t>INE470A01017</t>
  </si>
  <si>
    <t>101774</t>
  </si>
  <si>
    <t>Global Health Ltd.</t>
  </si>
  <si>
    <t>INE474Q01031</t>
  </si>
  <si>
    <t>100268</t>
  </si>
  <si>
    <t>NLC India Ltd.</t>
  </si>
  <si>
    <t>INE589A01014</t>
  </si>
  <si>
    <t>101959</t>
  </si>
  <si>
    <t>JSW Infrastructure Ltd.</t>
  </si>
  <si>
    <t>INE880J01026</t>
  </si>
  <si>
    <t>100638</t>
  </si>
  <si>
    <t>Godfrey Phillips India Ltd.</t>
  </si>
  <si>
    <t>INE260B01028</t>
  </si>
  <si>
    <t>100210</t>
  </si>
  <si>
    <t>IRB Infrastructure Developers Ltd.</t>
  </si>
  <si>
    <t>INE821I01022</t>
  </si>
  <si>
    <t>100710</t>
  </si>
  <si>
    <t>Tata Investment Corporation Ltd.</t>
  </si>
  <si>
    <t>INE672A01026</t>
  </si>
  <si>
    <t>102453</t>
  </si>
  <si>
    <t>NTPC Green Energy Ltd.</t>
  </si>
  <si>
    <t>INE0ONG01011</t>
  </si>
  <si>
    <t>100079</t>
  </si>
  <si>
    <t>INE008A01015</t>
  </si>
  <si>
    <t>101684</t>
  </si>
  <si>
    <t>INE565A01014</t>
  </si>
  <si>
    <t>100412</t>
  </si>
  <si>
    <t>SJVN Ltd.</t>
  </si>
  <si>
    <t>INE002L01015</t>
  </si>
  <si>
    <t>101680</t>
  </si>
  <si>
    <t>Fertilisers And Chemicals Travancore Ltd.</t>
  </si>
  <si>
    <t>INE188A01015</t>
  </si>
  <si>
    <t>100059</t>
  </si>
  <si>
    <t>INE233A01035</t>
  </si>
  <si>
    <t>100759</t>
  </si>
  <si>
    <t>The New India Assurance Co. Ltd.</t>
  </si>
  <si>
    <t>INE470Y01017</t>
  </si>
  <si>
    <t>101293</t>
  </si>
  <si>
    <t>INE691A01018</t>
  </si>
  <si>
    <t>662</t>
  </si>
  <si>
    <t>SBI Nifty Smallcap 250 Index Fund</t>
  </si>
  <si>
    <t>100254</t>
  </si>
  <si>
    <t>Karur Vysya Bank Ltd.</t>
  </si>
  <si>
    <t>INE036D01028</t>
  </si>
  <si>
    <t>100737</t>
  </si>
  <si>
    <t>Hindustan Copper Ltd.</t>
  </si>
  <si>
    <t>INE531E01026</t>
  </si>
  <si>
    <t>100533</t>
  </si>
  <si>
    <t>Radico Khaitan Ltd.</t>
  </si>
  <si>
    <t>INE944F01028</t>
  </si>
  <si>
    <t>100517</t>
  </si>
  <si>
    <t>Redington Ltd.</t>
  </si>
  <si>
    <t>INE891D01026</t>
  </si>
  <si>
    <t>101080</t>
  </si>
  <si>
    <t>JB Chemicals &amp; Pharmaceuticals Ltd.</t>
  </si>
  <si>
    <t>INE572A01036</t>
  </si>
  <si>
    <t>101803</t>
  </si>
  <si>
    <t>Kfin Technologies Ltd.</t>
  </si>
  <si>
    <t>INE138Y01010</t>
  </si>
  <si>
    <t>102529</t>
  </si>
  <si>
    <t>Authum Investment &amp; Infrastructure Ltd.</t>
  </si>
  <si>
    <t>INE206F01022</t>
  </si>
  <si>
    <t>100294</t>
  </si>
  <si>
    <t>IIFL Finance Ltd.</t>
  </si>
  <si>
    <t>INE530B01024</t>
  </si>
  <si>
    <t>100474</t>
  </si>
  <si>
    <t>Narayana Hrudayalaya Ltd.</t>
  </si>
  <si>
    <t>INE410P01011</t>
  </si>
  <si>
    <t>100052</t>
  </si>
  <si>
    <t>INE017A01032</t>
  </si>
  <si>
    <t>100118</t>
  </si>
  <si>
    <t>INE092A01019</t>
  </si>
  <si>
    <t>100230</t>
  </si>
  <si>
    <t>INE511C01022</t>
  </si>
  <si>
    <t>100359</t>
  </si>
  <si>
    <t>Wockhardt Ltd.</t>
  </si>
  <si>
    <t>INE049B01025</t>
  </si>
  <si>
    <t>100394</t>
  </si>
  <si>
    <t>Neuland Laboratories Ltd.</t>
  </si>
  <si>
    <t>INE794A01010</t>
  </si>
  <si>
    <t>102216</t>
  </si>
  <si>
    <t>PTC Industries Ltd.</t>
  </si>
  <si>
    <t>INE596F01018</t>
  </si>
  <si>
    <t>100636</t>
  </si>
  <si>
    <t>Himadri Speciality Chemical Ltd.</t>
  </si>
  <si>
    <t>INE019C01026</t>
  </si>
  <si>
    <t>101228</t>
  </si>
  <si>
    <t>Home First Finance Company India Ltd.</t>
  </si>
  <si>
    <t>INE481N01025</t>
  </si>
  <si>
    <t>100253</t>
  </si>
  <si>
    <t>Amara Raja Energy &amp; Mobility Ltd.</t>
  </si>
  <si>
    <t>INE885A01032</t>
  </si>
  <si>
    <t>100233</t>
  </si>
  <si>
    <t>eClerx Services Ltd.</t>
  </si>
  <si>
    <t>INE738I01010</t>
  </si>
  <si>
    <t>100145</t>
  </si>
  <si>
    <t>Atul Ltd.</t>
  </si>
  <si>
    <t>INE100A01010</t>
  </si>
  <si>
    <t>101616</t>
  </si>
  <si>
    <t>AFFLE 3I Ltd.</t>
  </si>
  <si>
    <t>INE00WC01027</t>
  </si>
  <si>
    <t>100162</t>
  </si>
  <si>
    <t>Kirloskar Oil Engines Ltd.</t>
  </si>
  <si>
    <t>INE146L01010</t>
  </si>
  <si>
    <t>100238</t>
  </si>
  <si>
    <t>Cyient Ltd.</t>
  </si>
  <si>
    <t>INE136B01020</t>
  </si>
  <si>
    <t>101623</t>
  </si>
  <si>
    <t>Piramal Pharma Ltd.</t>
  </si>
  <si>
    <t>INE0DK501011</t>
  </si>
  <si>
    <t>100728</t>
  </si>
  <si>
    <t>Welspun Corp Ltd.</t>
  </si>
  <si>
    <t>INE191B01025</t>
  </si>
  <si>
    <t>100742</t>
  </si>
  <si>
    <t>Force Motors Ltd.</t>
  </si>
  <si>
    <t>INE451A01017</t>
  </si>
  <si>
    <t>100745</t>
  </si>
  <si>
    <t>Aegis Logistics Ltd.</t>
  </si>
  <si>
    <t>INE208C01025</t>
  </si>
  <si>
    <t>101284</t>
  </si>
  <si>
    <t>Craftsman Automation Ltd.</t>
  </si>
  <si>
    <t>INE00LO01017</t>
  </si>
  <si>
    <t>100152</t>
  </si>
  <si>
    <t>Castrol India Ltd.</t>
  </si>
  <si>
    <t>INE172A01027</t>
  </si>
  <si>
    <t>102094</t>
  </si>
  <si>
    <t>HBL Engineering Ltd.</t>
  </si>
  <si>
    <t>INE292B01021</t>
  </si>
  <si>
    <t>101783</t>
  </si>
  <si>
    <t>Five Star Business Finance Ltd.</t>
  </si>
  <si>
    <t>INE128S01021</t>
  </si>
  <si>
    <t>100061</t>
  </si>
  <si>
    <t>KEC International Ltd.</t>
  </si>
  <si>
    <t>INE389H01022</t>
  </si>
  <si>
    <t>100578</t>
  </si>
  <si>
    <t>Granules India Ltd.</t>
  </si>
  <si>
    <t>INE101D01020</t>
  </si>
  <si>
    <t>101292</t>
  </si>
  <si>
    <t>Intellect Design Arena Ltd.</t>
  </si>
  <si>
    <t>INE306R01017</t>
  </si>
  <si>
    <t>100826</t>
  </si>
  <si>
    <t>Garden Reach Shipbuilders &amp; Engineers Ltd.</t>
  </si>
  <si>
    <t>INE382Z01011</t>
  </si>
  <si>
    <t>100376</t>
  </si>
  <si>
    <t>Reliance Power Ltd.</t>
  </si>
  <si>
    <t>INE614G01033</t>
  </si>
  <si>
    <t>101489</t>
  </si>
  <si>
    <t>Data Patterns (India) Ltd.</t>
  </si>
  <si>
    <t>INE0IX101010</t>
  </si>
  <si>
    <t>100411</t>
  </si>
  <si>
    <t>Jubilant Pharmova Ltd.</t>
  </si>
  <si>
    <t>INE700A01033</t>
  </si>
  <si>
    <t>100417</t>
  </si>
  <si>
    <t>CEAT Ltd.</t>
  </si>
  <si>
    <t>INE482A01020</t>
  </si>
  <si>
    <t>100240</t>
  </si>
  <si>
    <t>Can Fin Homes Ltd.</t>
  </si>
  <si>
    <t>INE477A01020</t>
  </si>
  <si>
    <t>100656</t>
  </si>
  <si>
    <t>Nava Ltd.</t>
  </si>
  <si>
    <t>INE725A01030</t>
  </si>
  <si>
    <t>102127</t>
  </si>
  <si>
    <t>GO Digit General Insurance Ltd.</t>
  </si>
  <si>
    <t>INE03JT01014</t>
  </si>
  <si>
    <t>100186</t>
  </si>
  <si>
    <t>Zee Entertainment Enterprises Ltd.</t>
  </si>
  <si>
    <t>INE256A01028</t>
  </si>
  <si>
    <t>101883</t>
  </si>
  <si>
    <t>Anant Raj Ltd.</t>
  </si>
  <si>
    <t>INE242C01024</t>
  </si>
  <si>
    <t>102457</t>
  </si>
  <si>
    <t>Sagility Ltd.</t>
  </si>
  <si>
    <t>INE0W2G01015</t>
  </si>
  <si>
    <t>100473</t>
  </si>
  <si>
    <t>Aarti Industries Ltd.</t>
  </si>
  <si>
    <t>INE769A01020</t>
  </si>
  <si>
    <t>102517</t>
  </si>
  <si>
    <t>Inventurus Knowledge Solutions Ltd.</t>
  </si>
  <si>
    <t>INE115Q01022</t>
  </si>
  <si>
    <t>100317</t>
  </si>
  <si>
    <t>Natco Pharma Ltd.</t>
  </si>
  <si>
    <t>INE987B01026</t>
  </si>
  <si>
    <t>100828</t>
  </si>
  <si>
    <t>Zensar Technologies Ltd.</t>
  </si>
  <si>
    <t>INE520A01027</t>
  </si>
  <si>
    <t>100662</t>
  </si>
  <si>
    <t>INE406M01024</t>
  </si>
  <si>
    <t>102215</t>
  </si>
  <si>
    <t>Jaiprakash Power Ventures Ltd.</t>
  </si>
  <si>
    <t>INE351F01018</t>
  </si>
  <si>
    <t>101681</t>
  </si>
  <si>
    <t>HFCL Ltd.</t>
  </si>
  <si>
    <t>INE548A01028</t>
  </si>
  <si>
    <t>101963</t>
  </si>
  <si>
    <t>Usha Martin Ltd.</t>
  </si>
  <si>
    <t>INE228A01035</t>
  </si>
  <si>
    <t>100903</t>
  </si>
  <si>
    <t>Maharashtra Scooters Ltd.</t>
  </si>
  <si>
    <t>INE288A01013</t>
  </si>
  <si>
    <t>100633</t>
  </si>
  <si>
    <t>Gillette India Ltd.</t>
  </si>
  <si>
    <t>INE322A01010</t>
  </si>
  <si>
    <t>101210</t>
  </si>
  <si>
    <t>CreditAccess Grameen Ltd.</t>
  </si>
  <si>
    <t>INE741K01010</t>
  </si>
  <si>
    <t>100432</t>
  </si>
  <si>
    <t>Birlasoft Ltd.</t>
  </si>
  <si>
    <t>INE836A01035</t>
  </si>
  <si>
    <t>102051</t>
  </si>
  <si>
    <t>Jyoti CNC Automation Ltd.</t>
  </si>
  <si>
    <t>INE980O01024</t>
  </si>
  <si>
    <t>100263</t>
  </si>
  <si>
    <t>BEML Ltd.</t>
  </si>
  <si>
    <t>INE258A01024</t>
  </si>
  <si>
    <t>101677</t>
  </si>
  <si>
    <t>Capri Global Capital Ltd.</t>
  </si>
  <si>
    <t>INE180C01042</t>
  </si>
  <si>
    <t>100425</t>
  </si>
  <si>
    <t>Chambal Fertilisers and Chemicals Ltd.</t>
  </si>
  <si>
    <t>INE085A01013</t>
  </si>
  <si>
    <t>100281</t>
  </si>
  <si>
    <t>INE055A01016</t>
  </si>
  <si>
    <t>102509</t>
  </si>
  <si>
    <t>Onesource Specialty Pharma Ltd.</t>
  </si>
  <si>
    <t>INE013P01021</t>
  </si>
  <si>
    <t>100170</t>
  </si>
  <si>
    <t>Titagarh Rail Systems Ltd.</t>
  </si>
  <si>
    <t>INE615H01020</t>
  </si>
  <si>
    <t>102147</t>
  </si>
  <si>
    <t>Zen Technologies Ltd.</t>
  </si>
  <si>
    <t>INE251B01027</t>
  </si>
  <si>
    <t>100071</t>
  </si>
  <si>
    <t>Sobha Ltd.</t>
  </si>
  <si>
    <t>INE671H01015</t>
  </si>
  <si>
    <t>100390</t>
  </si>
  <si>
    <t>JK Tyre &amp; Industries Ltd.</t>
  </si>
  <si>
    <t>INE573A01042</t>
  </si>
  <si>
    <t>100900</t>
  </si>
  <si>
    <t>Sonata Software Ltd.</t>
  </si>
  <si>
    <t>INE269A01021</t>
  </si>
  <si>
    <t>101380</t>
  </si>
  <si>
    <t>Godawari Power &amp; Ispat Ltd.</t>
  </si>
  <si>
    <t>INE177H01039</t>
  </si>
  <si>
    <t>100441</t>
  </si>
  <si>
    <t>Mahanagar Gas Ltd.</t>
  </si>
  <si>
    <t>INE002S01010</t>
  </si>
  <si>
    <t>100229</t>
  </si>
  <si>
    <t>NCC Ltd.</t>
  </si>
  <si>
    <t>INE868B01028</t>
  </si>
  <si>
    <t>101698</t>
  </si>
  <si>
    <t>Swan Corp Ltd.</t>
  </si>
  <si>
    <t>INE665A01038</t>
  </si>
  <si>
    <t>101618</t>
  </si>
  <si>
    <t>Syrma SGS Technology Ltd.</t>
  </si>
  <si>
    <t>INE0DYJ01015</t>
  </si>
  <si>
    <t>100031</t>
  </si>
  <si>
    <t>Bayer Cropscience Ltd.</t>
  </si>
  <si>
    <t>INE462A01022</t>
  </si>
  <si>
    <t>101548</t>
  </si>
  <si>
    <t>Rainbow Children's Medicare Ltd.</t>
  </si>
  <si>
    <t>INE961O01016</t>
  </si>
  <si>
    <t>102180</t>
  </si>
  <si>
    <t>Ola Electric Mobility Ltd.</t>
  </si>
  <si>
    <t>INE0LXG01040</t>
  </si>
  <si>
    <t>101715</t>
  </si>
  <si>
    <t>Choice International Ltd.</t>
  </si>
  <si>
    <t>INE102B01014</t>
  </si>
  <si>
    <t>101366</t>
  </si>
  <si>
    <t>Aditya Birla Sun Life Amc Ltd.</t>
  </si>
  <si>
    <t>INE404A01024</t>
  </si>
  <si>
    <t>100371</t>
  </si>
  <si>
    <t>Sun TV Network Ltd.</t>
  </si>
  <si>
    <t>INE424H01027</t>
  </si>
  <si>
    <t>100086</t>
  </si>
  <si>
    <t>Bata India Ltd.</t>
  </si>
  <si>
    <t>INE176A01028</t>
  </si>
  <si>
    <t>100156</t>
  </si>
  <si>
    <t>Finolex Cables Ltd.</t>
  </si>
  <si>
    <t>INE235A01022</t>
  </si>
  <si>
    <t>100827</t>
  </si>
  <si>
    <t>Ircon International Ltd.</t>
  </si>
  <si>
    <t>INE962Y01021</t>
  </si>
  <si>
    <t>101229</t>
  </si>
  <si>
    <t>Jubilant Ingrevia Ltd.</t>
  </si>
  <si>
    <t>INE0BY001018</t>
  </si>
  <si>
    <t>100909</t>
  </si>
  <si>
    <t>AstraZeneca Pharma India Ltd.</t>
  </si>
  <si>
    <t>INE203A01020</t>
  </si>
  <si>
    <t>100261</t>
  </si>
  <si>
    <t>Ramkrishna Forgings Ltd.</t>
  </si>
  <si>
    <t>INE399G01023</t>
  </si>
  <si>
    <t>102199</t>
  </si>
  <si>
    <t>INE883F01010</t>
  </si>
  <si>
    <t>102121</t>
  </si>
  <si>
    <t>Netweb Technologies India Ltd.</t>
  </si>
  <si>
    <t>INE0NT901020</t>
  </si>
  <si>
    <t>100714</t>
  </si>
  <si>
    <t>LT Foods Ltd.</t>
  </si>
  <si>
    <t>INE818H01020</t>
  </si>
  <si>
    <t>102605</t>
  </si>
  <si>
    <t>Aditya Birla Lifestyle Brands Ltd.</t>
  </si>
  <si>
    <t>INE14LE01019</t>
  </si>
  <si>
    <t>100672</t>
  </si>
  <si>
    <t>Gravita India Ltd.</t>
  </si>
  <si>
    <t>INE024L01027</t>
  </si>
  <si>
    <t>101152</t>
  </si>
  <si>
    <t>Sumitomo Chemical India Ltd.</t>
  </si>
  <si>
    <t>INE258G01013</t>
  </si>
  <si>
    <t>100783</t>
  </si>
  <si>
    <t>JM Financial Ltd.</t>
  </si>
  <si>
    <t>INE780C01023</t>
  </si>
  <si>
    <t>100551</t>
  </si>
  <si>
    <t>Techno Electric &amp; Engineering Company Ltd.</t>
  </si>
  <si>
    <t>INE285K01026</t>
  </si>
  <si>
    <t>100434</t>
  </si>
  <si>
    <t>Century Plyboards (India) Ltd.</t>
  </si>
  <si>
    <t>INE348B01021</t>
  </si>
  <si>
    <t>100897</t>
  </si>
  <si>
    <t>Metropolis Healthcare Ltd.</t>
  </si>
  <si>
    <t>INE112L01020</t>
  </si>
  <si>
    <t>100016</t>
  </si>
  <si>
    <t>Gujarat Mineral Development Corporation Ltd.</t>
  </si>
  <si>
    <t>INE131A01031</t>
  </si>
  <si>
    <t>100585</t>
  </si>
  <si>
    <t>DCM Shriram Ltd.</t>
  </si>
  <si>
    <t>INE499A01024</t>
  </si>
  <si>
    <t>100444</t>
  </si>
  <si>
    <t>PCBL Chemical Ltd.</t>
  </si>
  <si>
    <t>INE602A01031</t>
  </si>
  <si>
    <t>101344</t>
  </si>
  <si>
    <t>Devyani International Ltd.</t>
  </si>
  <si>
    <t>INE872J01023</t>
  </si>
  <si>
    <t>100228</t>
  </si>
  <si>
    <t>INE168A01041</t>
  </si>
  <si>
    <t>100738</t>
  </si>
  <si>
    <t>INE842C01021</t>
  </si>
  <si>
    <t>101931</t>
  </si>
  <si>
    <t>Sarda Energy &amp; Minerals Ltd.</t>
  </si>
  <si>
    <t>INE385C01021</t>
  </si>
  <si>
    <t>101496</t>
  </si>
  <si>
    <t>Sapphire Foods India Ltd.</t>
  </si>
  <si>
    <t>INE806T01020</t>
  </si>
  <si>
    <t>101947</t>
  </si>
  <si>
    <t>R R Kabel Ltd.</t>
  </si>
  <si>
    <t>INE777K01022</t>
  </si>
  <si>
    <t>101689</t>
  </si>
  <si>
    <t>Olectra Greentech Ltd.</t>
  </si>
  <si>
    <t>INE260D01016</t>
  </si>
  <si>
    <t>100342</t>
  </si>
  <si>
    <t>Vardhman Textiles Ltd.</t>
  </si>
  <si>
    <t>INE825A01020</t>
  </si>
  <si>
    <t>101726</t>
  </si>
  <si>
    <t>Jupiter Wagons Ltd.</t>
  </si>
  <si>
    <t>INE209L01016</t>
  </si>
  <si>
    <t>100051</t>
  </si>
  <si>
    <t>Alembic Pharmaceuticals Ltd.</t>
  </si>
  <si>
    <t>INE901L01018</t>
  </si>
  <si>
    <t>102157</t>
  </si>
  <si>
    <t>Emcure Pharmaceuticals Ltd.</t>
  </si>
  <si>
    <t>INE168P01015</t>
  </si>
  <si>
    <t>101786</t>
  </si>
  <si>
    <t>Bikaji Foods International Ltd.</t>
  </si>
  <si>
    <t>INE00E101023</t>
  </si>
  <si>
    <t>100573</t>
  </si>
  <si>
    <t>Chennai Petroleum Corporation Ltd.</t>
  </si>
  <si>
    <t>INE178A01016</t>
  </si>
  <si>
    <t>100731</t>
  </si>
  <si>
    <t>BASF India Ltd.</t>
  </si>
  <si>
    <t>INE373A01013</t>
  </si>
  <si>
    <t>100697</t>
  </si>
  <si>
    <t>Jindal Saw Ltd.</t>
  </si>
  <si>
    <t>INE324A01032</t>
  </si>
  <si>
    <t>101181</t>
  </si>
  <si>
    <t>UTI Asset Management Co. Ltd.</t>
  </si>
  <si>
    <t>INE094J01016</t>
  </si>
  <si>
    <t>100470</t>
  </si>
  <si>
    <t>Schneider Electric Infrastructure Ltd.</t>
  </si>
  <si>
    <t>INE839M01018</t>
  </si>
  <si>
    <t>100103</t>
  </si>
  <si>
    <t>Kirloskar Brothers Ltd.</t>
  </si>
  <si>
    <t>INE732A01036</t>
  </si>
  <si>
    <t>100327</t>
  </si>
  <si>
    <t>Welspun Living Ltd.</t>
  </si>
  <si>
    <t>INE192B01031</t>
  </si>
  <si>
    <t>100357</t>
  </si>
  <si>
    <t>Reliance Infrastructure Ltd.</t>
  </si>
  <si>
    <t>INE036A01016</t>
  </si>
  <si>
    <t>100113</t>
  </si>
  <si>
    <t>Shipping Corporation of India Ltd.</t>
  </si>
  <si>
    <t>INE109A01011</t>
  </si>
  <si>
    <t>102013</t>
  </si>
  <si>
    <t>Honasa Consumer Ltd.</t>
  </si>
  <si>
    <t>INE0J5401028</t>
  </si>
  <si>
    <t>100209</t>
  </si>
  <si>
    <t>Akzo Nobel India Ltd.</t>
  </si>
  <si>
    <t>INE133A01011</t>
  </si>
  <si>
    <t>100753</t>
  </si>
  <si>
    <t>Newgen Software Technologies Ltd.</t>
  </si>
  <si>
    <t>INE619B01017</t>
  </si>
  <si>
    <t>100406</t>
  </si>
  <si>
    <t>KSB Ltd.</t>
  </si>
  <si>
    <t>INE999A01023</t>
  </si>
  <si>
    <t>100580</t>
  </si>
  <si>
    <t>IFCI Ltd.</t>
  </si>
  <si>
    <t>INE039A01010</t>
  </si>
  <si>
    <t>101676</t>
  </si>
  <si>
    <t>Central Bank of India</t>
  </si>
  <si>
    <t>INE483A01010</t>
  </si>
  <si>
    <t>100398</t>
  </si>
  <si>
    <t>Aditya Birla Fashion and Retail Ltd.</t>
  </si>
  <si>
    <t>INE647O01011</t>
  </si>
  <si>
    <t>100057</t>
  </si>
  <si>
    <t>Elecon Engineering Company Ltd.</t>
  </si>
  <si>
    <t>INE205B01031</t>
  </si>
  <si>
    <t>100476</t>
  </si>
  <si>
    <t>Caplin Point Laboratories Ltd.</t>
  </si>
  <si>
    <t>INE475E01026</t>
  </si>
  <si>
    <t>100752</t>
  </si>
  <si>
    <t>Praj Industries Ltd.</t>
  </si>
  <si>
    <t>INE074A01025</t>
  </si>
  <si>
    <t>102096</t>
  </si>
  <si>
    <t>Signatureglobal (India) Ltd.</t>
  </si>
  <si>
    <t>INE903U01023</t>
  </si>
  <si>
    <t>100072</t>
  </si>
  <si>
    <t>Action Construction Equipment Ltd.</t>
  </si>
  <si>
    <t>INE731H01025</t>
  </si>
  <si>
    <t>102606</t>
  </si>
  <si>
    <t>Leela Palaces Hotels &amp; Resorts Ltd.</t>
  </si>
  <si>
    <t>INE0AQ201015</t>
  </si>
  <si>
    <t>100102</t>
  </si>
  <si>
    <t>Jyothy Labs Ltd.</t>
  </si>
  <si>
    <t>INE668F01031</t>
  </si>
  <si>
    <t>102630</t>
  </si>
  <si>
    <t>Dr. Agarwals Health Care Ltd.</t>
  </si>
  <si>
    <t>INE943P01029</t>
  </si>
  <si>
    <t>100093</t>
  </si>
  <si>
    <t>Blue Dart Express Ltd.</t>
  </si>
  <si>
    <t>INE233B01017</t>
  </si>
  <si>
    <t>100741</t>
  </si>
  <si>
    <t>Trident Ltd.</t>
  </si>
  <si>
    <t>INE064C01022</t>
  </si>
  <si>
    <t>100337</t>
  </si>
  <si>
    <t>Triveni Engineering &amp; Industries Ltd.</t>
  </si>
  <si>
    <t>INE256C01024</t>
  </si>
  <si>
    <t>102665</t>
  </si>
  <si>
    <t>Aegis Vopak Terminals Ltd.</t>
  </si>
  <si>
    <t>INE0INX01018</t>
  </si>
  <si>
    <t>102518</t>
  </si>
  <si>
    <t>International Gemmological Inst.(I) Ltd.</t>
  </si>
  <si>
    <t>INE0Q9301021</t>
  </si>
  <si>
    <t>100015</t>
  </si>
  <si>
    <t>Mangalore Refinery and Petrochemicals Ltd.</t>
  </si>
  <si>
    <t>INE103A01014</t>
  </si>
  <si>
    <t>100691</t>
  </si>
  <si>
    <t>BLS International Services Ltd.</t>
  </si>
  <si>
    <t>INE153T01027</t>
  </si>
  <si>
    <t>101237</t>
  </si>
  <si>
    <t>Railtel Corporation of India Ltd.</t>
  </si>
  <si>
    <t>INE0DD101019</t>
  </si>
  <si>
    <t>100809</t>
  </si>
  <si>
    <t>Rites Ltd.</t>
  </si>
  <si>
    <t>INE320J01015</t>
  </si>
  <si>
    <t>100297</t>
  </si>
  <si>
    <t>The Bombay Burmah Trading Corporation Ltd.</t>
  </si>
  <si>
    <t>INE050A01025</t>
  </si>
  <si>
    <t>101399</t>
  </si>
  <si>
    <t>Latent View Analytics Ltd.</t>
  </si>
  <si>
    <t>INE0I7C01011</t>
  </si>
  <si>
    <t>100707</t>
  </si>
  <si>
    <t>Cera Sanitaryware Ltd.</t>
  </si>
  <si>
    <t>INE739E01017</t>
  </si>
  <si>
    <t>101685</t>
  </si>
  <si>
    <t>ITI Ltd.</t>
  </si>
  <si>
    <t>INE248A01017</t>
  </si>
  <si>
    <t>Telecom - Equipment &amp; Accessories</t>
  </si>
  <si>
    <t>101701</t>
  </si>
  <si>
    <t>Tejas Networks Ltd.</t>
  </si>
  <si>
    <t>INE010J01012</t>
  </si>
  <si>
    <t>100561</t>
  </si>
  <si>
    <t>RHI Magnesita India Ltd.</t>
  </si>
  <si>
    <t>INE743M01012</t>
  </si>
  <si>
    <t>102120</t>
  </si>
  <si>
    <t>Valor Estate Ltd.</t>
  </si>
  <si>
    <t>INE879I01012</t>
  </si>
  <si>
    <t>100689</t>
  </si>
  <si>
    <t>Godrej Agrovet Ltd.</t>
  </si>
  <si>
    <t>INE850D01014</t>
  </si>
  <si>
    <t>102150</t>
  </si>
  <si>
    <t>Transformers &amp; Rectifiers (India) Ltd.</t>
  </si>
  <si>
    <t>INE763I01026</t>
  </si>
  <si>
    <t>101289</t>
  </si>
  <si>
    <t>SAREGAMA India Ltd.</t>
  </si>
  <si>
    <t>INE979A01025</t>
  </si>
  <si>
    <t>102039</t>
  </si>
  <si>
    <t>Inox India Ltd.</t>
  </si>
  <si>
    <t>INE616N01034</t>
  </si>
  <si>
    <t>101671</t>
  </si>
  <si>
    <t>Tata Teleservices (Maharastra) Ltd.</t>
  </si>
  <si>
    <t>INE517B01013</t>
  </si>
  <si>
    <t>101413</t>
  </si>
  <si>
    <t>C.E.Info Systems Ltd.</t>
  </si>
  <si>
    <t>INE0BV301023</t>
  </si>
  <si>
    <t>101482</t>
  </si>
  <si>
    <t>JBM Auto Ltd.</t>
  </si>
  <si>
    <t>INE927D01051</t>
  </si>
  <si>
    <t>100914</t>
  </si>
  <si>
    <t>Alkyl Amines Chemicals Ltd.</t>
  </si>
  <si>
    <t>INE150B01039</t>
  </si>
  <si>
    <t>100423</t>
  </si>
  <si>
    <t>Maharashtra Seamless Ltd.</t>
  </si>
  <si>
    <t>INE271B01025</t>
  </si>
  <si>
    <t>102573</t>
  </si>
  <si>
    <t>Ventive Hospitality Ltd.</t>
  </si>
  <si>
    <t>INE781S01027</t>
  </si>
  <si>
    <t>100655</t>
  </si>
  <si>
    <t>Rashtriya Chemicals and Fertilizers Ltd.</t>
  </si>
  <si>
    <t>INE027A01015</t>
  </si>
  <si>
    <t>101703</t>
  </si>
  <si>
    <t>Alok Industries Ltd.</t>
  </si>
  <si>
    <t>INE270A01029</t>
  </si>
  <si>
    <t>102500</t>
  </si>
  <si>
    <t>Blue Jet Healthcare Ltd.</t>
  </si>
  <si>
    <t>INE0KBH01020</t>
  </si>
  <si>
    <t>102177</t>
  </si>
  <si>
    <t>Akums Drugs &amp; Pharmaceuticals Ltd.</t>
  </si>
  <si>
    <t>INE09XN01023</t>
  </si>
  <si>
    <t>101688</t>
  </si>
  <si>
    <t>MMTC LTD</t>
  </si>
  <si>
    <t>INE123F01029</t>
  </si>
  <si>
    <t>663</t>
  </si>
  <si>
    <t>SBI CRISIL IBX Gilt Index- June 2036 Fund</t>
  </si>
  <si>
    <t>900251</t>
  </si>
  <si>
    <t>7.54% CGL 2036</t>
  </si>
  <si>
    <t>IN0020220029</t>
  </si>
  <si>
    <t>664</t>
  </si>
  <si>
    <t>SBI CRISIL IBX Gilt Index-APR-2029 Fund</t>
  </si>
  <si>
    <t>665</t>
  </si>
  <si>
    <t>SBI CRISIL IBX SDL Index-Sept 2027 Fund</t>
  </si>
  <si>
    <t>1900147</t>
  </si>
  <si>
    <t>7.18% State Government of Tamil Nadu 2027</t>
  </si>
  <si>
    <t>IN3120170078</t>
  </si>
  <si>
    <t>1900152</t>
  </si>
  <si>
    <t>7.20% State Government of Maharashtra 2027</t>
  </si>
  <si>
    <t>IN2220170061</t>
  </si>
  <si>
    <t>1900178</t>
  </si>
  <si>
    <t>7.33% State Government of Maharashtra 2027</t>
  </si>
  <si>
    <t>IN2220170103</t>
  </si>
  <si>
    <t>1900652</t>
  </si>
  <si>
    <t>7.45% State Government of Rajasthan 2027</t>
  </si>
  <si>
    <t>IN2920170072</t>
  </si>
  <si>
    <t>1904740</t>
  </si>
  <si>
    <t>7.17% State Government of Gujarat 2027</t>
  </si>
  <si>
    <t>IN1520170078</t>
  </si>
  <si>
    <t>1902024</t>
  </si>
  <si>
    <t>7.46% State Government of Madhya Pradesh 2027</t>
  </si>
  <si>
    <t>IN2120170047</t>
  </si>
  <si>
    <t>1902062</t>
  </si>
  <si>
    <t>7.47% State Government of Chhattisgarh 2027</t>
  </si>
  <si>
    <t>IN3520170017</t>
  </si>
  <si>
    <t>1901994</t>
  </si>
  <si>
    <t>7.19% State Government of Uttar Pradesh 2027</t>
  </si>
  <si>
    <t>IN3320170068</t>
  </si>
  <si>
    <t>1904761</t>
  </si>
  <si>
    <t>7.25% State Government of Kerala 2027</t>
  </si>
  <si>
    <t>IN2020170055</t>
  </si>
  <si>
    <t>1902160</t>
  </si>
  <si>
    <t>7.25% State Government of Gujarat 2027</t>
  </si>
  <si>
    <t>IN1520170094</t>
  </si>
  <si>
    <t>668</t>
  </si>
  <si>
    <t>SBI Fixed Maturity Plan (FMP)- Series 72</t>
  </si>
  <si>
    <t>669</t>
  </si>
  <si>
    <t>SBI Fixed Maturity Plan (FMP)- Series 73</t>
  </si>
  <si>
    <t>670</t>
  </si>
  <si>
    <t>SBI Long Duration Fund</t>
  </si>
  <si>
    <t>671</t>
  </si>
  <si>
    <t>SBI Fixed Maturity Plan (FMP)- Series 74</t>
  </si>
  <si>
    <t>1901797</t>
  </si>
  <si>
    <t>7.96% State Government of Punjab 2026</t>
  </si>
  <si>
    <t>IN2820160025</t>
  </si>
  <si>
    <t>1904663</t>
  </si>
  <si>
    <t>8.53% State Government of Chhattisgarh 2026</t>
  </si>
  <si>
    <t>IN3520150050</t>
  </si>
  <si>
    <t>1901565</t>
  </si>
  <si>
    <t>6.10% State Government of Rajasthan 2026</t>
  </si>
  <si>
    <t>IN2920210084</t>
  </si>
  <si>
    <t>1904664</t>
  </si>
  <si>
    <t>8.53% State Government of Kerala 2026</t>
  </si>
  <si>
    <t>IN2020150172</t>
  </si>
  <si>
    <t>1904665</t>
  </si>
  <si>
    <t>6.99% State Government of Gujarat 2026</t>
  </si>
  <si>
    <t>IN1520190233</t>
  </si>
  <si>
    <t>673</t>
  </si>
  <si>
    <t>SBI Fixed Maturity Plan (FMP)- Series 76</t>
  </si>
  <si>
    <t>703782</t>
  </si>
  <si>
    <t>INE556F08KB4</t>
  </si>
  <si>
    <t>5100083</t>
  </si>
  <si>
    <t>GOI 26.04.2026 GOV</t>
  </si>
  <si>
    <t>IN000426C014</t>
  </si>
  <si>
    <t>SBI Fixed Maturity Plan (FMP)- Series 78</t>
  </si>
  <si>
    <t>704128</t>
  </si>
  <si>
    <t>INE020B08EF4</t>
  </si>
  <si>
    <t>1904710</t>
  </si>
  <si>
    <t>8.48% State Government of Rajasthan 2026</t>
  </si>
  <si>
    <t>IN2920150249</t>
  </si>
  <si>
    <t>1900229</t>
  </si>
  <si>
    <t>8.82% State Government of Bihar 2026</t>
  </si>
  <si>
    <t>IN1320150049</t>
  </si>
  <si>
    <t>676</t>
  </si>
  <si>
    <t>SBI Dividend Yield Fund</t>
  </si>
  <si>
    <t>3200005</t>
  </si>
  <si>
    <t>INE0NDH25011</t>
  </si>
  <si>
    <t>677</t>
  </si>
  <si>
    <t>SBI Fixed Maturity Plan (FMP)- Series 79</t>
  </si>
  <si>
    <t>679</t>
  </si>
  <si>
    <t>SBI Fixed Maturity Plan (FMP)- Series 81</t>
  </si>
  <si>
    <t>800316</t>
  </si>
  <si>
    <t>Kotak Mahindra Investments Ltd.</t>
  </si>
  <si>
    <t>INE975F07IB2</t>
  </si>
  <si>
    <t>704164</t>
  </si>
  <si>
    <t>INE306N07NL3</t>
  </si>
  <si>
    <t>704138</t>
  </si>
  <si>
    <t>INE031A08871</t>
  </si>
  <si>
    <t>702874</t>
  </si>
  <si>
    <t>INE040A08708</t>
  </si>
  <si>
    <t>1904815</t>
  </si>
  <si>
    <t>8.53% State Government of Telangana 2026</t>
  </si>
  <si>
    <t>IN4520150140</t>
  </si>
  <si>
    <t>681</t>
  </si>
  <si>
    <t>SBI BSE Sensex Index Fund</t>
  </si>
  <si>
    <t>682</t>
  </si>
  <si>
    <t>SBI NIFTY 1D Rate Liquid ETF - IDCW</t>
  </si>
  <si>
    <t>684</t>
  </si>
  <si>
    <t>SBI Nifty50 Equal Weight Index Fund</t>
  </si>
  <si>
    <t>686</t>
  </si>
  <si>
    <t>SBI Energy Opportunities Fund</t>
  </si>
  <si>
    <t>101625</t>
  </si>
  <si>
    <t>Savita Oil Technologies Ltd.</t>
  </si>
  <si>
    <t>INE035D01020</t>
  </si>
  <si>
    <t>101746</t>
  </si>
  <si>
    <t>Shivalik Bimetal Controls Ltd.</t>
  </si>
  <si>
    <t>INE386D01027</t>
  </si>
  <si>
    <t>687</t>
  </si>
  <si>
    <t>SBI Automotive Opportunities Fund</t>
  </si>
  <si>
    <t>100339</t>
  </si>
  <si>
    <t>Gabriel India Ltd.</t>
  </si>
  <si>
    <t>INE524A01029</t>
  </si>
  <si>
    <t>102134</t>
  </si>
  <si>
    <t>Alicon Castalloy Ltd.</t>
  </si>
  <si>
    <t>INE062D01024</t>
  </si>
  <si>
    <t>101317</t>
  </si>
  <si>
    <t>Rolex Rings Ltd.</t>
  </si>
  <si>
    <t>INE645S01024</t>
  </si>
  <si>
    <t>102666</t>
  </si>
  <si>
    <t>INE473D01015</t>
  </si>
  <si>
    <t>688</t>
  </si>
  <si>
    <t>c) Silver</t>
  </si>
  <si>
    <t>500002</t>
  </si>
  <si>
    <t>IDIA00500002</t>
  </si>
  <si>
    <t>Silver</t>
  </si>
  <si>
    <t>689</t>
  </si>
  <si>
    <t>SBI Silver ETF Fund of Fund</t>
  </si>
  <si>
    <t>SBI Nifty50 Equal Weight ETF</t>
  </si>
  <si>
    <t>691</t>
  </si>
  <si>
    <t>SBI Innovative Opportunities Fund</t>
  </si>
  <si>
    <t>100405</t>
  </si>
  <si>
    <t>TeamLease Services Ltd.</t>
  </si>
  <si>
    <t>INE985S01024</t>
  </si>
  <si>
    <t>692</t>
  </si>
  <si>
    <t>SBI Nifty 500 Index Fund</t>
  </si>
  <si>
    <t>696</t>
  </si>
  <si>
    <t>693</t>
  </si>
  <si>
    <t>SBI Nifty India Consumption Index Fund</t>
  </si>
  <si>
    <t>694</t>
  </si>
  <si>
    <t>SBI Quant Fund</t>
  </si>
  <si>
    <t>SBI Nifty Bank Index Fund</t>
  </si>
  <si>
    <t>SBI Nifty IT Index Fund</t>
  </si>
  <si>
    <t>697</t>
  </si>
  <si>
    <t>SBI BSE PSU Bank ETF</t>
  </si>
  <si>
    <t>SBI BSE PSU Bank Index Fund</t>
  </si>
  <si>
    <t>699</t>
  </si>
  <si>
    <t>SBI Income Plus Arbitrage Active FOF</t>
  </si>
  <si>
    <t>417178</t>
  </si>
  <si>
    <t>INF200K01QU0</t>
  </si>
  <si>
    <t>417204</t>
  </si>
  <si>
    <t>INF200K01VE4</t>
  </si>
  <si>
    <t>417233</t>
  </si>
  <si>
    <t>INF200K01V08</t>
  </si>
  <si>
    <t>700</t>
  </si>
  <si>
    <t>SBI Nifty200 Quality 30 Index Fund</t>
  </si>
  <si>
    <t>701</t>
  </si>
  <si>
    <t>SBI Nifty200 Momentum 30 Index Fund</t>
  </si>
  <si>
    <t>702</t>
  </si>
  <si>
    <t>SBI Nifty100 Low Volatility 30 Index Fund</t>
  </si>
  <si>
    <t>703</t>
  </si>
  <si>
    <t>SBI Nifty 1D Rate Liquid ETF - Growth</t>
  </si>
  <si>
    <t>704</t>
  </si>
  <si>
    <t>SBI Dynamic Asset Allocation Active FoF</t>
  </si>
  <si>
    <t>417085</t>
  </si>
  <si>
    <t>INF200K01VB0</t>
  </si>
  <si>
    <t>417019</t>
  </si>
  <si>
    <t>INF200K01UJ5</t>
  </si>
  <si>
    <t>417119</t>
  </si>
  <si>
    <t>INF200K01RJ1</t>
  </si>
  <si>
    <t>417162</t>
  </si>
  <si>
    <t>INF200K01UG1</t>
  </si>
  <si>
    <t>417050</t>
  </si>
  <si>
    <t>INF200K01SR2</t>
  </si>
  <si>
    <t>417101</t>
  </si>
  <si>
    <t>INF200K01RD4</t>
  </si>
  <si>
    <t>417061</t>
  </si>
  <si>
    <t>INF200K01RV6</t>
  </si>
  <si>
    <t>417482</t>
  </si>
  <si>
    <t>INF200KA1507</t>
  </si>
  <si>
    <t>417069</t>
  </si>
  <si>
    <t>INF200K01RA0</t>
  </si>
  <si>
    <t>4171192</t>
  </si>
  <si>
    <t>INF200KA18E2</t>
  </si>
  <si>
    <t>4171288</t>
  </si>
  <si>
    <t>INF200KA14W3</t>
  </si>
  <si>
    <t>417146</t>
  </si>
  <si>
    <t>INF200K01SB6</t>
  </si>
  <si>
    <t>417057</t>
  </si>
  <si>
    <t>INF200K01RM5</t>
  </si>
  <si>
    <t>801</t>
  </si>
  <si>
    <t>SBI Resurgent India Opportunities Scheme</t>
  </si>
  <si>
    <t>SMEEF</t>
  </si>
  <si>
    <t>SLMF</t>
  </si>
  <si>
    <t>SLTEF</t>
  </si>
  <si>
    <t>SMGLF</t>
  </si>
  <si>
    <t>SEHF</t>
  </si>
  <si>
    <t>SMIF</t>
  </si>
  <si>
    <t>SCOF</t>
  </si>
  <si>
    <t>STOF</t>
  </si>
  <si>
    <t>SHOF</t>
  </si>
  <si>
    <t>SCF</t>
  </si>
  <si>
    <t>SNIF</t>
  </si>
  <si>
    <t>SMCBF-SP</t>
  </si>
  <si>
    <t>SOF</t>
  </si>
  <si>
    <t>SMMDF</t>
  </si>
  <si>
    <t>SLF</t>
  </si>
  <si>
    <t>SDBF</t>
  </si>
  <si>
    <t>SSF</t>
  </si>
  <si>
    <t>SCRF</t>
  </si>
  <si>
    <t>SFEF</t>
  </si>
  <si>
    <t>SCHF</t>
  </si>
  <si>
    <t>SMUSD</t>
  </si>
  <si>
    <t>SMIDCAP</t>
  </si>
  <si>
    <t>SMCMF</t>
  </si>
  <si>
    <t>SMCOMMA</t>
  </si>
  <si>
    <t>SMGF</t>
  </si>
  <si>
    <t>SFLEXI</t>
  </si>
  <si>
    <t>SMAAF</t>
  </si>
  <si>
    <t>SBLUECHIP</t>
  </si>
  <si>
    <t>SAOF</t>
  </si>
  <si>
    <t>SIF</t>
  </si>
  <si>
    <t>SMLDF</t>
  </si>
  <si>
    <t>SSTDF</t>
  </si>
  <si>
    <t>SETFGOLD</t>
  </si>
  <si>
    <t>SPSU</t>
  </si>
  <si>
    <t>SGF</t>
  </si>
  <si>
    <t>SBISENSEX</t>
  </si>
  <si>
    <t>SSCF</t>
  </si>
  <si>
    <t>SBPF</t>
  </si>
  <si>
    <t>SBFS</t>
  </si>
  <si>
    <t>SETFNN50</t>
  </si>
  <si>
    <t>SETFNIFBK</t>
  </si>
  <si>
    <t>SETFBSE100</t>
  </si>
  <si>
    <t>SESF</t>
  </si>
  <si>
    <t>SETFNIF50</t>
  </si>
  <si>
    <t>SLTAF-III</t>
  </si>
  <si>
    <t>SETF10GILT</t>
  </si>
  <si>
    <t>SLTAF-IV</t>
  </si>
  <si>
    <t>SLTAF-V</t>
  </si>
  <si>
    <t>SLTAF-VI</t>
  </si>
  <si>
    <t>SETFSN50</t>
  </si>
  <si>
    <t>SBIETFQLTY</t>
  </si>
  <si>
    <t>SCBF</t>
  </si>
  <si>
    <t>SEMVF</t>
  </si>
  <si>
    <t>SFMP- Series 1</t>
  </si>
  <si>
    <t>SFMP- Series 6</t>
  </si>
  <si>
    <t>SFMP- Series 34</t>
  </si>
  <si>
    <t>SMCBF-IP</t>
  </si>
  <si>
    <t>SFRDF</t>
  </si>
  <si>
    <t>SBIETFIT</t>
  </si>
  <si>
    <t>SBIETFPB</t>
  </si>
  <si>
    <t>SRBF-AP</t>
  </si>
  <si>
    <t>SRBF-AHP</t>
  </si>
  <si>
    <t>SRBF-CHP</t>
  </si>
  <si>
    <t>SRBF-CP</t>
  </si>
  <si>
    <t>SIA-US EQUITY FOF</t>
  </si>
  <si>
    <t>SFMP- Series 42</t>
  </si>
  <si>
    <t>SNN50</t>
  </si>
  <si>
    <t>SFMP- Series 44</t>
  </si>
  <si>
    <t>SFMP- Series 45</t>
  </si>
  <si>
    <t>SBIETFCON</t>
  </si>
  <si>
    <t>SFMP- Series 46</t>
  </si>
  <si>
    <t>SBAF</t>
  </si>
  <si>
    <t>SFMP- Series 49</t>
  </si>
  <si>
    <t>SFMP- Series 50</t>
  </si>
  <si>
    <t>SFMP- Series 51</t>
  </si>
  <si>
    <t>SFMP- Series 52</t>
  </si>
  <si>
    <t>SFMP- Series 53</t>
  </si>
  <si>
    <t>SFMP- Series 54</t>
  </si>
  <si>
    <t>SFMP- Series 55</t>
  </si>
  <si>
    <t>SFMP- Series 57</t>
  </si>
  <si>
    <t>SFMP- Series 58</t>
  </si>
  <si>
    <t>SCPSE</t>
  </si>
  <si>
    <t>SFMP- Series 59</t>
  </si>
  <si>
    <t>SFMP- Series 60</t>
  </si>
  <si>
    <t>SMCF</t>
  </si>
  <si>
    <t>SFMP- Series 61</t>
  </si>
  <si>
    <t>SFMP- Series 66</t>
  </si>
  <si>
    <t>SFMP- Series 67</t>
  </si>
  <si>
    <t>SFMP- Series 68</t>
  </si>
  <si>
    <t>SNM150IF</t>
  </si>
  <si>
    <t>SNS250IF</t>
  </si>
  <si>
    <t>SCIGI-JUN 2036</t>
  </si>
  <si>
    <t>SCIGI-APR 2029</t>
  </si>
  <si>
    <t>SCISI-SEP 2027</t>
  </si>
  <si>
    <t>SFMP- Series 72</t>
  </si>
  <si>
    <t>SFMP- Series 73</t>
  </si>
  <si>
    <t>SLDF</t>
  </si>
  <si>
    <t>SFMP- Series 74</t>
  </si>
  <si>
    <t>SFMP- Series 76</t>
  </si>
  <si>
    <t>SFMP- Series 78</t>
  </si>
  <si>
    <t>SDYF</t>
  </si>
  <si>
    <t>SFMP- Series 79</t>
  </si>
  <si>
    <t>SFMP- Series 81</t>
  </si>
  <si>
    <t>SBI-BSE-SENSEX-IF</t>
  </si>
  <si>
    <t>LIQUIDSBI</t>
  </si>
  <si>
    <t>SN50EWIF</t>
  </si>
  <si>
    <t>SEOF</t>
  </si>
  <si>
    <t>SBI-AOF</t>
  </si>
  <si>
    <t>SETFSILVER</t>
  </si>
  <si>
    <t>SETFSILVER-FOF</t>
  </si>
  <si>
    <t>SN50EW-ETF</t>
  </si>
  <si>
    <t>SIOF</t>
  </si>
  <si>
    <t>SN500IF</t>
  </si>
  <si>
    <t>SNICIF</t>
  </si>
  <si>
    <t>SQF</t>
  </si>
  <si>
    <t>SNBIF</t>
  </si>
  <si>
    <t>SNITIF</t>
  </si>
  <si>
    <t>SIPAAFOF</t>
  </si>
  <si>
    <t>SBI Nifty200 Quality 30</t>
  </si>
  <si>
    <t>SBI Nifty200 Mom 30</t>
  </si>
  <si>
    <t>SBI Nifty100 Low Vol 30</t>
  </si>
  <si>
    <t>SBILIQETF</t>
  </si>
  <si>
    <t>SDAAAFOF</t>
  </si>
  <si>
    <t>SBIRIOS</t>
  </si>
  <si>
    <t>Back to Index</t>
  </si>
  <si>
    <t>Scheme Code</t>
  </si>
  <si>
    <t>Scheme Short code</t>
  </si>
  <si>
    <t>Scheme Name</t>
  </si>
  <si>
    <t>Long</t>
  </si>
  <si>
    <t>Index Futures</t>
  </si>
  <si>
    <t>Name of the Instrument</t>
  </si>
  <si>
    <t>Long / Short</t>
  </si>
  <si>
    <t>Industry ^</t>
  </si>
  <si>
    <t>Market value 
(Rs. in Lakhs)</t>
  </si>
  <si>
    <t>Derivatives Total</t>
  </si>
  <si>
    <t>DERIVATIVES</t>
  </si>
  <si>
    <t>PB Fintech Ltd. 24-FEB-26</t>
  </si>
  <si>
    <t>Short</t>
  </si>
  <si>
    <t>Stock Futures</t>
  </si>
  <si>
    <t>The Federal Bank Ltd. 24-FEB-26</t>
  </si>
  <si>
    <t>Bandhan Bank Ltd. 24-FEB-26</t>
  </si>
  <si>
    <t>HDFC Bank Ltd. 24-FEB-26</t>
  </si>
  <si>
    <t>Kotak Mahindra Bank Ltd. 24-FEB-26</t>
  </si>
  <si>
    <t>State Bank of India 24-FEB-26</t>
  </si>
  <si>
    <t>ICICI Bank Ltd. 24-FEB-26</t>
  </si>
  <si>
    <t>Bharti Airtel Ltd. 24-FEB-26</t>
  </si>
  <si>
    <t>Bank of Baroda 24-FEB-26</t>
  </si>
  <si>
    <t>National Aluminium Company Ltd. 24-FEB-26</t>
  </si>
  <si>
    <t>Mahindra &amp; Mahindra Ltd. 24-FEB-26</t>
  </si>
  <si>
    <t>Reliance Industries Ltd. 24-FEB-26</t>
  </si>
  <si>
    <t>DLF Ltd. 24-FEB-26</t>
  </si>
  <si>
    <t>Samvardhana Motherson International Ltd. 24-FEB-26</t>
  </si>
  <si>
    <t>Interglobe Aviation Ltd. 24-FEB-26</t>
  </si>
  <si>
    <t>Eternal Ltd. 24-FEB-26</t>
  </si>
  <si>
    <t>Asian Paints Ltd. 24-FEB-26</t>
  </si>
  <si>
    <t>Maruti Suzuki India Ltd. 24-FEB-26</t>
  </si>
  <si>
    <t>Sammaan Capital Ltd. 24-FEB-26</t>
  </si>
  <si>
    <t>Hindalco Industries Ltd. 24-FEB-26</t>
  </si>
  <si>
    <t>JSW Steel Ltd. 24-FEB-26</t>
  </si>
  <si>
    <t>Colgate Palmolive (India) Ltd. 24-FEB-26</t>
  </si>
  <si>
    <t>Reliance Industries Ltd. 30-MAR-26</t>
  </si>
  <si>
    <t>Aditya Birla Capital Ltd. 24-FEB-26</t>
  </si>
  <si>
    <t>Hindustan Aeronautics Ltd. 24-FEB-26</t>
  </si>
  <si>
    <t>Indus Towers Ltd. 24-FEB-26</t>
  </si>
  <si>
    <t>GMR Airports Ltd. 24-FEB-26</t>
  </si>
  <si>
    <t>Vedanta Ltd. 24-FEB-26</t>
  </si>
  <si>
    <t>Infosys Ltd. 24-FEB-26</t>
  </si>
  <si>
    <t>Shriram Finance Ltd. 24-FEB-26</t>
  </si>
  <si>
    <t>Punjab National Bank 24-FEB-26</t>
  </si>
  <si>
    <t>Larsen &amp; Toubro Ltd. 24-FEB-26</t>
  </si>
  <si>
    <t>Tata Steel Ltd. 24-FEB-26</t>
  </si>
  <si>
    <t>Patanjali Foods Ltd. 24-FEB-26</t>
  </si>
  <si>
    <t>Tata Power Company Ltd. 24-FEB-26</t>
  </si>
  <si>
    <t>Adani Green Energy Ltd. 24-FEB-26</t>
  </si>
  <si>
    <t>Shree Cement Ltd. 24-FEB-26</t>
  </si>
  <si>
    <t>Axis Bank Ltd. 24-FEB-26</t>
  </si>
  <si>
    <t>REC Ltd. 24-FEB-26</t>
  </si>
  <si>
    <t>Apollo Hospitals Enterprise Ltd. 24-FEB-26</t>
  </si>
  <si>
    <t>Hindustan Unilever Ltd. 24-FEB-26</t>
  </si>
  <si>
    <t>RBL Bank Ltd. 24-FEB-26</t>
  </si>
  <si>
    <t>Divi's Laboratories Ltd. 24-FEB-26</t>
  </si>
  <si>
    <t>Ambuja Cements Ltd. 24-FEB-26</t>
  </si>
  <si>
    <t>ITC Ltd. 24-FEB-26</t>
  </si>
  <si>
    <t>Sun Pharmaceutical Industries Ltd. 24-FEB-26</t>
  </si>
  <si>
    <t>Power Finance Corporation Ltd. 24-FEB-26</t>
  </si>
  <si>
    <t>Bharat Heavy Electricals Ltd. 24-FEB-26</t>
  </si>
  <si>
    <t>United Spirits Ltd. 24-FEB-26</t>
  </si>
  <si>
    <t>Zydus Lifesciences Ltd. 24-FEB-26</t>
  </si>
  <si>
    <t>Bajaj Finserv Ltd. 24-FEB-26</t>
  </si>
  <si>
    <t>HDFC Life Insurance Company Ltd. 24-FEB-26</t>
  </si>
  <si>
    <t>Steel Authority of India Ltd. 24-FEB-26</t>
  </si>
  <si>
    <t>One 97 Communications Ltd. 24-FEB-26</t>
  </si>
  <si>
    <t>IndusInd Bank Ltd. 24-FEB-26</t>
  </si>
  <si>
    <t>NMDC Ltd. 24-FEB-26</t>
  </si>
  <si>
    <t>Adani Enterprises Ltd. 24-FEB-26</t>
  </si>
  <si>
    <t>Trent Ltd. 24-FEB-26</t>
  </si>
  <si>
    <t>The Indian Hotels Company Ltd. 24-FEB-26</t>
  </si>
  <si>
    <t>SBI Life Insurance Co. Ltd. 24-FEB-26</t>
  </si>
  <si>
    <t>Bajaj Finance Ltd. 24-FEB-26</t>
  </si>
  <si>
    <t>Tata Consultancy Services Ltd. 24-FEB-26</t>
  </si>
  <si>
    <t>Bosch Ltd. 24-FEB-26</t>
  </si>
  <si>
    <t>Ultratech Cement Ltd. 24-FEB-26</t>
  </si>
  <si>
    <t>Oil &amp; Natural Gas Corporation Ltd. 24-FEB-26</t>
  </si>
  <si>
    <t>Titan Company Ltd. 24-FEB-26</t>
  </si>
  <si>
    <t>HDFC Asset Management Co. Ltd. 24-FEB-26</t>
  </si>
  <si>
    <t>HCL Technologies Ltd. 24-FEB-26</t>
  </si>
  <si>
    <t>Nestle India Ltd. 24-FEB-26</t>
  </si>
  <si>
    <t>TVS Motor Company Ltd. 24-FEB-26</t>
  </si>
  <si>
    <t>Polycab India Ltd. 24-FEB-26</t>
  </si>
  <si>
    <t>Tech Mahindra Ltd. 24-FEB-26</t>
  </si>
  <si>
    <t>Dabur India Ltd. 24-FEB-26</t>
  </si>
  <si>
    <t>Indian Bank 24-FEB-26</t>
  </si>
  <si>
    <t>GAIL (India) Ltd. 24-FEB-26</t>
  </si>
  <si>
    <t>Hindustan Zinc Ltd. 24-FEB-26</t>
  </si>
  <si>
    <t>Aurobindo Pharma Ltd. 24-FEB-26</t>
  </si>
  <si>
    <t>Grasim Industries Ltd. 24-FEB-26</t>
  </si>
  <si>
    <t>Hindustan Petroleum Corporation Ltd. 24-FEB-26</t>
  </si>
  <si>
    <t>Max Financial Services Ltd. 24-FEB-26</t>
  </si>
  <si>
    <t>Marico Ltd. 24-FEB-26</t>
  </si>
  <si>
    <t>Syngene International Ltd. 24-FEB-26</t>
  </si>
  <si>
    <t>Mphasis Ltd. 24-FEB-26</t>
  </si>
  <si>
    <t>Jio Financial Services Ltd. 24-FEB-26</t>
  </si>
  <si>
    <t>CG Power and Industrial Solutions Ltd. 24-FEB-26</t>
  </si>
  <si>
    <t>NTPC Ltd. 24-FEB-26</t>
  </si>
  <si>
    <t>Power Grid Corporation of India Ltd. 24-FEB-26</t>
  </si>
  <si>
    <t>Pidilite Industries Ltd. 24-FEB-26</t>
  </si>
  <si>
    <t>Dalmia Bharat Ltd. 24-FEB-26</t>
  </si>
  <si>
    <t>Bharat Petroleum Corporation Ltd. 24-FEB-26</t>
  </si>
  <si>
    <t>Bajaj Auto Ltd. 24-FEB-26</t>
  </si>
  <si>
    <t>Britannia Industries Ltd. 24-FEB-26</t>
  </si>
  <si>
    <t>Cummins India Ltd. 24-FEB-26</t>
  </si>
  <si>
    <t>Indian Oil Corporation Ltd. 24-FEB-26</t>
  </si>
  <si>
    <t>Petronet LNG Ltd. 24-FEB-26</t>
  </si>
  <si>
    <t>ICICI Lombard General Insurance Company Ltd. 24-FEB-26</t>
  </si>
  <si>
    <t>Lupin Ltd. 24-FEB-26</t>
  </si>
  <si>
    <t>Jindal Steel Ltd. 24-FEB-26</t>
  </si>
  <si>
    <t>Bharat Electronics Ltd. 24-FEB-26</t>
  </si>
  <si>
    <t>Persistent Systems Ltd. 24-FEB-26</t>
  </si>
  <si>
    <t>Tata Consumer Products Ltd. 24-FEB-26</t>
  </si>
  <si>
    <t>Coforge Ltd. 24-FEB-26</t>
  </si>
  <si>
    <t>LIC Housing Finance Ltd. 24-FEB-26</t>
  </si>
  <si>
    <t>Torrent Power Ltd. 24-FEB-26</t>
  </si>
  <si>
    <t>PNB Housing Finance Ltd. 24-FEB-26</t>
  </si>
  <si>
    <t>Delhivery Ltd. 24-FEB-26</t>
  </si>
  <si>
    <t>Info Edge (India) Ltd. 24-FEB-26</t>
  </si>
  <si>
    <t>Jubilant Foodworks Ltd. 24-FEB-26</t>
  </si>
  <si>
    <t>Laurus Labs Ltd. 24-FEB-26</t>
  </si>
  <si>
    <t>Voltas Ltd. 24-FEB-26</t>
  </si>
  <si>
    <t>Vodafone Idea Ltd. 24-FEB-26</t>
  </si>
  <si>
    <t>HDFC Bank Ltd. 30-MAR-26</t>
  </si>
  <si>
    <t>ICICI Bank Ltd. 30-MAR-26</t>
  </si>
  <si>
    <t>Glenmark Pharmaceuticals Ltd. 24-FEB-26</t>
  </si>
  <si>
    <t>APL Apollo Tubes Ltd. 24-FEB-26</t>
  </si>
  <si>
    <t>Coal India Ltd. 24-FEB-26</t>
  </si>
  <si>
    <t>Adani Ports and Special Economic Zone Ltd. 24-FEB-26</t>
  </si>
  <si>
    <t>JSW Energy Ltd. 24-FEB-26</t>
  </si>
  <si>
    <t>Varun Beverages Ltd. 24-FEB-26</t>
  </si>
  <si>
    <t>Tata Consultancy Services Ltd. 30-MAR-26</t>
  </si>
  <si>
    <t>Larsen &amp; Toubro Ltd. 30-MAR-26</t>
  </si>
  <si>
    <t>Lodha Developers Ltd. 24-FEB-26</t>
  </si>
  <si>
    <t>Solar Industries India Ltd. 24-FEB-26</t>
  </si>
  <si>
    <t>Adani Energy Solutions Ltd. 24-FEB-26</t>
  </si>
  <si>
    <t>Dixon Technologies (India) Ltd. 24-FEB-26</t>
  </si>
  <si>
    <t>State Bank of India 30-MAR-26</t>
  </si>
  <si>
    <t>Kotak Mahindra Bank Ltd. 30-MAR-26</t>
  </si>
  <si>
    <t>Cholamandalam Investment &amp; Finance Co. Ltd. 24-FEB-26</t>
  </si>
  <si>
    <t>Max Healthcare Institute Ltd. 24-FEB-26</t>
  </si>
  <si>
    <t>Suzlon Energy Ltd. 24-FEB-26</t>
  </si>
  <si>
    <t>Crompton Greaves Consumer Electricals Ltd. 24-FEB-26</t>
  </si>
  <si>
    <t>Axis Bank Ltd. 30-MAR-26</t>
  </si>
  <si>
    <t>Tata Steel Ltd. 30-MAR-26</t>
  </si>
  <si>
    <t>Godrej Properties Ltd. 24-FEB-26</t>
  </si>
  <si>
    <t>Life Insurance Corporation of India 24-FEB-26</t>
  </si>
  <si>
    <t>Manappuram Finance Ltd. 24-FEB-26</t>
  </si>
  <si>
    <t>Hindustan Aeronautics Ltd. 30-MAR-26</t>
  </si>
  <si>
    <t>The Phoenix Mills Ltd. 24-FEB-26</t>
  </si>
  <si>
    <t>Container Corporation of India Ltd. 24-FEB-26</t>
  </si>
  <si>
    <t>BSE Ltd. 24-FEB-26</t>
  </si>
  <si>
    <t>Kalyan Jewellers India Ltd. 24-FEB-26</t>
  </si>
  <si>
    <t>Bajaj Finance Ltd. 30-MAR-26</t>
  </si>
  <si>
    <t>Mahindra &amp; Mahindra Ltd. 30-MAR-26</t>
  </si>
  <si>
    <t>Multi Commodity Exchange of India Ltd. 24-FEB-26</t>
  </si>
  <si>
    <t>IDFC First Bank Ltd. 24-FEB-26</t>
  </si>
  <si>
    <t>Bank of India 24-FEB-26</t>
  </si>
  <si>
    <t>Jio Financial Services Ltd. 30-MAR-26</t>
  </si>
  <si>
    <t>Maruti Suzuki India Ltd. 30-MAR-26</t>
  </si>
  <si>
    <t>Union Bank of India 24-FEB-26</t>
  </si>
  <si>
    <t>Exide Industries Ltd. 24-FEB-26</t>
  </si>
  <si>
    <t>Vedanta Ltd. 30-MAR-26</t>
  </si>
  <si>
    <t>AU Small Finance Bank Ltd. 24-FEB-26</t>
  </si>
  <si>
    <t>Cipla Ltd. 24-FEB-26</t>
  </si>
  <si>
    <t>Sona Blw Precision Forgings Ltd. 24-FEB-26</t>
  </si>
  <si>
    <t>Dr. Reddy's Laboratories Ltd. 24-FEB-26</t>
  </si>
  <si>
    <t>Power Finance Corporation Ltd. 30-MAR-26</t>
  </si>
  <si>
    <t>Infosys Ltd. 30-MAR-26</t>
  </si>
  <si>
    <t>ICICI Prudential Life Insurance Company Ltd. 24-FEB-26</t>
  </si>
  <si>
    <t>SRF Ltd. 24-FEB-26</t>
  </si>
  <si>
    <t>Havells India Ltd. 24-FEB-26</t>
  </si>
  <si>
    <t>Tata Elxsi Ltd. 24-FEB-26</t>
  </si>
  <si>
    <t>Mazagon Dock Shipbuilders Ltd. 24-FEB-26</t>
  </si>
  <si>
    <t>UNO Minda Ltd. 24-FEB-26</t>
  </si>
  <si>
    <t>Tube Investments of India Ltd. 24-FEB-26</t>
  </si>
  <si>
    <t>Godrej Consumer Products Ltd. 24-FEB-26</t>
  </si>
  <si>
    <t>Biocon Ltd. 24-FEB-26</t>
  </si>
  <si>
    <t>Fortis Healthcare Ltd. 24-FEB-26</t>
  </si>
  <si>
    <t>Inox Wind Ltd. 24-FEB-26</t>
  </si>
  <si>
    <t>Titan Company Ltd. 30-MAR-26</t>
  </si>
  <si>
    <t>ITC Ltd. 30-MAR-26</t>
  </si>
  <si>
    <t>Prestige Estates Projects Ltd. 24-FEB-26</t>
  </si>
  <si>
    <t>Adani Enterprises Ltd. 30-MAR-26</t>
  </si>
  <si>
    <t>Premier Energies Ltd 24-FEB-26</t>
  </si>
  <si>
    <t>NBCC (India) Ltd. 24-FEB-26</t>
  </si>
  <si>
    <t>Indian Railway Catering &amp; Tourism Corporation Ltd. 24-FEB-26</t>
  </si>
  <si>
    <t>IDFC First Bank Ltd. 30-MAR-26</t>
  </si>
  <si>
    <t>Trent Ltd. 30-MAR-26</t>
  </si>
  <si>
    <t>Oracle Financial Services Software Ltd. 24-FEB-26</t>
  </si>
  <si>
    <t>Ultratech Cement Ltd. 30-MAR-26</t>
  </si>
  <si>
    <t>Central Depository Services (I) Ltd. 24-FEB-26</t>
  </si>
  <si>
    <t>FSN E-Commerce Ventures Ltd. 24-FEB-26</t>
  </si>
  <si>
    <t>L&amp;T Finance Ltd. 24-FEB-26</t>
  </si>
  <si>
    <t>Angel One Ltd. 24-FEB-26</t>
  </si>
  <si>
    <t>NTPC Ltd. 30-MAR-26</t>
  </si>
  <si>
    <t>Hindalco Industries Ltd. 30-MAR-26</t>
  </si>
  <si>
    <t>Kaynes Technology India Ltd. 24-FEB-26</t>
  </si>
  <si>
    <t>HCL Technologies Ltd. 30-MAR-26</t>
  </si>
  <si>
    <t>UPL Ltd. 24-FEB-26</t>
  </si>
  <si>
    <t>Adani Ports and Special Economic Zone Ltd. 30-MAR-26</t>
  </si>
  <si>
    <t>The Indian Hotels Company Ltd. 30-MAR-26</t>
  </si>
  <si>
    <t>Tata Motors Passenger Vehicles Ltd. 24-FEB-26</t>
  </si>
  <si>
    <t>Godrej Properties Ltd. 30-MAR-26</t>
  </si>
  <si>
    <t>Torrent Pharmaceuticals Ltd. 24-FEB-26</t>
  </si>
  <si>
    <t>Bharat Dynamics Ltd. 24-FEB-26</t>
  </si>
  <si>
    <t>Bajaj Finserv Ltd. 30-MAR-26</t>
  </si>
  <si>
    <t>Hero MotoCorp Ltd. 24-FEB-26</t>
  </si>
  <si>
    <t>GMR Airports Ltd. 30-MAR-26</t>
  </si>
  <si>
    <t>Reliance Industries Ltd. 28-APR-26</t>
  </si>
  <si>
    <t>Eicher Motors Ltd. 24-FEB-26</t>
  </si>
  <si>
    <t>Housing and Urban Development Corporation Ltd. 24-FEB-26</t>
  </si>
  <si>
    <t>360 ONE WAM Ltd. 24-FEB-26</t>
  </si>
  <si>
    <t>Steel Authority of India Ltd. 30-MAR-26</t>
  </si>
  <si>
    <t>Max Healthcare Institute Ltd. 30-MAR-26</t>
  </si>
  <si>
    <t>Solar Industries India Ltd. 30-MAR-26</t>
  </si>
  <si>
    <t>Tata Technologies Ltd. 24-FEB-26</t>
  </si>
  <si>
    <t>Swiggy Ltd. 24-FEB-26</t>
  </si>
  <si>
    <t>Vodafone Idea Ltd. 30-MAR-26</t>
  </si>
  <si>
    <t>DLF Ltd. 30-MAR-26</t>
  </si>
  <si>
    <t>Adani Green Energy Ltd. 30-MAR-26</t>
  </si>
  <si>
    <t>Indian Railway Finance Corporation Ltd. 24-FEB-26</t>
  </si>
  <si>
    <t>NHPC Ltd. 24-FEB-26</t>
  </si>
  <si>
    <t>Alkem Laboratories Ltd. 24-FEB-26</t>
  </si>
  <si>
    <t>Computer Age Management Services Ltd. 24-FEB-26</t>
  </si>
  <si>
    <t>Bank of Baroda 30-MAR-26</t>
  </si>
  <si>
    <t>Cipla Ltd. 30-MAR-26</t>
  </si>
  <si>
    <t>Tata Power Company Ltd. 30-MAR-26</t>
  </si>
  <si>
    <t>Dixon Technologies (India) Ltd. 30-MAR-26</t>
  </si>
  <si>
    <t>Tata Motors Passenger Vehicles Ltd. 30-MAR-26</t>
  </si>
  <si>
    <t>Eternal Ltd. 30-MAR-26</t>
  </si>
  <si>
    <t>ABB India Ltd. 24-FEB-26</t>
  </si>
  <si>
    <t>Kalyan Jewellers India Ltd. 30-MAR-26</t>
  </si>
  <si>
    <t>ICICI Bank Ltd. 28-APR-26</t>
  </si>
  <si>
    <t>ITC Ltd. 28-APR-26</t>
  </si>
  <si>
    <t>Tata Consultancy Services Ltd. 28-APR-26</t>
  </si>
  <si>
    <t>Samvardhana Motherson International Ltd. 30-MAR-26</t>
  </si>
  <si>
    <t>Punjab National Bank 30-MAR-26</t>
  </si>
  <si>
    <t>Tech Mahindra Ltd. 30-MAR-26</t>
  </si>
  <si>
    <t>Hindustan Unilever Ltd. 30-MAR-26</t>
  </si>
  <si>
    <t>Siemens Ltd. 24-FEB-26</t>
  </si>
  <si>
    <t>REC Ltd. 30-MAR-26</t>
  </si>
  <si>
    <t>Supreme Industries Ltd. 24-FEB-26</t>
  </si>
  <si>
    <t>LTIMindtree Ltd. 24-FEB-26</t>
  </si>
  <si>
    <t>Mankind Pharma Ltd. 24-FEB-26</t>
  </si>
  <si>
    <t>Indian Energy Exchange Ltd. 24-FEB-26</t>
  </si>
  <si>
    <t>United Spirits Ltd. 30-MAR-26</t>
  </si>
  <si>
    <t>Bandhan Bank Ltd. 30-MAR-26</t>
  </si>
  <si>
    <t>Biocon Ltd. 30-MAR-26</t>
  </si>
  <si>
    <t>BSE Ltd. 30-MAR-26</t>
  </si>
  <si>
    <t>Crompton Greaves Consumer Electricals Ltd. 30-MAR-26</t>
  </si>
  <si>
    <t>Exide Industries Ltd. 30-MAR-26</t>
  </si>
  <si>
    <t>GAIL (India) Ltd. 30-MAR-26</t>
  </si>
  <si>
    <t>Grasim Industries Ltd. 30-MAR-26</t>
  </si>
  <si>
    <t>HDFC Life Insurance Company Ltd. 30-MAR-26</t>
  </si>
  <si>
    <t>Hindustan Zinc Ltd. 30-MAR-26</t>
  </si>
  <si>
    <t>HDFC Bank Ltd. 28-APR-26</t>
  </si>
  <si>
    <t>Sun Pharmaceutical Industries Ltd. 28-APR-26</t>
  </si>
  <si>
    <t>Laurus Labs Ltd. 30-MAR-26</t>
  </si>
  <si>
    <t>Maruti Suzuki India Ltd. 28-APR-26</t>
  </si>
  <si>
    <t>Jio Financial Services Ltd. 28-APR-26</t>
  </si>
  <si>
    <t>Waaree Energies Ltd. 24-FEB-26</t>
  </si>
  <si>
    <t>Tata Steel Ltd. 28-APR-26</t>
  </si>
  <si>
    <t>NBCC (India) Ltd. 30-MAR-26</t>
  </si>
  <si>
    <t>Suzlon Energy Ltd. 30-MAR-26</t>
  </si>
  <si>
    <t>Tata Consumer Products Ltd. 30-MAR-26</t>
  </si>
  <si>
    <t>Varun Beverages Ltd. 30-MAR-26</t>
  </si>
  <si>
    <t>HDFC Asset Management Co. Ltd. 30-MAR-26</t>
  </si>
  <si>
    <t>Bharat Heavy Electricals Ltd. 30-MAR-26</t>
  </si>
  <si>
    <t>Divi's Laboratories Ltd. 30-MAR-26</t>
  </si>
  <si>
    <t>UPL Ltd. 30-MAR-26</t>
  </si>
  <si>
    <t>Eicher Motors Ltd. 30-MAR-26</t>
  </si>
  <si>
    <t>Bajaj Holdings &amp; Investment Ltd. 24-FEB-26</t>
  </si>
  <si>
    <t>Muthoot Finance Ltd. 24-FEB-26</t>
  </si>
  <si>
    <t>SBI Cards &amp; Payment Services Ltd. 24-FEB-26</t>
  </si>
  <si>
    <t>Sun Pharmaceutical Industries Ltd. 30-MAR-26</t>
  </si>
  <si>
    <t>Amber Enterprises India Ltd. 24-FEB-26</t>
  </si>
  <si>
    <t>Canara Bank 24-FEB-26</t>
  </si>
  <si>
    <t>Interglobe Aviation Ltd. 30-MAR-26</t>
  </si>
  <si>
    <t>Lodha Developers Ltd. 30-MAR-26</t>
  </si>
  <si>
    <t>LIC Housing Finance Ltd. 30-MAR-26</t>
  </si>
  <si>
    <t>Glenmark Pharmaceuticals Ltd. 30-MAR-26</t>
  </si>
  <si>
    <t>IndusInd Bank Ltd. 30-MAR-26</t>
  </si>
  <si>
    <t>Indus Towers Ltd. 30-MAR-26</t>
  </si>
  <si>
    <t>Inox Wind Ltd. 30-MAR-26</t>
  </si>
  <si>
    <t>JSW Steel Ltd. 30-MAR-26</t>
  </si>
  <si>
    <t>Larsen &amp; Toubro Ltd. 28-APR-26</t>
  </si>
  <si>
    <t>Bharat Electronics Ltd. 30-MAR-26</t>
  </si>
  <si>
    <t>PB Fintech Ltd. 30-MAR-26</t>
  </si>
  <si>
    <t>Adani Energy Solutions Ltd. 30-MAR-26</t>
  </si>
  <si>
    <t>APL Apollo Tubes Ltd. 30-MAR-26</t>
  </si>
  <si>
    <t>Britannia Industries Ltd. 30-MAR-26</t>
  </si>
  <si>
    <t>CG Power and Industrial Solutions Ltd. 30-MAR-26</t>
  </si>
  <si>
    <t>Jindal Steel Ltd. 30-MAR-26</t>
  </si>
  <si>
    <t>Lupin Ltd. 30-MAR-26</t>
  </si>
  <si>
    <t>Mankind Pharma Ltd. 30-MAR-26</t>
  </si>
  <si>
    <t>Mazagon Dock Shipbuilders Ltd. 30-MAR-26</t>
  </si>
  <si>
    <t>Petronet LNG Ltd. 30-MAR-26</t>
  </si>
  <si>
    <t>PNB Housing Finance Ltd. 30-MAR-26</t>
  </si>
  <si>
    <t>Tube Investments of India Ltd. 30-MAR-26</t>
  </si>
  <si>
    <t>One 97 Communications Ltd. 30-MAR-26</t>
  </si>
  <si>
    <t>Polycab India Ltd. 30-MAR-26</t>
  </si>
  <si>
    <t>Multi Commodity Exchange of India Ltd. 30-MAR-26</t>
  </si>
  <si>
    <t>Ambuja Cements Ltd. 30-MAR-26</t>
  </si>
  <si>
    <t>Aurobindo Pharma Ltd. 30-MAR-26</t>
  </si>
  <si>
    <t>Bank of India 30-MAR-26</t>
  </si>
  <si>
    <t>Kaynes Technology India Ltd. 30-MAR-26</t>
  </si>
  <si>
    <t>RBL Bank Ltd. 30-MAR-26</t>
  </si>
  <si>
    <t>Syngene International Ltd. 30-MAR-26</t>
  </si>
  <si>
    <t>Nuvama Wealth Management Ltd. 24-FEB-26</t>
  </si>
  <si>
    <t>Container Corporation of India Ltd. 30-MAR-26</t>
  </si>
  <si>
    <t>Delhivery Ltd. 30-MAR-26</t>
  </si>
  <si>
    <t>Max Financial Services Ltd. 30-MAR-26</t>
  </si>
  <si>
    <t>Prestige Estates Projects Ltd. 30-MAR-26</t>
  </si>
  <si>
    <t>Fortis Healthcare Ltd. 30-MAR-26</t>
  </si>
  <si>
    <t>ICICI Lombard General Insurance Company Ltd. 30-MAR-26</t>
  </si>
  <si>
    <t>Mphasis Ltd. 30-MAR-26</t>
  </si>
  <si>
    <t>Patanjali Foods Ltd. 30-MAR-26</t>
  </si>
  <si>
    <t>Pidilite Industries Ltd. 30-MAR-26</t>
  </si>
  <si>
    <t>NMDC Ltd. 30-MAR-26</t>
  </si>
  <si>
    <t>SBI Life Insurance Co. Ltd. 30-MAR-26</t>
  </si>
  <si>
    <t>Housing and Urban Development Corporation Ltd. 30-MAR-26</t>
  </si>
  <si>
    <t>Nestle India Ltd. 30-MAR-26</t>
  </si>
  <si>
    <t>Apollo Hospitals Enterprise Ltd. 30-MAR-26</t>
  </si>
  <si>
    <t>Havells India Ltd. 30-MAR-26</t>
  </si>
  <si>
    <t>Dalmia Bharat Ltd. 30-MAR-26</t>
  </si>
  <si>
    <t>The Phoenix Mills Ltd. 30-MAR-26</t>
  </si>
  <si>
    <t>Avenue Supermarts Ltd. 24-FEB-26</t>
  </si>
  <si>
    <t>Exide Industries Ltd. 28-APR-26</t>
  </si>
  <si>
    <t>PG Electroplast Ltd. 24-FEB-26</t>
  </si>
  <si>
    <t>Infosys Ltd. 28-APR-26</t>
  </si>
  <si>
    <t>Power Grid Corporation of India Ltd. 28-APR-26</t>
  </si>
  <si>
    <t>Kotak Mahindra Bank Ltd. 28-APR-26</t>
  </si>
  <si>
    <t>Margin amount for Derivative positions</t>
  </si>
  <si>
    <t>#</t>
  </si>
  <si>
    <t>5. $ Quantity 8737864 shares are under lock, release date March 17, 2026</t>
  </si>
  <si>
    <t>$</t>
  </si>
  <si>
    <t>5. $ Quantity 5896117 shares are under lock, release date March 17, 2026</t>
  </si>
  <si>
    <t>5. $ Quantity 223301 shares are under lock, release date March 17, 2026</t>
  </si>
  <si>
    <t>5. $ Quantity 68932 shares are under lock, release date March 17, 2026</t>
  </si>
  <si>
    <t>5. $ Quantity 4368932 shares are under lock, release date March 17, 2026</t>
  </si>
  <si>
    <t>5. $ Quantity 357348 shares are under lock, release date April 26, 2026</t>
  </si>
  <si>
    <t>5. $ Quantity 345821 shares are under lock, release date April 26, 2026</t>
  </si>
  <si>
    <t>5. $ Quantity 184438 shares are under lock, release date April 26, 2026</t>
  </si>
  <si>
    <t>I**</t>
  </si>
  <si>
    <t xml:space="preserve">BRSR Scores 
(also called as ESG Scores) </t>
  </si>
  <si>
    <t xml:space="preserve">BRSR Core Scores
(also called as ESG Core Scores) </t>
  </si>
  <si>
    <t>Link to BRSR disclosures</t>
  </si>
  <si>
    <t>Link to BRSR Core Assured disclosures</t>
  </si>
  <si>
    <t>A**</t>
  </si>
  <si>
    <t>A**, Non Convertible Preference Shares</t>
  </si>
  <si>
    <t>Weighted Average of BRSR Scores  &amp; BRSR Core Scores</t>
  </si>
  <si>
    <t>5. (i) Business Responsibility and Sustainability Reporting (BRSR) is a framework mandated by SEBI for the top 1,000 listed companies to disclose their ESG initiatives and performance. It has 140 parameters. This is rated/scored by SEBI registered ESG rating Providers (ERPs) who
          give ESG scores/BRSR scores to companies based on these reports. Links of BRSRs and the ESG scores are available above.
     (ii) BRSR Core is a subset of the comprehensive BRSR framework, focusing on 49 parameters across 9 ESG attributes. These KPIs are designed to provide measurable and outcome-oriented metrics. In FY24, reasonable assurance of BRSR Core was mandatory for top 150 listed
           companies, in FY25, this will be mandatory for 250 companies and so on. These are rated by SEBI registered ERPs who give ESG Core/BRSR Core scores based on these parameters. Links of assured BRSR Core and ESG Core scores are available above.
     (iii) Security wise ESG scores/BRSR scores and ESG core scores/BRSR core scores disclosed above are as provided by Stakeholder Empowerment Services (SES) which is SEBI registered ESG rating provider.</t>
  </si>
  <si>
    <t>6. Weighted Average BRSR Scores &amp; BRSR Core Scores : Unrated Securities, TREPS / Reverse Repo Investments and Other Current Assets / (Liabilities) is considered as 0 for calculation of Weighted Average BRSR Scores and BRSR Core Scores.</t>
  </si>
  <si>
    <t xml:space="preserve">L&amp;T Metro Rail (Hyderabad) Ltd. </t>
  </si>
  <si>
    <t>5. Aggregate investments by other schemes of SBI Mutual Fund at the end of the period is Rs.25857.77 Lakhs</t>
  </si>
  <si>
    <t>5. Aggregate investments by other schemes of SBI Mutual Fund at the end of the period is Rs.20164 Lakhs</t>
  </si>
  <si>
    <t>5. Aggregate investments by other schemes of SBI Mutual Fund at the end of the period is Rs.5960.84 Lakhs</t>
  </si>
  <si>
    <t>5. Aggregate investments by other schemes of SBI Mutual Fund at the end of the period is Rs.14774.26 Lakhs</t>
  </si>
  <si>
    <t>5. Aggregate investments by other schemes of SBI Mutual Fund at the end of the period is Rs.9582.99 Lakhs</t>
  </si>
  <si>
    <t>5. Aggregate investments by other schemes of SBI Mutual Fund at the end of the period is Rs.42715.83 Lakhs</t>
  </si>
  <si>
    <t>5. Aggregate investments by other schemes of SBI Mutual Fund at the end of the period is Rs.19719.93 Lakhs</t>
  </si>
  <si>
    <t>5. Aggregate investments by other schemes of SBI Mutual Fund at the end of the period is Rs.21393.53 Lakhs</t>
  </si>
  <si>
    <t>5. Aggregate investments by other schemes of SBI Mutual Fund at the end of the period is Rs.74080.98 Lakhs</t>
  </si>
  <si>
    <t>5. Aggregate investments by other schemes of SBI Mutual Fund at the end of the period is Rs.6810.27 Lakhs</t>
  </si>
  <si>
    <t>6. Aggregate investments by other schemes of SBI Mutual Fund at the end of the period is Rs.21372 Lakhs</t>
  </si>
  <si>
    <t>5. Aggregate investments by other schemes of SBI Mutual Fund at the end of the period is Rs.67532.21 Lakhs</t>
  </si>
  <si>
    <t>5. Aggregate investments by other schemes of SBI Mutual Fund at the end of the period is Rs.47270.17 Lakhs</t>
  </si>
  <si>
    <t>5. Aggregate investments by other schemes of SBI Mutual Fund at the end of the period is Rs.27814.86 Lakhs</t>
  </si>
  <si>
    <t>5. Aggregate investments by other schemes of SBI Mutual Fund at the end of the period is Rs.13390.25 Lakhs</t>
  </si>
  <si>
    <t>5. Aggregate investments by other schemes of SBI Mutual Fund at the end of the period is Rs.9166.15 Lakhs</t>
  </si>
  <si>
    <t>5. Aggregate investments by other schemes of SBI Mutual Fund at the end of the period is Rs.8463.83 Lakhs</t>
  </si>
  <si>
    <t>5. Aggregate investments by other schemes of SBI Mutual Fund at the end of the period is Rs.256297.93 Lakhs</t>
  </si>
  <si>
    <t>5. Aggregate investments by other schemes of SBI Mutual Fund at the end of the period is Rs.371148.47 Lakhs</t>
  </si>
  <si>
    <t>5. Aggregate investments by other schemes of SBI Mutual Fund at the end of the period is Rs.118978.53 Lakhs</t>
  </si>
  <si>
    <t>5. Aggregate investments by other schemes of SBI Mutual Fund at the end of the period is Rs.59117.12 Lakhs</t>
  </si>
  <si>
    <t>5. Aggregate investments by other schemes of SBI Mutual Fund at the end of the period is Rs.91982.74 Lakhs</t>
  </si>
  <si>
    <t>d) Real Estate Investment Trust</t>
  </si>
  <si>
    <t>e) Compulsory Convertible Debentures</t>
  </si>
  <si>
    <t>d) Compulsory Convertible Debentures</t>
  </si>
  <si>
    <t>Corporate Debt Market Development Fund-A2</t>
  </si>
  <si>
    <t>Mutual Fund/ETF</t>
  </si>
  <si>
    <t>SBI Savings Fund - Direct Plan - Growth Option</t>
  </si>
  <si>
    <t>SBI Liquid Fund - Direct Plan - Growth Option</t>
  </si>
  <si>
    <t>SBI Low Duration Fund - Direct Plan - Growth Option</t>
  </si>
  <si>
    <t>SBI Ultra Short Duration Fund - Direct Plan - Cash Option</t>
  </si>
  <si>
    <t>SBI Short Term Debt Fund - Direct Plan - Growth Option</t>
  </si>
  <si>
    <t>SBI Banking &amp; PSU Fund - Direct Plan - Growth Option</t>
  </si>
  <si>
    <t>SBI Arbitrage Opportunities Fund - Direct Plan - Growth Option</t>
  </si>
  <si>
    <t>SBI Medium Duration Fund - Direct Plan - Growth Option</t>
  </si>
  <si>
    <t>SBI Banking And Financial Services Fund - Direct Plan - Growth Option</t>
  </si>
  <si>
    <t>SBI Contra Fund - Direct Plan - Growth Option</t>
  </si>
  <si>
    <t>SBI MultiCap Fund-Direct Plan-Growth Option</t>
  </si>
  <si>
    <t>SBI Medium to Long Duration Fund - Direct Plan - Growth Option</t>
  </si>
  <si>
    <t>SBI Focused Fund - Direct Plan - Growth Option</t>
  </si>
  <si>
    <t>SBI Flexicap Fund - Direct Plan - Growth Option</t>
  </si>
  <si>
    <t>SBI Dynamic Bond Fund - Direct Plan - Growth Option</t>
  </si>
  <si>
    <t>SBI Large and Midcap Fund - Direct Plan - Growth Option</t>
  </si>
  <si>
    <t>SBI Technology Opportunities Fund - Direct Plan - Growth Option</t>
  </si>
  <si>
    <t>SBI Comma Fund - Direct Plan - Growth Option</t>
  </si>
  <si>
    <t>SBI Dividend Yield Fund - Direct Plan - Growth Option</t>
  </si>
  <si>
    <t>SBI Consumption Opportunities Fund - Direct Plan - Growth Option</t>
  </si>
  <si>
    <t>India Universal Trust AL2 (Obligor - HDFC Bank Ltd.)</t>
  </si>
  <si>
    <t>Shivshakti Securitisation Trust (Obligor - Digital Fibre Infrastructure Trust)</t>
  </si>
  <si>
    <t>Siddhivinayak Securitisation Trust (Obligor - Digital Fibre Infrastructure Trust)</t>
  </si>
  <si>
    <t>Shivshakti Securitisation Trust  (Obligor - Digital Fibre Infrastructure Trust)</t>
  </si>
  <si>
    <t>Radhakrishna Securitisation Trust (Obligor - Digital Fibre Infrastructure Trust)</t>
  </si>
  <si>
    <t>India Universal Trust AL1 (Obligor - HDFC Bank Ltd.)</t>
  </si>
  <si>
    <t>GSECREPO0824</t>
  </si>
  <si>
    <t>GSECREPO0821</t>
  </si>
  <si>
    <t>GSECREPO0833</t>
  </si>
  <si>
    <t>GSECREPO0823</t>
  </si>
  <si>
    <t>TREP03022026</t>
  </si>
  <si>
    <t>GSESBIMF1102</t>
  </si>
  <si>
    <t>CP**</t>
  </si>
  <si>
    <t>#  -&gt; Less Than 0.005% ; A**  -&gt; Awaiting Listing on Stock Exchanges ;  T** -&gt; Thinly Traded Securities ;  N** -&gt; Non Traded Securities ; I**  -&gt; Illiquid Shares ; R** -&gt; Rights Entitalment ; P**    Preference Shares ; W** Warrants ; PP* Partly Paid; S** --&gt; Suspended for Trading; CP** -&gt; The Company has sent call payment notice for Partly paid-up equity shares hence shares are suspended temporary for trading.</t>
  </si>
  <si>
    <t>Call/Put</t>
  </si>
  <si>
    <t>Notional Value
(Rs. in Lakhs)</t>
  </si>
  <si>
    <t>INTEREST RATE SWAPS</t>
  </si>
  <si>
    <t>State Bank of India 23-12-2030</t>
  </si>
  <si>
    <t>ICICI Bank Ltd. 21-01-2031</t>
  </si>
  <si>
    <t>HSBC Ltd. 21-01-2030</t>
  </si>
  <si>
    <t>ICICI Securities Primary Dealership Ltd. 29-01-2027</t>
  </si>
  <si>
    <t>Nomura Fixed Income Securities Pvt. Ltd. 29-01-2027</t>
  </si>
  <si>
    <t>Standard Chartered Bank 29-01-2027</t>
  </si>
  <si>
    <t>HSBC Ltd. 29-01-2027</t>
  </si>
  <si>
    <t>5. This scheme has exposure to floating rate instruments and / or interest rate derivatives. The duration of these instruments is linked to the interest rate reset period. The interest rate risk in a floating rate instrument or in a fixed rate instrument hedged with derivatives is likely to be lesser than that in an equivalent maturity fixed rate instrument. Under some market circumstances the volatility may be of an order greater than what may ordinarily be expected considering only its duration. Hence investors are recommended to consider the unadjusted portfolio maturity of the scheme as well and exercise adequate due diligence when deciding to make their investments</t>
  </si>
  <si>
    <t>6. This scheme has exposure to floating rate instruments and / or interest rate derivatives. The duration of these instruments is linked to the interest rate reset period. The interest rate risk in a floating rate instrument or in a fixed rate instrument hedged with derivatives is likely to be lesser than that in an equivalent maturity fixed rate instrument. Under some market circumstances the volatility may be of an order greater than what may ordinarily be expected considering only its duration. Hence investors are recommended to consider the unadjusted portfolio maturity of the scheme as well and exercise adequate due diligence when deciding to make their investments</t>
  </si>
  <si>
    <t>Nifty Index  24-FEB-26</t>
  </si>
  <si>
    <t>Nifty Index 24-FEB-26</t>
  </si>
  <si>
    <t>SYMBOL / TICKER</t>
  </si>
  <si>
    <t>SBISILVER</t>
  </si>
  <si>
    <t>SBINEQWETF</t>
  </si>
  <si>
    <t>SBIBPB</t>
  </si>
  <si>
    <t>f) Infrastructure Investment Trust</t>
  </si>
  <si>
    <t>g) TREPS / Reverse Repo Investments</t>
  </si>
  <si>
    <t>5. $ Quantity 2549515 shares are under lock, release date March 17, 2026</t>
  </si>
  <si>
    <t>5. Debt Index Replication Factor : 100%</t>
  </si>
  <si>
    <t>5. Debt Index Replication Factor : 74.86%</t>
  </si>
  <si>
    <t>5. Debt Index Replication Factor : 99.49%</t>
  </si>
  <si>
    <t>5. Debt Index Replication Factor : 98.87%</t>
  </si>
  <si>
    <t>5. Debt Index Replication Factor : 96.35%</t>
  </si>
  <si>
    <t>https://www.bseindia.com/xml-data/corpfiling/AttachHis//de066255-8ad1-4a3f-89da-3318a4d8dcb7.pdf</t>
  </si>
  <si>
    <t>https://www.bseindia.com/xml-data/corpfiling/AttachHis//fbb78fae-91d5-4556-9e76-e9582a6d8d8a.pdf</t>
  </si>
  <si>
    <t>https://www.bseindia.com/xml-data/corpfiling/AttachHis//b080fcc4-f9b5-4a8d-9cf5-fe5c4a1e7e92.pdf</t>
  </si>
  <si>
    <t>https://www.bseindia.com/xml-data/corpfiling/AttachHis//5e2ee0c9-f4b4-4486-b247-674b01b11936.pdf</t>
  </si>
  <si>
    <t>https://www.bseindia.com/xml-data/corpfiling/AttachHis//f9c525c6-500b-418a-ba1c-de529d668fed.pdf</t>
  </si>
  <si>
    <t>https://www.bseindia.com/stockinfo/AnnPdfOpen.aspx?Pname=\938c3dc8-b424-40fc-836b-101415d323cd.pdf</t>
  </si>
  <si>
    <t>https://www.lnt.in/LTReport2025/pdf/L&amp;T_AR25.pdf</t>
  </si>
  <si>
    <t>https://www.bseindia.com/xml-data/corpfiling/AttachHis//bf787958-642f-4d2e-8b39-4642011531dc.pdf</t>
  </si>
  <si>
    <t>https://www.bseindia.com/xml-data/corpfiling/AttachHis//231d48a0-905d-4979-bee1-f855c401d4e8.pdf</t>
  </si>
  <si>
    <t>https://www.bseindia.com/stockinfo/AnnPdfOpen.aspx?Pname=\a3fa3c06-68a4-408b-9d3e-089ebd48d102.pdf</t>
  </si>
  <si>
    <t>https://www.bseindia.com/xml-data/corpfiling/AttachHis//a3fa3c06-68a4-408b-9d3e-089ebd48d102.pdf</t>
  </si>
  <si>
    <t>https://www.bseindia.com/xml-data/corpfiling/AttachHis//4e11c6f6-92f5-4dd4-8369-b5c770b30ae9.pdf</t>
  </si>
  <si>
    <t>https://www.bseindia.com/xml-data/corpfiling/AttachHis//19d833a8-dbc7-4553-982e-75923c474c86.pdf</t>
  </si>
  <si>
    <t>https://www.bseindia.com/xml-data/corpfiling/AttachHis//44d0c07b-0727-4b5f-a47d-b6aba91e51d6.pdf</t>
  </si>
  <si>
    <t>https://www.bseindia.com/stockinfo/AnnPdfOpen.aspx?Pname=\adc3e93f-b32f-4f2b-a08c-91f0b18c6aeb.pdf</t>
  </si>
  <si>
    <t>https://www.bseindia.com/xml-data/corpfiling/AttachHis//648b7ceb-a0c5-4f5c-a8d9-80f687561427.pdf</t>
  </si>
  <si>
    <t>https://www.bseindia.com/xml-data/corpfiling/AttachHis//2c745f12-4715-4138-a7b4-d0f815caca9c.pdf</t>
  </si>
  <si>
    <t>https://www.bseindia.com/xml-data/corpfiling/AttachHis//3b6e70ed-71fc-46f6-b65c-f1f5f55fe869.pdf</t>
  </si>
  <si>
    <t>https://www.bseindia.com/xml-data/corpfiling/AttachHis//138f69e2-b60e-4a6e-8e85-41580a74c437.pdf</t>
  </si>
  <si>
    <t>https://www.bseindia.com/xml-data/corpfiling/AttachHis//058c7dbd-8ea6-4714-90a6-a433f7c422e6.pdf</t>
  </si>
  <si>
    <t>https://www.bseindia.com/xml-data/corpfiling/AttachHis//39c729e6-6af2-461f-9701-da762cd64cd7.pdf</t>
  </si>
  <si>
    <t>https://www.bseindia.com/xml-data/corpfiling/AttachHis//442f2091-6b51-4afc-a586-e08fa2a04903.pdf</t>
  </si>
  <si>
    <t>www.bseindia.com/xml-data/corpfiling/AttachHis//e62d7b16-01a8-4576-ad09-9b351e3e06e1.pdf</t>
  </si>
  <si>
    <t>https://www.bseindia.com/xml-data/corpfiling/AttachHis//9025bae6-ed1c-41e0-85e7-33682bc1edd0.pdf</t>
  </si>
  <si>
    <t>https://www.bseindia.com/xml-data/corpfiling/AttachHis//c757eac5-3c7e-4c56-a5c5-cd37ffe1c0a5.pdf</t>
  </si>
  <si>
    <t>https://www.bseindia.com/xml-data/corpfiling/AttachHis//fa5b7565-50e5-4648-ab6b-ce9ccbe47259.pdf</t>
  </si>
  <si>
    <t>https://www.bseindia.com/stockinfo/AnnPdfOpen.aspx?Pname=\f66c1aa7-a533-4ac2-b735-0a0d9fc26243.pdf</t>
  </si>
  <si>
    <t>https://www.bseindia.com/stockinfo/AnnPdfOpen.aspx?Pname=\41bfc39f-0b4e-4de3-ac29-6f2aab62dc00.pdf</t>
  </si>
  <si>
    <t>https://www.bseindia.com/xml-data/corpfiling/AttachHis/1712bec0-eb1b-4c0e-93cf-ffe2228ee187.pdf</t>
  </si>
  <si>
    <t>www.bseindia.com/xml-data/corpfiling/AttachHis//f1159cb8-cffa-4caf-8829-52380733554d.pdf</t>
  </si>
  <si>
    <t>https://www.bseindia.com/xml-data/corpfiling/AttachHis//166da888-b9ad-4223-b83b-c7e156f5fe9f.pdf</t>
  </si>
  <si>
    <t>https://www.bseindia.com/xml-data/corpfiling/AttachHis//61ad4c1b-7a46-4dac-8e33-6e6661db8240.pdf</t>
  </si>
  <si>
    <t>https://www.bseindia.com/xml-data/corpfiling/AttachHis//4300e5eb-d720-4de7-a992-864eb208bf79.pdf</t>
  </si>
  <si>
    <t>https://www.bseindia.com/xml-data/corpfiling/AttachHis//6619fc6f-9343-4f0e-8e7a-740c52b0106c.pdf</t>
  </si>
  <si>
    <t>https://www.bseindia.com/xml-data/corpfiling/AttachHis//d3cbeeea-de68-4b77-bfa3-9bfe1afbc503.pdf</t>
  </si>
  <si>
    <t>https://www.bseindia.com/xml-data/corpfiling/AttachHis//5427027e-04cf-4edd-9f81-44a2f1f2a5d8.pdf</t>
  </si>
  <si>
    <t>https://www.bseindia.com/xml-data/corpfiling/AttachHis//7e810a09-8466-424c-b7fa-aa564a4398a5.pdf</t>
  </si>
  <si>
    <t>https://www.bseindia.com/xml-data/corpfiling/AttachHis//3a251043-90e5-4748-b94a-2c9f364ef43a.pdf</t>
  </si>
  <si>
    <t>https://www.bseindia.com/xml-data/corpfiling/AttachHis//4c6cfc93-31ae-4e42-8a94-75a2fb33bf9b.pdf</t>
  </si>
  <si>
    <t>https://www.bseindia.com/xml-data/corpfiling/AttachHis//8d3f1b7c-9413-401b-89da-9b7634a1adad.pdf</t>
  </si>
  <si>
    <t>N/A</t>
  </si>
  <si>
    <t xml:space="preserve">          Scheme Risk-O-Meter</t>
  </si>
  <si>
    <t xml:space="preserve">         Benchmark Risk-O-Meter</t>
  </si>
  <si>
    <t>Benchmark Name : NIFTY100 ESG TRI</t>
  </si>
  <si>
    <t>Benchmark Name : NIFTY LARGEMIDCAP 250 TRI</t>
  </si>
  <si>
    <t>Benchmark Name : BSE 500 TRI</t>
  </si>
  <si>
    <t>Benchmark Name : NIFTY MNC TRI</t>
  </si>
  <si>
    <t>Benchmark Name : CRISIL HYBRID 35+65 - AGGRESSIVE INDEX</t>
  </si>
  <si>
    <t>Benchmark Name : CRISIL MEDIUM TO LONG DURATION DEBT A-III INDEX</t>
  </si>
  <si>
    <t>Benchmark Name : NIFTY INDIA CONSUMPTION TRI</t>
  </si>
  <si>
    <t>Benchmark Name : BSE TECK TRI</t>
  </si>
  <si>
    <t>Benchmark Name : BSE HEALTHCARE TRI</t>
  </si>
  <si>
    <t>Benchmark Name : NIFTY 50 TRI</t>
  </si>
  <si>
    <t>Benchmark Name : NIFTY 50 HYBRID COMPOSITE DEBT 15:85 INDEX</t>
  </si>
  <si>
    <t>Benchmark Name : CRISIL LIQUID OVERNIGHT INDEX</t>
  </si>
  <si>
    <t>Benchmark Name : NIFTY MEDIUM DURATION DEBT INDEX A-III</t>
  </si>
  <si>
    <t>Benchmark Name : NIFTY LIQUID INDEX A-I</t>
  </si>
  <si>
    <t>Benchmark Name : CRISIL DYNAMIC BOND A-III INDEX</t>
  </si>
  <si>
    <t>Benchmark Name : CRISIL MONEY MARKET A-I INDEX</t>
  </si>
  <si>
    <t>Benchmark Name : NIFTY CREDIT RISK BOND INDEX B-II</t>
  </si>
  <si>
    <t>Benchmark Name : CRISIL ULTRA SHORT DURATION DEBT A-I INDEX</t>
  </si>
  <si>
    <t>Benchmark Name : NIFTY MIDCAP 150 TRI</t>
  </si>
  <si>
    <t>Benchmark Name : NIFTY 10 YR BENCHMARK G-SEC</t>
  </si>
  <si>
    <t>Benchmark Name : NIFTY COMMODITIES TRI</t>
  </si>
  <si>
    <t>Benchmark Name : NIFTY ALL DURATION G-SEC INDEX</t>
  </si>
  <si>
    <t>Benchmark Name : 45% BSE 500 TRI + 40% CRISIL COMPOSITE BOND FUND INDEX + 10% DOMESTIC PRICES OF GOLD + 5% DOMESTIC PRICES OF SILVER</t>
  </si>
  <si>
    <t>Benchmark Name : BSE 100 TRI</t>
  </si>
  <si>
    <t>Benchmark Name : NIFTY 50 ARBITRAGE</t>
  </si>
  <si>
    <t>Benchmark Name : NIFTY INFRASTRUCTURE TRI</t>
  </si>
  <si>
    <t>Benchmark Name : CRISIL LOW DURATION DEBT A-I INDEX</t>
  </si>
  <si>
    <t>Benchmark Name : CRISIL SHORT DURATION DEBT A-II INDEX</t>
  </si>
  <si>
    <t>Benchmark Name : PRICE OF GOLD</t>
  </si>
  <si>
    <t>Benchmark Name : BSE PSU TRI</t>
  </si>
  <si>
    <t>Benchmark Name : BSE SENSEX TRI</t>
  </si>
  <si>
    <t>Benchmark Name : BSE 250 SMALLCAP INDEX TRI</t>
  </si>
  <si>
    <t>Benchmark Name : NIFTY BANKING &amp; PSU DEBT INDEX A-II</t>
  </si>
  <si>
    <t>Benchmark Name : NIFTY FINANCIAL SERVICES TRI</t>
  </si>
  <si>
    <t>Benchmark Name : NIFTY NEXT 50 TRI</t>
  </si>
  <si>
    <t>Benchmark Name : NIFTY BANK TRI</t>
  </si>
  <si>
    <t>Benchmark Name : NIFTY EQUITY SAVINGS INDEX</t>
  </si>
  <si>
    <t>Benchmark Name : BSE SENSEX NEXT 50 TRI</t>
  </si>
  <si>
    <t>Benchmark Name : NIFTY200 QUALITY 30 TRI</t>
  </si>
  <si>
    <t>Benchmark Name : NIFTY CORPORATE BOND INDEX A-II</t>
  </si>
  <si>
    <t>Benchmark Name : CRISIL LONG DURATION DEBT A-III INDEX</t>
  </si>
  <si>
    <t>Benchmark Name : NIFTY SHORT DURATION DEBT INDEX A-II</t>
  </si>
  <si>
    <t>Benchmark Name : NIFTY IT TRI</t>
  </si>
  <si>
    <t>Benchmark Name : NIFTY PRIVATE BANK TRI</t>
  </si>
  <si>
    <t>Benchmark Name : CRISIL HYBRID 65+35 - CONSERVATIVE INDEX</t>
  </si>
  <si>
    <t>Benchmark Name : CRISIL HYBRID 85+15 - CONSERVATIVE INDEX</t>
  </si>
  <si>
    <t>Benchmark Name : S&amp;P 500</t>
  </si>
  <si>
    <t>Benchmark Name : NIFTY 50 HYBRID COMPOSITE DEBT 50:50 INDEX</t>
  </si>
  <si>
    <t>Benchmark Name : NIFTY CPSE BOND PLUS SDL SEP 2026 50:50 INDEX</t>
  </si>
  <si>
    <t>Benchmark Name : NIFTY500 MULTICAP 50:25:25 TRI</t>
  </si>
  <si>
    <t>Benchmark Name : CRISIL MEDIUM TERM DEBT INDEX</t>
  </si>
  <si>
    <t>Benchmark Name : NIFTY SMALLCAP 250 TRI</t>
  </si>
  <si>
    <t>Benchmark Name : CRISIL IBX GILT INDEX - JUNE 2036</t>
  </si>
  <si>
    <t>Benchmark Name : CRISIL IBX GILT INDEX - APRIL 2029</t>
  </si>
  <si>
    <t>Benchmark Name : CRISIL IBX SDL INDEX - SEPTEMBER 2027</t>
  </si>
  <si>
    <t>Benchmark Name : NIFTY 500 TRI</t>
  </si>
  <si>
    <t>Benchmark Name : NIFTY 1D RATE INDEX</t>
  </si>
  <si>
    <t>Benchmark Name : NIFTY50 EQUAL WEIGHT TRI</t>
  </si>
  <si>
    <t>Benchmark Name : NIFTY ENERGY TRI</t>
  </si>
  <si>
    <t>Benchmark Name : NIFTY AUTO TRI</t>
  </si>
  <si>
    <t>Benchmark Name : DOMESTIC PRICE OF SILVER</t>
  </si>
  <si>
    <t>Benchmark Name : BSE 200 TRI</t>
  </si>
  <si>
    <t>Benchmark Name : BSE PSU BANK TRI</t>
  </si>
  <si>
    <t>Benchmark Name : 65% NIFTY COMPOSITE DEBT INDEX + 35% NIFTY 50 ARBITRAGE INDEX</t>
  </si>
  <si>
    <t>Benchmark Name : NIFTY200 MOMENTUM 30 TRI</t>
  </si>
  <si>
    <t>Benchmark Name : NIFTY100 LOW VOLATILITY 30 TRI</t>
  </si>
  <si>
    <t>Benchmark Name : NIFTY 1 D RATE INDEX</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</si>
</sst>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0.00_);_(* \(#,##0.00\);_(* &quot;-&quot;??_);_(@_)"/>
    <numFmt numFmtId="164" formatCode="dd/mm/yyyy;@"/>
    <numFmt numFmtId="165" formatCode="_(* #,##0_);_(* \(#,##0\);_(* &quot;-&quot;??_);_(@_)"/>
    <numFmt numFmtId="166" formatCode="mmmm\ dd\,\ yyyy"/>
  </numFmts>
  <fonts count="15" x14ac:knownFonts="1">
    <font>
      <sz val="11"/>
      <color theme="1"/>
      <name val="Calibri"/>
      <family val="2"/>
      <scheme val="minor"/>
    </font>
    <font>
      <sz val="10"/>
      <name val="Arial"/>
      <family val="2"/>
    </font>
    <font>
      <b/>
      <sz val="10"/>
      <name val="Franklin Gothic Book"/>
      <family val="2"/>
    </font>
    <font>
      <sz val="10"/>
      <name val="Franklin Gothic Book"/>
      <family val="2"/>
    </font>
    <font>
      <sz val="11"/>
      <color theme="1"/>
      <name val="Calibri"/>
      <family val="2"/>
      <scheme val="minor"/>
    </font>
    <font>
      <u/>
      <sz val="11"/>
      <color theme="10"/>
      <name val="Calibri"/>
      <family val="2"/>
    </font>
    <font>
      <b/>
      <sz val="11"/>
      <color theme="1"/>
      <name val="Calibri"/>
      <family val="2"/>
      <scheme val="minor"/>
    </font>
    <font>
      <b/>
      <sz val="10"/>
      <color theme="1"/>
      <name val="Franklin Gothic Book"/>
      <family val="2"/>
    </font>
    <font>
      <sz val="10"/>
      <color theme="1"/>
      <name val="Franklin Gothic Book"/>
      <family val="2"/>
    </font>
    <font>
      <b/>
      <sz val="14"/>
      <color theme="1"/>
      <name val="Franklin Gothic Book"/>
      <family val="2"/>
    </font>
    <font>
      <sz val="10"/>
      <color theme="0"/>
      <name val="Franklin Gothic Book"/>
      <family val="2"/>
    </font>
    <font>
      <sz val="12"/>
      <color theme="1"/>
      <name val="Franklin Gothic Book"/>
      <family val="2"/>
    </font>
    <font>
      <sz val="11"/>
      <color theme="1"/>
      <name val="Franklin Gothic Book"/>
      <family val="2"/>
    </font>
    <font>
      <b/>
      <sz val="14"/>
      <color theme="1"/>
      <name val="Calibri"/>
      <family val="2"/>
      <scheme val="minor"/>
    </font>
    <font>
      <b/>
      <sz val="11"/>
      <color theme="1"/>
      <name val="Franklin Gothic Book"/>
      <family val="2"/>
    </font>
  </fonts>
  <fills count="3">
    <fill>
      <patternFill patternType="none"/>
    </fill>
    <fill>
      <patternFill patternType="gray125"/>
    </fill>
    <fill>
      <patternFill patternType="solid">
        <fgColor indexed="9"/>
        <bgColor indexed="64"/>
      </patternFill>
    </fill>
  </fills>
  <borders count="2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right style="medium">
        <color indexed="64"/>
      </right>
      <top/>
      <bottom/>
      <diagonal/>
    </border>
    <border>
      <left style="thin">
        <color indexed="64"/>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thin">
        <color theme="0" tint="-0.14996795556505021"/>
      </bottom>
      <diagonal/>
    </border>
    <border>
      <left style="thin">
        <color indexed="64"/>
      </left>
      <right style="thin">
        <color indexed="64"/>
      </right>
      <top style="thin">
        <color theme="0" tint="-0.14996795556505021"/>
      </top>
      <bottom style="medium">
        <color indexed="64"/>
      </bottom>
      <diagonal/>
    </border>
    <border>
      <left style="thin">
        <color indexed="64"/>
      </left>
      <right style="thin">
        <color indexed="64"/>
      </right>
      <top/>
      <bottom style="thin">
        <color theme="0" tint="-0.14996795556505021"/>
      </bottom>
      <diagonal/>
    </border>
    <border>
      <left style="thin">
        <color indexed="64"/>
      </left>
      <right/>
      <top style="thin">
        <color indexed="64"/>
      </top>
      <bottom style="thin">
        <color theme="0" tint="-0.14996795556505021"/>
      </bottom>
      <diagonal/>
    </border>
    <border>
      <left style="thin">
        <color indexed="64"/>
      </left>
      <right/>
      <top/>
      <bottom style="thin">
        <color theme="0" tint="-0.14996795556505021"/>
      </bottom>
      <diagonal/>
    </border>
    <border>
      <left style="thin">
        <color indexed="64"/>
      </left>
      <right/>
      <top style="thin">
        <color theme="0" tint="-0.14996795556505021"/>
      </top>
      <bottom style="medium">
        <color indexed="64"/>
      </bottom>
      <diagonal/>
    </border>
    <border>
      <left style="thin">
        <color indexed="64"/>
      </left>
      <right style="medium">
        <color indexed="64"/>
      </right>
      <top style="thin">
        <color indexed="64"/>
      </top>
      <bottom style="thin">
        <color theme="0" tint="-0.14996795556505021"/>
      </bottom>
      <diagonal/>
    </border>
    <border>
      <left style="thin">
        <color indexed="64"/>
      </left>
      <right style="medium">
        <color indexed="64"/>
      </right>
      <top/>
      <bottom style="thin">
        <color theme="0" tint="-0.14996795556505021"/>
      </bottom>
      <diagonal/>
    </border>
    <border>
      <left style="thin">
        <color indexed="64"/>
      </left>
      <right style="medium">
        <color indexed="64"/>
      </right>
      <top style="thin">
        <color theme="0" tint="-0.14996795556505021"/>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style="thin">
        <color theme="0" tint="-0.14996795556505021"/>
      </bottom>
      <diagonal/>
    </border>
    <border>
      <left/>
      <right style="thin">
        <color indexed="64"/>
      </right>
      <top/>
      <bottom style="thin">
        <color theme="0" tint="-0.14996795556505021"/>
      </bottom>
      <diagonal/>
    </border>
    <border>
      <left/>
      <right style="thin">
        <color indexed="64"/>
      </right>
      <top style="thin">
        <color theme="0" tint="-0.14996795556505021"/>
      </top>
      <bottom style="medium">
        <color indexed="64"/>
      </bottom>
      <diagonal/>
    </border>
    <border>
      <left style="medium">
        <color indexed="64"/>
      </left>
      <right style="thin">
        <color indexed="64"/>
      </right>
      <top style="medium">
        <color indexed="64"/>
      </top>
      <bottom style="thin">
        <color theme="0" tint="-0.14993743705557422"/>
      </bottom>
      <diagonal/>
    </border>
    <border>
      <left style="medium">
        <color indexed="64"/>
      </left>
      <right style="thin">
        <color indexed="64"/>
      </right>
      <top style="thin">
        <color theme="0" tint="-0.14993743705557422"/>
      </top>
      <bottom style="thin">
        <color theme="0" tint="-0.14993743705557422"/>
      </bottom>
      <diagonal/>
    </border>
    <border>
      <left style="medium">
        <color indexed="64"/>
      </left>
      <right style="thin">
        <color indexed="64"/>
      </right>
      <top style="thin">
        <color theme="0" tint="-0.14993743705557422"/>
      </top>
      <bottom style="medium">
        <color indexed="64"/>
      </bottom>
      <diagonal/>
    </border>
  </borders>
  <cellStyleXfs count="7">
    <xf numFmtId="0" fontId="0" fillId="0" borderId="0"/>
    <xf numFmtId="43" fontId="4" fillId="0" borderId="0" applyFont="0" applyFill="0" applyBorder="0" applyAlignment="0" applyProtection="0"/>
    <xf numFmtId="43" fontId="1" fillId="0" borderId="0" applyFont="0" applyFill="0" applyBorder="0" applyAlignment="0" applyProtection="0"/>
    <xf numFmtId="0" fontId="5" fillId="0" borderId="0" applyNumberFormat="0" applyFill="0" applyBorder="0" applyAlignment="0" applyProtection="0">
      <alignment vertical="top"/>
      <protection locked="0"/>
    </xf>
    <xf numFmtId="0" fontId="1" fillId="0" borderId="0"/>
    <xf numFmtId="9" fontId="1" fillId="0" borderId="0" applyFont="0" applyFill="0" applyBorder="0" applyAlignment="0" applyProtection="0"/>
    <xf numFmtId="0" fontId="1" fillId="0" borderId="0"/>
  </cellStyleXfs>
  <cellXfs count="82">
    <xf numFmtId="0" fontId="0" fillId="0" borderId="0" xfId="0"/>
    <xf numFmtId="0" fontId="7" fillId="0" borderId="0" xfId="0" applyFont="1"/>
    <xf numFmtId="0" fontId="8" fillId="0" borderId="0" xfId="0" applyFont="1"/>
    <xf numFmtId="164" fontId="8" fillId="0" borderId="0" xfId="0" applyNumberFormat="1" applyFont="1"/>
    <xf numFmtId="0" fontId="8" fillId="0" borderId="7" xfId="0" applyFont="1" applyBorder="1"/>
    <xf numFmtId="0" fontId="2" fillId="2" borderId="8" xfId="0" applyFont="1" applyFill="1" applyBorder="1" applyAlignment="1">
      <alignment horizontal="center"/>
    </xf>
    <xf numFmtId="0" fontId="8" fillId="0" borderId="9" xfId="0" applyFont="1" applyBorder="1"/>
    <xf numFmtId="0" fontId="9" fillId="0" borderId="0" xfId="0" applyFont="1"/>
    <xf numFmtId="0" fontId="10" fillId="0" borderId="0" xfId="0" applyFont="1"/>
    <xf numFmtId="0" fontId="2" fillId="0" borderId="2" xfId="0" applyFont="1" applyBorder="1" applyAlignment="1">
      <alignment vertical="center"/>
    </xf>
    <xf numFmtId="0" fontId="10" fillId="2" borderId="3" xfId="4" applyFont="1" applyFill="1" applyBorder="1"/>
    <xf numFmtId="164" fontId="10" fillId="0" borderId="0" xfId="0" applyNumberFormat="1" applyFont="1"/>
    <xf numFmtId="43" fontId="10" fillId="0" borderId="0" xfId="1" applyFont="1"/>
    <xf numFmtId="43" fontId="8" fillId="0" borderId="0" xfId="1" applyFont="1"/>
    <xf numFmtId="43" fontId="2" fillId="0" borderId="2" xfId="1" applyFont="1" applyFill="1" applyBorder="1" applyAlignment="1">
      <alignment vertical="center" wrapText="1"/>
    </xf>
    <xf numFmtId="165" fontId="10" fillId="0" borderId="0" xfId="1" applyNumberFormat="1" applyFont="1"/>
    <xf numFmtId="165" fontId="8" fillId="0" borderId="0" xfId="1" applyNumberFormat="1" applyFont="1"/>
    <xf numFmtId="165" fontId="2" fillId="0" borderId="2" xfId="1" applyNumberFormat="1" applyFont="1" applyFill="1" applyBorder="1" applyAlignment="1">
      <alignment vertical="center"/>
    </xf>
    <xf numFmtId="165" fontId="8" fillId="0" borderId="7" xfId="1" applyNumberFormat="1" applyFont="1" applyBorder="1"/>
    <xf numFmtId="165" fontId="8" fillId="0" borderId="9" xfId="1" applyNumberFormat="1" applyFont="1" applyBorder="1"/>
    <xf numFmtId="165" fontId="8" fillId="0" borderId="8" xfId="1" applyNumberFormat="1" applyFont="1" applyBorder="1"/>
    <xf numFmtId="0" fontId="11" fillId="0" borderId="0" xfId="0" applyFont="1"/>
    <xf numFmtId="166" fontId="12" fillId="0" borderId="0" xfId="0" applyNumberFormat="1" applyFont="1" applyAlignment="1">
      <alignment horizontal="left"/>
    </xf>
    <xf numFmtId="43" fontId="8" fillId="0" borderId="7" xfId="1" applyFont="1" applyBorder="1" applyAlignment="1">
      <alignment horizontal="right"/>
    </xf>
    <xf numFmtId="43" fontId="8" fillId="0" borderId="9" xfId="1" applyFont="1" applyBorder="1" applyAlignment="1">
      <alignment horizontal="right"/>
    </xf>
    <xf numFmtId="43" fontId="2" fillId="2" borderId="1" xfId="1" applyFont="1" applyFill="1" applyBorder="1" applyAlignment="1">
      <alignment horizontal="right"/>
    </xf>
    <xf numFmtId="43" fontId="7" fillId="0" borderId="4" xfId="1" applyFont="1" applyBorder="1" applyAlignment="1">
      <alignment horizontal="right"/>
    </xf>
    <xf numFmtId="0" fontId="6" fillId="0" borderId="0" xfId="0" applyFont="1"/>
    <xf numFmtId="0" fontId="10" fillId="2" borderId="0" xfId="4" applyFont="1" applyFill="1"/>
    <xf numFmtId="43" fontId="2" fillId="0" borderId="5" xfId="1" applyFont="1" applyFill="1" applyBorder="1" applyAlignment="1">
      <alignment vertical="center"/>
    </xf>
    <xf numFmtId="43" fontId="8" fillId="0" borderId="10" xfId="1" applyFont="1" applyBorder="1"/>
    <xf numFmtId="43" fontId="8" fillId="0" borderId="11" xfId="1" applyFont="1" applyBorder="1"/>
    <xf numFmtId="43" fontId="8" fillId="0" borderId="12" xfId="1" applyFont="1" applyBorder="1"/>
    <xf numFmtId="4" fontId="2" fillId="0" borderId="6" xfId="6" applyNumberFormat="1" applyFont="1" applyBorder="1" applyAlignment="1">
      <alignment vertical="center" wrapText="1"/>
    </xf>
    <xf numFmtId="164" fontId="8" fillId="0" borderId="13" xfId="0" applyNumberFormat="1" applyFont="1" applyBorder="1"/>
    <xf numFmtId="164" fontId="8" fillId="0" borderId="14" xfId="0" applyNumberFormat="1" applyFont="1" applyBorder="1"/>
    <xf numFmtId="164" fontId="8" fillId="0" borderId="15" xfId="0" applyNumberFormat="1" applyFont="1" applyBorder="1"/>
    <xf numFmtId="0" fontId="3" fillId="0" borderId="0" xfId="0" applyFont="1" applyAlignment="1">
      <alignment vertical="top"/>
    </xf>
    <xf numFmtId="43" fontId="5" fillId="0" borderId="0" xfId="3" quotePrefix="1" applyNumberFormat="1" applyAlignment="1" applyProtection="1"/>
    <xf numFmtId="0" fontId="6" fillId="0" borderId="1" xfId="0" applyFont="1" applyBorder="1"/>
    <xf numFmtId="0" fontId="0" fillId="0" borderId="1" xfId="0" applyBorder="1"/>
    <xf numFmtId="0" fontId="5" fillId="0" borderId="1" xfId="3" applyBorder="1" applyAlignment="1" applyProtection="1"/>
    <xf numFmtId="0" fontId="7" fillId="0" borderId="0" xfId="0" applyFont="1" applyAlignment="1">
      <alignment vertical="center"/>
    </xf>
    <xf numFmtId="0" fontId="7" fillId="0" borderId="1" xfId="0" applyFont="1" applyBorder="1" applyAlignment="1">
      <alignment vertical="center"/>
    </xf>
    <xf numFmtId="43" fontId="7" fillId="0" borderId="1" xfId="1" applyFont="1" applyBorder="1" applyAlignment="1">
      <alignment vertical="center"/>
    </xf>
    <xf numFmtId="43" fontId="7" fillId="0" borderId="1" xfId="1" applyFont="1" applyBorder="1" applyAlignment="1">
      <alignment vertical="center" wrapText="1"/>
    </xf>
    <xf numFmtId="0" fontId="8" fillId="0" borderId="1" xfId="0" applyFont="1" applyBorder="1"/>
    <xf numFmtId="43" fontId="8" fillId="0" borderId="1" xfId="1" applyFont="1" applyBorder="1"/>
    <xf numFmtId="0" fontId="7" fillId="0" borderId="1" xfId="0" applyFont="1" applyBorder="1"/>
    <xf numFmtId="43" fontId="7" fillId="0" borderId="1" xfId="1" applyFont="1" applyBorder="1"/>
    <xf numFmtId="0" fontId="14" fillId="0" borderId="0" xfId="0" applyFont="1"/>
    <xf numFmtId="43" fontId="14" fillId="0" borderId="0" xfId="1" applyFont="1"/>
    <xf numFmtId="0" fontId="2" fillId="0" borderId="16" xfId="6" applyFont="1" applyBorder="1" applyAlignment="1">
      <alignment vertical="center"/>
    </xf>
    <xf numFmtId="0" fontId="8" fillId="0" borderId="17" xfId="0" applyFont="1" applyBorder="1"/>
    <xf numFmtId="0" fontId="8" fillId="0" borderId="18" xfId="0" applyFont="1" applyBorder="1"/>
    <xf numFmtId="0" fontId="2" fillId="2" borderId="19" xfId="0" applyFont="1" applyFill="1" applyBorder="1"/>
    <xf numFmtId="0" fontId="2" fillId="0" borderId="20" xfId="6" applyFont="1" applyBorder="1" applyAlignment="1">
      <alignment vertical="center"/>
    </xf>
    <xf numFmtId="0" fontId="8" fillId="0" borderId="21" xfId="0" applyFont="1" applyBorder="1"/>
    <xf numFmtId="0" fontId="7" fillId="0" borderId="21" xfId="0" applyFont="1" applyBorder="1"/>
    <xf numFmtId="0" fontId="2" fillId="2" borderId="21" xfId="4" applyFont="1" applyFill="1" applyBorder="1"/>
    <xf numFmtId="0" fontId="2" fillId="2" borderId="22" xfId="0" applyFont="1" applyFill="1" applyBorder="1"/>
    <xf numFmtId="2" fontId="8" fillId="0" borderId="9" xfId="1" applyNumberFormat="1" applyFont="1" applyBorder="1" applyAlignment="1">
      <alignment horizontal="right"/>
    </xf>
    <xf numFmtId="2" fontId="2" fillId="2" borderId="1" xfId="1" applyNumberFormat="1" applyFont="1" applyFill="1" applyBorder="1" applyAlignment="1">
      <alignment horizontal="right"/>
    </xf>
    <xf numFmtId="164" fontId="7" fillId="0" borderId="0" xfId="0" applyNumberFormat="1" applyFont="1"/>
    <xf numFmtId="43" fontId="2" fillId="0" borderId="5" xfId="1" applyFont="1" applyFill="1" applyBorder="1" applyAlignment="1">
      <alignment vertical="center" wrapText="1"/>
    </xf>
    <xf numFmtId="164" fontId="8" fillId="0" borderId="15" xfId="0" applyNumberFormat="1" applyFont="1" applyBorder="1" applyAlignment="1">
      <alignment wrapText="1"/>
    </xf>
    <xf numFmtId="43" fontId="7" fillId="0" borderId="12" xfId="1" applyFont="1" applyBorder="1"/>
    <xf numFmtId="43" fontId="14" fillId="0" borderId="0" xfId="1" applyFont="1" applyFill="1"/>
    <xf numFmtId="43" fontId="7" fillId="0" borderId="1" xfId="1" applyFont="1" applyFill="1" applyBorder="1" applyAlignment="1">
      <alignment vertical="center"/>
    </xf>
    <xf numFmtId="43" fontId="7" fillId="0" borderId="1" xfId="1" applyFont="1" applyFill="1" applyBorder="1" applyAlignment="1">
      <alignment vertical="center" wrapText="1"/>
    </xf>
    <xf numFmtId="0" fontId="8" fillId="0" borderId="1" xfId="0" applyFont="1" applyBorder="1" applyAlignment="1">
      <alignment vertical="center"/>
    </xf>
    <xf numFmtId="43" fontId="8" fillId="0" borderId="1" xfId="1" applyFont="1" applyFill="1" applyBorder="1" applyAlignment="1">
      <alignment vertical="center"/>
    </xf>
    <xf numFmtId="43" fontId="8" fillId="0" borderId="1" xfId="1" applyFont="1" applyFill="1" applyBorder="1" applyAlignment="1">
      <alignment vertical="center" wrapText="1"/>
    </xf>
    <xf numFmtId="43" fontId="8" fillId="0" borderId="1" xfId="1" applyFont="1" applyFill="1" applyBorder="1"/>
    <xf numFmtId="43" fontId="7" fillId="0" borderId="1" xfId="1" applyFont="1" applyFill="1" applyBorder="1"/>
    <xf numFmtId="165" fontId="7" fillId="0" borderId="0" xfId="1" applyNumberFormat="1" applyFont="1"/>
    <xf numFmtId="43" fontId="8" fillId="0" borderId="11" xfId="1" applyFont="1" applyBorder="1" applyAlignment="1">
      <alignment horizontal="right"/>
    </xf>
    <xf numFmtId="43" fontId="5" fillId="0" borderId="11" xfId="3" applyNumberFormat="1" applyBorder="1" applyAlignment="1" applyProtection="1"/>
    <xf numFmtId="0" fontId="7" fillId="0" borderId="0" xfId="0" applyFont="1" applyAlignment="1">
      <alignment horizontal="center"/>
    </xf>
    <xf numFmtId="0" fontId="13" fillId="0" borderId="0" xfId="0" applyFont="1" applyAlignment="1">
      <alignment horizontal="center"/>
    </xf>
    <xf numFmtId="0" fontId="8" fillId="0" borderId="0" xfId="0" applyFont="1" applyAlignment="1">
      <alignment horizontal="left" vertical="top" wrapText="1"/>
    </xf>
    <xf numFmtId="0" fontId="0" fillId="0" borderId="0" xfId="0" applyAlignment="1">
      <alignment horizontal="left" vertical="top" wrapText="1"/>
    </xf>
  </cellXfs>
  <cellStyles count="7">
    <cellStyle name="Comma" xfId="1" builtinId="3"/>
    <cellStyle name="Comma 2" xfId="2" xr:uid="{FB7B8018-F8A8-4F20-8B09-3CF3FCCBE29E}"/>
    <cellStyle name="Hyperlink" xfId="3" builtinId="8"/>
    <cellStyle name="Normal" xfId="0" builtinId="0"/>
    <cellStyle name="Normal 2" xfId="4" xr:uid="{378A32E4-39A9-499F-843C-8B3E8EA55E2A}"/>
    <cellStyle name="Percent 2" xfId="5" xr:uid="{76FDA30F-628F-46B9-87F3-2B091CC3F31C}"/>
    <cellStyle name="Style 1" xfId="6" xr:uid="{B8891ABC-5AE9-4209-BAC9-6B1A5C6D43AA}"/>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theme" Target="theme/theme1.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styles" Target="styles.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sharedStrings" Target="sharedStrings.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calcChain" Target="calcChain.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00.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7.jpg"/></Relationships>
</file>

<file path=xl/drawings/_rels/drawing10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02.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11.jpg"/></Relationships>
</file>

<file path=xl/drawings/_rels/drawing103.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11.jpg"/></Relationships>
</file>

<file path=xl/drawings/_rels/drawing104.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05.xml.rels><?xml version="1.0" encoding="UTF-8" standalone="yes"?>
<Relationships xmlns="http://schemas.openxmlformats.org/package/2006/relationships"><Relationship Id="rId2" Type="http://schemas.openxmlformats.org/officeDocument/2006/relationships/image" Target="../media/image8.jpg"/><Relationship Id="rId1" Type="http://schemas.openxmlformats.org/officeDocument/2006/relationships/image" Target="../media/image7.jpg"/></Relationships>
</file>

<file path=xl/drawings/_rels/drawing106.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07.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08.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09.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10.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1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12.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13.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14.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15.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16.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17.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18.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19.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2.xml.rels><?xml version="1.0" encoding="UTF-8" standalone="yes"?>
<Relationships xmlns="http://schemas.openxmlformats.org/package/2006/relationships"><Relationship Id="rId2" Type="http://schemas.openxmlformats.org/officeDocument/2006/relationships/image" Target="../media/image6.jpg"/><Relationship Id="rId1" Type="http://schemas.openxmlformats.org/officeDocument/2006/relationships/image" Target="../media/image4.jpg"/></Relationships>
</file>

<file path=xl/drawings/_rels/drawing120.xml.rels><?xml version="1.0" encoding="UTF-8" standalone="yes"?>
<Relationships xmlns="http://schemas.openxmlformats.org/package/2006/relationships"><Relationship Id="rId2" Type="http://schemas.openxmlformats.org/officeDocument/2006/relationships/image" Target="../media/image10.jpg"/><Relationship Id="rId1" Type="http://schemas.openxmlformats.org/officeDocument/2006/relationships/image" Target="../media/image11.jpg"/></Relationships>
</file>

<file path=xl/drawings/_rels/drawing12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22.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23.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24.xml.rels><?xml version="1.0" encoding="UTF-8" standalone="yes"?>
<Relationships xmlns="http://schemas.openxmlformats.org/package/2006/relationships"><Relationship Id="rId2" Type="http://schemas.openxmlformats.org/officeDocument/2006/relationships/image" Target="../media/image8.jpg"/><Relationship Id="rId1" Type="http://schemas.openxmlformats.org/officeDocument/2006/relationships/image" Target="../media/image7.jpg"/></Relationships>
</file>

<file path=xl/drawings/_rels/drawing125.xml.rels><?xml version="1.0" encoding="UTF-8" standalone="yes"?>
<Relationships xmlns="http://schemas.openxmlformats.org/package/2006/relationships"><Relationship Id="rId2" Type="http://schemas.openxmlformats.org/officeDocument/2006/relationships/image" Target="../media/image3.jpg"/><Relationship Id="rId1" Type="http://schemas.openxmlformats.org/officeDocument/2006/relationships/image" Target="../media/image12.jpg"/></Relationships>
</file>

<file path=xl/drawings/_rels/drawing126.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3.xml.rels><?xml version="1.0" encoding="UTF-8" standalone="yes"?>
<Relationships xmlns="http://schemas.openxmlformats.org/package/2006/relationships"><Relationship Id="rId2" Type="http://schemas.openxmlformats.org/officeDocument/2006/relationships/image" Target="../media/image8.jpg"/><Relationship Id="rId1" Type="http://schemas.openxmlformats.org/officeDocument/2006/relationships/image" Target="../media/image7.jpg"/></Relationships>
</file>

<file path=xl/drawings/_rels/drawing14.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4.jpg"/></Relationships>
</file>

<file path=xl/drawings/_rels/drawing15.xml.rels><?xml version="1.0" encoding="UTF-8" standalone="yes"?>
<Relationships xmlns="http://schemas.openxmlformats.org/package/2006/relationships"><Relationship Id="rId2" Type="http://schemas.openxmlformats.org/officeDocument/2006/relationships/image" Target="../media/image10.jpg"/><Relationship Id="rId1" Type="http://schemas.openxmlformats.org/officeDocument/2006/relationships/image" Target="../media/image9.jpg"/></Relationships>
</file>

<file path=xl/drawings/_rels/drawing16.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9.jpg"/></Relationships>
</file>

<file path=xl/drawings/_rels/drawing17.xml.rels><?xml version="1.0" encoding="UTF-8" standalone="yes"?>
<Relationships xmlns="http://schemas.openxmlformats.org/package/2006/relationships"><Relationship Id="rId2" Type="http://schemas.openxmlformats.org/officeDocument/2006/relationships/image" Target="../media/image10.jpg"/><Relationship Id="rId1" Type="http://schemas.openxmlformats.org/officeDocument/2006/relationships/image" Target="../media/image11.jpg"/></Relationships>
</file>

<file path=xl/drawings/_rels/drawing18.xml.rels><?xml version="1.0" encoding="UTF-8" standalone="yes"?>
<Relationships xmlns="http://schemas.openxmlformats.org/package/2006/relationships"><Relationship Id="rId2" Type="http://schemas.openxmlformats.org/officeDocument/2006/relationships/image" Target="../media/image6.jpg"/><Relationship Id="rId1" Type="http://schemas.openxmlformats.org/officeDocument/2006/relationships/image" Target="../media/image12.jpg"/></Relationships>
</file>

<file path=xl/drawings/_rels/drawing19.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20.xml.rels><?xml version="1.0" encoding="UTF-8" standalone="yes"?>
<Relationships xmlns="http://schemas.openxmlformats.org/package/2006/relationships"><Relationship Id="rId2" Type="http://schemas.openxmlformats.org/officeDocument/2006/relationships/image" Target="../media/image6.jpg"/><Relationship Id="rId1" Type="http://schemas.openxmlformats.org/officeDocument/2006/relationships/image" Target="../media/image12.jpg"/></Relationships>
</file>

<file path=xl/drawings/_rels/drawing21.xml.rels><?xml version="1.0" encoding="UTF-8" standalone="yes"?>
<Relationships xmlns="http://schemas.openxmlformats.org/package/2006/relationships"><Relationship Id="rId2" Type="http://schemas.openxmlformats.org/officeDocument/2006/relationships/image" Target="../media/image10.jpg"/><Relationship Id="rId1" Type="http://schemas.openxmlformats.org/officeDocument/2006/relationships/image" Target="../media/image9.jpg"/></Relationships>
</file>

<file path=xl/drawings/_rels/drawing22.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23.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9.jpg"/></Relationships>
</file>

<file path=xl/drawings/_rels/drawing24.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25.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9.jpg"/></Relationships>
</file>

<file path=xl/drawings/_rels/drawing26.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27.xml.rels><?xml version="1.0" encoding="UTF-8" standalone="yes"?>
<Relationships xmlns="http://schemas.openxmlformats.org/package/2006/relationships"><Relationship Id="rId2" Type="http://schemas.openxmlformats.org/officeDocument/2006/relationships/image" Target="../media/image3.jpg"/><Relationship Id="rId1" Type="http://schemas.openxmlformats.org/officeDocument/2006/relationships/image" Target="../media/image1.jpg"/></Relationships>
</file>

<file path=xl/drawings/_rels/drawing28.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29.xml.rels><?xml version="1.0" encoding="UTF-8" standalone="yes"?>
<Relationships xmlns="http://schemas.openxmlformats.org/package/2006/relationships"><Relationship Id="rId2" Type="http://schemas.openxmlformats.org/officeDocument/2006/relationships/image" Target="../media/image8.jpg"/><Relationship Id="rId1" Type="http://schemas.openxmlformats.org/officeDocument/2006/relationships/image" Target="../media/image7.jpg"/></Relationships>
</file>

<file path=xl/drawings/_rels/drawing3.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30.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31.xml.rels><?xml version="1.0" encoding="UTF-8" standalone="yes"?>
<Relationships xmlns="http://schemas.openxmlformats.org/package/2006/relationships"><Relationship Id="rId2" Type="http://schemas.openxmlformats.org/officeDocument/2006/relationships/image" Target="../media/image10.jpg"/><Relationship Id="rId1" Type="http://schemas.openxmlformats.org/officeDocument/2006/relationships/image" Target="../media/image11.jpg"/></Relationships>
</file>

<file path=xl/drawings/_rels/drawing32.xml.rels><?xml version="1.0" encoding="UTF-8" standalone="yes"?>
<Relationships xmlns="http://schemas.openxmlformats.org/package/2006/relationships"><Relationship Id="rId2" Type="http://schemas.openxmlformats.org/officeDocument/2006/relationships/image" Target="../media/image10.jpg"/><Relationship Id="rId1" Type="http://schemas.openxmlformats.org/officeDocument/2006/relationships/image" Target="../media/image9.jpg"/></Relationships>
</file>

<file path=xl/drawings/_rels/drawing33.xml.rels><?xml version="1.0" encoding="UTF-8" standalone="yes"?>
<Relationships xmlns="http://schemas.openxmlformats.org/package/2006/relationships"><Relationship Id="rId2" Type="http://schemas.openxmlformats.org/officeDocument/2006/relationships/image" Target="../media/image3.jpg"/><Relationship Id="rId1" Type="http://schemas.openxmlformats.org/officeDocument/2006/relationships/image" Target="../media/image12.jpg"/></Relationships>
</file>

<file path=xl/drawings/_rels/drawing34.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35.xml.rels><?xml version="1.0" encoding="UTF-8" standalone="yes"?>
<Relationships xmlns="http://schemas.openxmlformats.org/package/2006/relationships"><Relationship Id="rId2" Type="http://schemas.openxmlformats.org/officeDocument/2006/relationships/image" Target="../media/image3.jpg"/><Relationship Id="rId1" Type="http://schemas.openxmlformats.org/officeDocument/2006/relationships/image" Target="../media/image12.jpg"/></Relationships>
</file>

<file path=xl/drawings/_rels/drawing36.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37.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38.xml.rels><?xml version="1.0" encoding="UTF-8" standalone="yes"?>
<Relationships xmlns="http://schemas.openxmlformats.org/package/2006/relationships"><Relationship Id="rId2" Type="http://schemas.openxmlformats.org/officeDocument/2006/relationships/image" Target="../media/image10.jpg"/><Relationship Id="rId1" Type="http://schemas.openxmlformats.org/officeDocument/2006/relationships/image" Target="../media/image11.jpg"/></Relationships>
</file>

<file path=xl/drawings/_rels/drawing39.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40.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4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42.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43.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9.jpg"/></Relationships>
</file>

<file path=xl/drawings/_rels/drawing44.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45.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46.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9.jpg"/></Relationships>
</file>

<file path=xl/drawings/_rels/drawing47.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48.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49.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5.xml.rels><?xml version="1.0" encoding="UTF-8" standalone="yes"?>
<Relationships xmlns="http://schemas.openxmlformats.org/package/2006/relationships"><Relationship Id="rId2" Type="http://schemas.openxmlformats.org/officeDocument/2006/relationships/image" Target="../media/image3.jpg"/><Relationship Id="rId1" Type="http://schemas.openxmlformats.org/officeDocument/2006/relationships/image" Target="../media/image1.jpg"/></Relationships>
</file>

<file path=xl/drawings/_rels/drawing50.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5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52.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9.jpg"/></Relationships>
</file>

<file path=xl/drawings/_rels/drawing53.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54.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11.jpg"/></Relationships>
</file>

<file path=xl/drawings/_rels/drawing55.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11.jpg"/></Relationships>
</file>

<file path=xl/drawings/_rels/drawing56.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9.jpg"/></Relationships>
</file>

<file path=xl/drawings/_rels/drawing57.xml.rels><?xml version="1.0" encoding="UTF-8" standalone="yes"?>
<Relationships xmlns="http://schemas.openxmlformats.org/package/2006/relationships"><Relationship Id="rId2" Type="http://schemas.openxmlformats.org/officeDocument/2006/relationships/image" Target="../media/image3.jpg"/><Relationship Id="rId1" Type="http://schemas.openxmlformats.org/officeDocument/2006/relationships/image" Target="../media/image1.jpg"/></Relationships>
</file>

<file path=xl/drawings/_rels/drawing58.xml.rels><?xml version="1.0" encoding="UTF-8" standalone="yes"?>
<Relationships xmlns="http://schemas.openxmlformats.org/package/2006/relationships"><Relationship Id="rId2" Type="http://schemas.openxmlformats.org/officeDocument/2006/relationships/image" Target="../media/image10.jpg"/><Relationship Id="rId1" Type="http://schemas.openxmlformats.org/officeDocument/2006/relationships/image" Target="../media/image9.jpg"/></Relationships>
</file>

<file path=xl/drawings/_rels/drawing59.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6.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4.jpg"/></Relationships>
</file>

<file path=xl/drawings/_rels/drawing60.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6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62.xml.rels><?xml version="1.0" encoding="UTF-8" standalone="yes"?>
<Relationships xmlns="http://schemas.openxmlformats.org/package/2006/relationships"><Relationship Id="rId2" Type="http://schemas.openxmlformats.org/officeDocument/2006/relationships/image" Target="../media/image3.jpg"/><Relationship Id="rId1" Type="http://schemas.openxmlformats.org/officeDocument/2006/relationships/image" Target="../media/image1.jpg"/></Relationships>
</file>

<file path=xl/drawings/_rels/drawing63.xml.rels><?xml version="1.0" encoding="UTF-8" standalone="yes"?>
<Relationships xmlns="http://schemas.openxmlformats.org/package/2006/relationships"><Relationship Id="rId2" Type="http://schemas.openxmlformats.org/officeDocument/2006/relationships/image" Target="../media/image6.jpg"/><Relationship Id="rId1" Type="http://schemas.openxmlformats.org/officeDocument/2006/relationships/image" Target="../media/image12.jpg"/></Relationships>
</file>

<file path=xl/drawings/_rels/drawing64.xml.rels><?xml version="1.0" encoding="UTF-8" standalone="yes"?>
<Relationships xmlns="http://schemas.openxmlformats.org/package/2006/relationships"><Relationship Id="rId2" Type="http://schemas.openxmlformats.org/officeDocument/2006/relationships/image" Target="../media/image6.jpg"/><Relationship Id="rId1" Type="http://schemas.openxmlformats.org/officeDocument/2006/relationships/image" Target="../media/image4.jpg"/></Relationships>
</file>

<file path=xl/drawings/_rels/drawing65.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66.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11.jpg"/></Relationships>
</file>

<file path=xl/drawings/_rels/drawing67.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68.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7.jpg"/></Relationships>
</file>

<file path=xl/drawings/_rels/drawing69.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7.jpg"/></Relationships>
</file>

<file path=xl/drawings/_rels/drawing7.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70.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71.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7.jpg"/></Relationships>
</file>

<file path=xl/drawings/_rels/drawing72.xml.rels><?xml version="1.0" encoding="UTF-8" standalone="yes"?>
<Relationships xmlns="http://schemas.openxmlformats.org/package/2006/relationships"><Relationship Id="rId2" Type="http://schemas.openxmlformats.org/officeDocument/2006/relationships/image" Target="../media/image3.jpg"/><Relationship Id="rId1" Type="http://schemas.openxmlformats.org/officeDocument/2006/relationships/image" Target="../media/image12.jpg"/></Relationships>
</file>

<file path=xl/drawings/_rels/drawing73.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7.jpg"/></Relationships>
</file>

<file path=xl/drawings/_rels/drawing74.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11.jpg"/></Relationships>
</file>

<file path=xl/drawings/_rels/drawing75.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11.jpg"/></Relationships>
</file>

<file path=xl/drawings/_rels/drawing76.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11.jpg"/></Relationships>
</file>

<file path=xl/drawings/_rels/drawing77.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11.jpg"/></Relationships>
</file>

<file path=xl/drawings/_rels/drawing78.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11.jpg"/></Relationships>
</file>

<file path=xl/drawings/_rels/drawing79.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11.jpg"/></Relationships>
</file>

<file path=xl/drawings/_rels/drawing8.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80.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11.jpg"/></Relationships>
</file>

<file path=xl/drawings/_rels/drawing81.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11.jpg"/></Relationships>
</file>

<file path=xl/drawings/_rels/drawing82.xml.rels><?xml version="1.0" encoding="UTF-8" standalone="yes"?>
<Relationships xmlns="http://schemas.openxmlformats.org/package/2006/relationships"><Relationship Id="rId2" Type="http://schemas.openxmlformats.org/officeDocument/2006/relationships/image" Target="../media/image8.jpg"/><Relationship Id="rId1" Type="http://schemas.openxmlformats.org/officeDocument/2006/relationships/image" Target="../media/image7.jpg"/></Relationships>
</file>

<file path=xl/drawings/_rels/drawing83.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7.jpg"/></Relationships>
</file>

<file path=xl/drawings/_rels/drawing84.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11.jpg"/></Relationships>
</file>

<file path=xl/drawings/_rels/drawing85.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86.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11.jpg"/></Relationships>
</file>

<file path=xl/drawings/_rels/drawing87.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7.jpg"/></Relationships>
</file>

<file path=xl/drawings/_rels/drawing88.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7.jpg"/></Relationships>
</file>

<file path=xl/drawings/_rels/drawing89.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7.jpg"/></Relationships>
</file>

<file path=xl/drawings/_rels/drawing9.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90.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9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92.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9.jpg"/></Relationships>
</file>

<file path=xl/drawings/_rels/drawing93.xml.rels><?xml version="1.0" encoding="UTF-8" standalone="yes"?>
<Relationships xmlns="http://schemas.openxmlformats.org/package/2006/relationships"><Relationship Id="rId2" Type="http://schemas.openxmlformats.org/officeDocument/2006/relationships/image" Target="../media/image10.jpg"/><Relationship Id="rId1" Type="http://schemas.openxmlformats.org/officeDocument/2006/relationships/image" Target="../media/image11.jpg"/></Relationships>
</file>

<file path=xl/drawings/_rels/drawing94.xml.rels><?xml version="1.0" encoding="UTF-8" standalone="yes"?>
<Relationships xmlns="http://schemas.openxmlformats.org/package/2006/relationships"><Relationship Id="rId2" Type="http://schemas.openxmlformats.org/officeDocument/2006/relationships/image" Target="../media/image10.jpg"/><Relationship Id="rId1" Type="http://schemas.openxmlformats.org/officeDocument/2006/relationships/image" Target="../media/image11.jpg"/></Relationships>
</file>

<file path=xl/drawings/_rels/drawing95.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7.jpg"/></Relationships>
</file>

<file path=xl/drawings/_rels/drawing96.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7.jpg"/></Relationships>
</file>

<file path=xl/drawings/_rels/drawing97.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9.jpg"/></Relationships>
</file>

<file path=xl/drawings/_rels/drawing98.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7.jpg"/></Relationships>
</file>

<file path=xl/drawings/_rels/drawing99.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11.jp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118</xdr:row>
      <xdr:rowOff>0</xdr:rowOff>
    </xdr:from>
    <xdr:to>
      <xdr:col>2</xdr:col>
      <xdr:colOff>2608633</xdr:colOff>
      <xdr:row>125</xdr:row>
      <xdr:rowOff>57173</xdr:rowOff>
    </xdr:to>
    <xdr:pic>
      <xdr:nvPicPr>
        <xdr:cNvPr id="2" name="Picture 1">
          <a:extLst>
            <a:ext uri="{FF2B5EF4-FFF2-40B4-BE49-F238E27FC236}">
              <a16:creationId xmlns:a16="http://schemas.microsoft.com/office/drawing/2014/main" id="{7814F56F-7683-458E-B321-C1585BC241F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4130000"/>
          <a:ext cx="2608633" cy="1390673"/>
        </a:xfrm>
        <a:prstGeom prst="rect">
          <a:avLst/>
        </a:prstGeom>
      </xdr:spPr>
    </xdr:pic>
    <xdr:clientData/>
  </xdr:twoCellAnchor>
  <xdr:twoCellAnchor editAs="oneCell">
    <xdr:from>
      <xdr:col>4</xdr:col>
      <xdr:colOff>0</xdr:colOff>
      <xdr:row>118</xdr:row>
      <xdr:rowOff>0</xdr:rowOff>
    </xdr:from>
    <xdr:to>
      <xdr:col>5</xdr:col>
      <xdr:colOff>1016064</xdr:colOff>
      <xdr:row>125</xdr:row>
      <xdr:rowOff>57173</xdr:rowOff>
    </xdr:to>
    <xdr:pic>
      <xdr:nvPicPr>
        <xdr:cNvPr id="3" name="Picture 2">
          <a:extLst>
            <a:ext uri="{FF2B5EF4-FFF2-40B4-BE49-F238E27FC236}">
              <a16:creationId xmlns:a16="http://schemas.microsoft.com/office/drawing/2014/main" id="{FD89B524-A3F7-4110-9579-D6F6C5F5738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4130000"/>
          <a:ext cx="2592981" cy="1390673"/>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176</xdr:row>
      <xdr:rowOff>0</xdr:rowOff>
    </xdr:from>
    <xdr:to>
      <xdr:col>2</xdr:col>
      <xdr:colOff>2608633</xdr:colOff>
      <xdr:row>183</xdr:row>
      <xdr:rowOff>57173</xdr:rowOff>
    </xdr:to>
    <xdr:pic>
      <xdr:nvPicPr>
        <xdr:cNvPr id="2" name="Picture 1">
          <a:extLst>
            <a:ext uri="{FF2B5EF4-FFF2-40B4-BE49-F238E27FC236}">
              <a16:creationId xmlns:a16="http://schemas.microsoft.com/office/drawing/2014/main" id="{112AE14F-7B0D-4A16-9D0B-577FD4A27DD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33961917"/>
          <a:ext cx="2608633" cy="1390673"/>
        </a:xfrm>
        <a:prstGeom prst="rect">
          <a:avLst/>
        </a:prstGeom>
      </xdr:spPr>
    </xdr:pic>
    <xdr:clientData/>
  </xdr:twoCellAnchor>
  <xdr:twoCellAnchor editAs="oneCell">
    <xdr:from>
      <xdr:col>4</xdr:col>
      <xdr:colOff>0</xdr:colOff>
      <xdr:row>176</xdr:row>
      <xdr:rowOff>0</xdr:rowOff>
    </xdr:from>
    <xdr:to>
      <xdr:col>5</xdr:col>
      <xdr:colOff>1016064</xdr:colOff>
      <xdr:row>183</xdr:row>
      <xdr:rowOff>57173</xdr:rowOff>
    </xdr:to>
    <xdr:pic>
      <xdr:nvPicPr>
        <xdr:cNvPr id="3" name="Picture 2">
          <a:extLst>
            <a:ext uri="{FF2B5EF4-FFF2-40B4-BE49-F238E27FC236}">
              <a16:creationId xmlns:a16="http://schemas.microsoft.com/office/drawing/2014/main" id="{A815B660-89DE-469B-962A-43E66FF1C38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33961917"/>
          <a:ext cx="2592981" cy="1390673"/>
        </a:xfrm>
        <a:prstGeom prst="rect">
          <a:avLst/>
        </a:prstGeom>
      </xdr:spPr>
    </xdr:pic>
    <xdr:clientData/>
  </xdr:twoCellAnchor>
</xdr:wsDr>
</file>

<file path=xl/drawings/drawing100.xml><?xml version="1.0" encoding="utf-8"?>
<xdr:wsDr xmlns:xdr="http://schemas.openxmlformats.org/drawingml/2006/spreadsheetDrawing" xmlns:a="http://schemas.openxmlformats.org/drawingml/2006/main">
  <xdr:twoCellAnchor editAs="oneCell">
    <xdr:from>
      <xdr:col>1</xdr:col>
      <xdr:colOff>0</xdr:colOff>
      <xdr:row>87</xdr:row>
      <xdr:rowOff>0</xdr:rowOff>
    </xdr:from>
    <xdr:to>
      <xdr:col>2</xdr:col>
      <xdr:colOff>2608632</xdr:colOff>
      <xdr:row>94</xdr:row>
      <xdr:rowOff>121282</xdr:rowOff>
    </xdr:to>
    <xdr:pic>
      <xdr:nvPicPr>
        <xdr:cNvPr id="2" name="Picture 1">
          <a:extLst>
            <a:ext uri="{FF2B5EF4-FFF2-40B4-BE49-F238E27FC236}">
              <a16:creationId xmlns:a16="http://schemas.microsoft.com/office/drawing/2014/main" id="{3A9C00CA-EB23-49DB-81EC-3EC740E4FEA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975667"/>
          <a:ext cx="2608632" cy="1454782"/>
        </a:xfrm>
        <a:prstGeom prst="rect">
          <a:avLst/>
        </a:prstGeom>
      </xdr:spPr>
    </xdr:pic>
    <xdr:clientData/>
  </xdr:twoCellAnchor>
  <xdr:twoCellAnchor editAs="oneCell">
    <xdr:from>
      <xdr:col>4</xdr:col>
      <xdr:colOff>0</xdr:colOff>
      <xdr:row>87</xdr:row>
      <xdr:rowOff>0</xdr:rowOff>
    </xdr:from>
    <xdr:to>
      <xdr:col>5</xdr:col>
      <xdr:colOff>1036933</xdr:colOff>
      <xdr:row>94</xdr:row>
      <xdr:rowOff>62104</xdr:rowOff>
    </xdr:to>
    <xdr:pic>
      <xdr:nvPicPr>
        <xdr:cNvPr id="3" name="Picture 2">
          <a:extLst>
            <a:ext uri="{FF2B5EF4-FFF2-40B4-BE49-F238E27FC236}">
              <a16:creationId xmlns:a16="http://schemas.microsoft.com/office/drawing/2014/main" id="{F115C4DE-4DC5-462C-9B87-EC565A3F076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975667"/>
          <a:ext cx="2613850" cy="1395604"/>
        </a:xfrm>
        <a:prstGeom prst="rect">
          <a:avLst/>
        </a:prstGeom>
      </xdr:spPr>
    </xdr:pic>
    <xdr:clientData/>
  </xdr:twoCellAnchor>
</xdr:wsDr>
</file>

<file path=xl/drawings/drawing101.xml><?xml version="1.0" encoding="utf-8"?>
<xdr:wsDr xmlns:xdr="http://schemas.openxmlformats.org/drawingml/2006/spreadsheetDrawing" xmlns:a="http://schemas.openxmlformats.org/drawingml/2006/main">
  <xdr:twoCellAnchor editAs="oneCell">
    <xdr:from>
      <xdr:col>1</xdr:col>
      <xdr:colOff>0</xdr:colOff>
      <xdr:row>122</xdr:row>
      <xdr:rowOff>0</xdr:rowOff>
    </xdr:from>
    <xdr:to>
      <xdr:col>2</xdr:col>
      <xdr:colOff>2608633</xdr:colOff>
      <xdr:row>129</xdr:row>
      <xdr:rowOff>57173</xdr:rowOff>
    </xdr:to>
    <xdr:pic>
      <xdr:nvPicPr>
        <xdr:cNvPr id="2" name="Picture 1">
          <a:extLst>
            <a:ext uri="{FF2B5EF4-FFF2-40B4-BE49-F238E27FC236}">
              <a16:creationId xmlns:a16="http://schemas.microsoft.com/office/drawing/2014/main" id="{9B92CC5C-3342-428A-B152-32D0C3D08C1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3643167"/>
          <a:ext cx="2608633" cy="1390673"/>
        </a:xfrm>
        <a:prstGeom prst="rect">
          <a:avLst/>
        </a:prstGeom>
      </xdr:spPr>
    </xdr:pic>
    <xdr:clientData/>
  </xdr:twoCellAnchor>
  <xdr:twoCellAnchor editAs="oneCell">
    <xdr:from>
      <xdr:col>4</xdr:col>
      <xdr:colOff>0</xdr:colOff>
      <xdr:row>122</xdr:row>
      <xdr:rowOff>0</xdr:rowOff>
    </xdr:from>
    <xdr:to>
      <xdr:col>5</xdr:col>
      <xdr:colOff>1016064</xdr:colOff>
      <xdr:row>129</xdr:row>
      <xdr:rowOff>57173</xdr:rowOff>
    </xdr:to>
    <xdr:pic>
      <xdr:nvPicPr>
        <xdr:cNvPr id="3" name="Picture 2">
          <a:extLst>
            <a:ext uri="{FF2B5EF4-FFF2-40B4-BE49-F238E27FC236}">
              <a16:creationId xmlns:a16="http://schemas.microsoft.com/office/drawing/2014/main" id="{E25826F6-0ED0-43C0-82BE-4488A2E2A44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3643167"/>
          <a:ext cx="2592981" cy="1390673"/>
        </a:xfrm>
        <a:prstGeom prst="rect">
          <a:avLst/>
        </a:prstGeom>
      </xdr:spPr>
    </xdr:pic>
    <xdr:clientData/>
  </xdr:twoCellAnchor>
</xdr:wsDr>
</file>

<file path=xl/drawings/drawing102.xml><?xml version="1.0" encoding="utf-8"?>
<xdr:wsDr xmlns:xdr="http://schemas.openxmlformats.org/drawingml/2006/spreadsheetDrawing" xmlns:a="http://schemas.openxmlformats.org/drawingml/2006/main">
  <xdr:twoCellAnchor editAs="oneCell">
    <xdr:from>
      <xdr:col>1</xdr:col>
      <xdr:colOff>0</xdr:colOff>
      <xdr:row>82</xdr:row>
      <xdr:rowOff>0</xdr:rowOff>
    </xdr:from>
    <xdr:to>
      <xdr:col>2</xdr:col>
      <xdr:colOff>2671241</xdr:colOff>
      <xdr:row>89</xdr:row>
      <xdr:rowOff>141008</xdr:rowOff>
    </xdr:to>
    <xdr:pic>
      <xdr:nvPicPr>
        <xdr:cNvPr id="2" name="Picture 1">
          <a:extLst>
            <a:ext uri="{FF2B5EF4-FFF2-40B4-BE49-F238E27FC236}">
              <a16:creationId xmlns:a16="http://schemas.microsoft.com/office/drawing/2014/main" id="{D77834B7-79D9-46CA-AC32-211DDEF5A6B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023167"/>
          <a:ext cx="2671241" cy="1474508"/>
        </a:xfrm>
        <a:prstGeom prst="rect">
          <a:avLst/>
        </a:prstGeom>
      </xdr:spPr>
    </xdr:pic>
    <xdr:clientData/>
  </xdr:twoCellAnchor>
  <xdr:twoCellAnchor editAs="oneCell">
    <xdr:from>
      <xdr:col>4</xdr:col>
      <xdr:colOff>0</xdr:colOff>
      <xdr:row>82</xdr:row>
      <xdr:rowOff>0</xdr:rowOff>
    </xdr:from>
    <xdr:to>
      <xdr:col>5</xdr:col>
      <xdr:colOff>1036933</xdr:colOff>
      <xdr:row>89</xdr:row>
      <xdr:rowOff>62104</xdr:rowOff>
    </xdr:to>
    <xdr:pic>
      <xdr:nvPicPr>
        <xdr:cNvPr id="3" name="Picture 2">
          <a:extLst>
            <a:ext uri="{FF2B5EF4-FFF2-40B4-BE49-F238E27FC236}">
              <a16:creationId xmlns:a16="http://schemas.microsoft.com/office/drawing/2014/main" id="{69470928-8077-4480-8813-FFCA2439C82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023167"/>
          <a:ext cx="2613850" cy="1395604"/>
        </a:xfrm>
        <a:prstGeom prst="rect">
          <a:avLst/>
        </a:prstGeom>
      </xdr:spPr>
    </xdr:pic>
    <xdr:clientData/>
  </xdr:twoCellAnchor>
</xdr:wsDr>
</file>

<file path=xl/drawings/drawing103.xml><?xml version="1.0" encoding="utf-8"?>
<xdr:wsDr xmlns:xdr="http://schemas.openxmlformats.org/drawingml/2006/spreadsheetDrawing" xmlns:a="http://schemas.openxmlformats.org/drawingml/2006/main">
  <xdr:twoCellAnchor editAs="oneCell">
    <xdr:from>
      <xdr:col>1</xdr:col>
      <xdr:colOff>0</xdr:colOff>
      <xdr:row>92</xdr:row>
      <xdr:rowOff>0</xdr:rowOff>
    </xdr:from>
    <xdr:to>
      <xdr:col>2</xdr:col>
      <xdr:colOff>2671241</xdr:colOff>
      <xdr:row>99</xdr:row>
      <xdr:rowOff>141008</xdr:rowOff>
    </xdr:to>
    <xdr:pic>
      <xdr:nvPicPr>
        <xdr:cNvPr id="2" name="Picture 1">
          <a:extLst>
            <a:ext uri="{FF2B5EF4-FFF2-40B4-BE49-F238E27FC236}">
              <a16:creationId xmlns:a16="http://schemas.microsoft.com/office/drawing/2014/main" id="{83447CAF-7C09-46B0-B059-A12D3153603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7928167"/>
          <a:ext cx="2671241" cy="1474508"/>
        </a:xfrm>
        <a:prstGeom prst="rect">
          <a:avLst/>
        </a:prstGeom>
      </xdr:spPr>
    </xdr:pic>
    <xdr:clientData/>
  </xdr:twoCellAnchor>
  <xdr:twoCellAnchor editAs="oneCell">
    <xdr:from>
      <xdr:col>4</xdr:col>
      <xdr:colOff>0</xdr:colOff>
      <xdr:row>92</xdr:row>
      <xdr:rowOff>0</xdr:rowOff>
    </xdr:from>
    <xdr:to>
      <xdr:col>5</xdr:col>
      <xdr:colOff>1036933</xdr:colOff>
      <xdr:row>99</xdr:row>
      <xdr:rowOff>62104</xdr:rowOff>
    </xdr:to>
    <xdr:pic>
      <xdr:nvPicPr>
        <xdr:cNvPr id="3" name="Picture 2">
          <a:extLst>
            <a:ext uri="{FF2B5EF4-FFF2-40B4-BE49-F238E27FC236}">
              <a16:creationId xmlns:a16="http://schemas.microsoft.com/office/drawing/2014/main" id="{7A95C6AE-8AC2-4C8D-BCE9-1CC565AC311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7928167"/>
          <a:ext cx="2613850" cy="1395604"/>
        </a:xfrm>
        <a:prstGeom prst="rect">
          <a:avLst/>
        </a:prstGeom>
      </xdr:spPr>
    </xdr:pic>
    <xdr:clientData/>
  </xdr:twoCellAnchor>
</xdr:wsDr>
</file>

<file path=xl/drawings/drawing104.xml><?xml version="1.0" encoding="utf-8"?>
<xdr:wsDr xmlns:xdr="http://schemas.openxmlformats.org/drawingml/2006/spreadsheetDrawing" xmlns:a="http://schemas.openxmlformats.org/drawingml/2006/main">
  <xdr:twoCellAnchor editAs="oneCell">
    <xdr:from>
      <xdr:col>1</xdr:col>
      <xdr:colOff>0</xdr:colOff>
      <xdr:row>102</xdr:row>
      <xdr:rowOff>0</xdr:rowOff>
    </xdr:from>
    <xdr:to>
      <xdr:col>2</xdr:col>
      <xdr:colOff>2608633</xdr:colOff>
      <xdr:row>109</xdr:row>
      <xdr:rowOff>57173</xdr:rowOff>
    </xdr:to>
    <xdr:pic>
      <xdr:nvPicPr>
        <xdr:cNvPr id="2" name="Picture 1">
          <a:extLst>
            <a:ext uri="{FF2B5EF4-FFF2-40B4-BE49-F238E27FC236}">
              <a16:creationId xmlns:a16="http://schemas.microsoft.com/office/drawing/2014/main" id="{CA4557DB-CA55-4508-9B7A-91447586A72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9833167"/>
          <a:ext cx="2608633" cy="1390673"/>
        </a:xfrm>
        <a:prstGeom prst="rect">
          <a:avLst/>
        </a:prstGeom>
      </xdr:spPr>
    </xdr:pic>
    <xdr:clientData/>
  </xdr:twoCellAnchor>
  <xdr:twoCellAnchor editAs="oneCell">
    <xdr:from>
      <xdr:col>4</xdr:col>
      <xdr:colOff>0</xdr:colOff>
      <xdr:row>102</xdr:row>
      <xdr:rowOff>0</xdr:rowOff>
    </xdr:from>
    <xdr:to>
      <xdr:col>5</xdr:col>
      <xdr:colOff>1016064</xdr:colOff>
      <xdr:row>109</xdr:row>
      <xdr:rowOff>57173</xdr:rowOff>
    </xdr:to>
    <xdr:pic>
      <xdr:nvPicPr>
        <xdr:cNvPr id="3" name="Picture 2">
          <a:extLst>
            <a:ext uri="{FF2B5EF4-FFF2-40B4-BE49-F238E27FC236}">
              <a16:creationId xmlns:a16="http://schemas.microsoft.com/office/drawing/2014/main" id="{8C03D14F-FB36-4AC5-A8A5-2DB846C69E7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9833167"/>
          <a:ext cx="2592981" cy="1390673"/>
        </a:xfrm>
        <a:prstGeom prst="rect">
          <a:avLst/>
        </a:prstGeom>
      </xdr:spPr>
    </xdr:pic>
    <xdr:clientData/>
  </xdr:twoCellAnchor>
</xdr:wsDr>
</file>

<file path=xl/drawings/drawing105.xml><?xml version="1.0" encoding="utf-8"?>
<xdr:wsDr xmlns:xdr="http://schemas.openxmlformats.org/drawingml/2006/spreadsheetDrawing" xmlns:a="http://schemas.openxmlformats.org/drawingml/2006/main">
  <xdr:twoCellAnchor editAs="oneCell">
    <xdr:from>
      <xdr:col>1</xdr:col>
      <xdr:colOff>0</xdr:colOff>
      <xdr:row>72</xdr:row>
      <xdr:rowOff>0</xdr:rowOff>
    </xdr:from>
    <xdr:to>
      <xdr:col>2</xdr:col>
      <xdr:colOff>2608632</xdr:colOff>
      <xdr:row>79</xdr:row>
      <xdr:rowOff>121282</xdr:rowOff>
    </xdr:to>
    <xdr:pic>
      <xdr:nvPicPr>
        <xdr:cNvPr id="2" name="Picture 1">
          <a:extLst>
            <a:ext uri="{FF2B5EF4-FFF2-40B4-BE49-F238E27FC236}">
              <a16:creationId xmlns:a16="http://schemas.microsoft.com/office/drawing/2014/main" id="{80E1D54F-4CE3-40FF-8172-1EBE67124CD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4118167"/>
          <a:ext cx="2608632" cy="1454782"/>
        </a:xfrm>
        <a:prstGeom prst="rect">
          <a:avLst/>
        </a:prstGeom>
      </xdr:spPr>
    </xdr:pic>
    <xdr:clientData/>
  </xdr:twoCellAnchor>
  <xdr:twoCellAnchor editAs="oneCell">
    <xdr:from>
      <xdr:col>4</xdr:col>
      <xdr:colOff>0</xdr:colOff>
      <xdr:row>72</xdr:row>
      <xdr:rowOff>0</xdr:rowOff>
    </xdr:from>
    <xdr:to>
      <xdr:col>5</xdr:col>
      <xdr:colOff>1063020</xdr:colOff>
      <xdr:row>79</xdr:row>
      <xdr:rowOff>57173</xdr:rowOff>
    </xdr:to>
    <xdr:pic>
      <xdr:nvPicPr>
        <xdr:cNvPr id="3" name="Picture 2">
          <a:extLst>
            <a:ext uri="{FF2B5EF4-FFF2-40B4-BE49-F238E27FC236}">
              <a16:creationId xmlns:a16="http://schemas.microsoft.com/office/drawing/2014/main" id="{CE062BC1-E3E2-4D72-94E8-8A540186695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4118167"/>
          <a:ext cx="2639937" cy="1390673"/>
        </a:xfrm>
        <a:prstGeom prst="rect">
          <a:avLst/>
        </a:prstGeom>
      </xdr:spPr>
    </xdr:pic>
    <xdr:clientData/>
  </xdr:twoCellAnchor>
</xdr:wsDr>
</file>

<file path=xl/drawings/drawing106.xml><?xml version="1.0" encoding="utf-8"?>
<xdr:wsDr xmlns:xdr="http://schemas.openxmlformats.org/drawingml/2006/spreadsheetDrawing" xmlns:a="http://schemas.openxmlformats.org/drawingml/2006/main">
  <xdr:twoCellAnchor editAs="oneCell">
    <xdr:from>
      <xdr:col>1</xdr:col>
      <xdr:colOff>0</xdr:colOff>
      <xdr:row>122</xdr:row>
      <xdr:rowOff>0</xdr:rowOff>
    </xdr:from>
    <xdr:to>
      <xdr:col>2</xdr:col>
      <xdr:colOff>2608633</xdr:colOff>
      <xdr:row>129</xdr:row>
      <xdr:rowOff>57173</xdr:rowOff>
    </xdr:to>
    <xdr:pic>
      <xdr:nvPicPr>
        <xdr:cNvPr id="2" name="Picture 1">
          <a:extLst>
            <a:ext uri="{FF2B5EF4-FFF2-40B4-BE49-F238E27FC236}">
              <a16:creationId xmlns:a16="http://schemas.microsoft.com/office/drawing/2014/main" id="{C1B7C65E-A859-4867-9C9E-8ADBA1440FF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3643167"/>
          <a:ext cx="2608633" cy="1390673"/>
        </a:xfrm>
        <a:prstGeom prst="rect">
          <a:avLst/>
        </a:prstGeom>
      </xdr:spPr>
    </xdr:pic>
    <xdr:clientData/>
  </xdr:twoCellAnchor>
  <xdr:twoCellAnchor editAs="oneCell">
    <xdr:from>
      <xdr:col>4</xdr:col>
      <xdr:colOff>0</xdr:colOff>
      <xdr:row>122</xdr:row>
      <xdr:rowOff>0</xdr:rowOff>
    </xdr:from>
    <xdr:to>
      <xdr:col>5</xdr:col>
      <xdr:colOff>1016064</xdr:colOff>
      <xdr:row>129</xdr:row>
      <xdr:rowOff>57173</xdr:rowOff>
    </xdr:to>
    <xdr:pic>
      <xdr:nvPicPr>
        <xdr:cNvPr id="3" name="Picture 2">
          <a:extLst>
            <a:ext uri="{FF2B5EF4-FFF2-40B4-BE49-F238E27FC236}">
              <a16:creationId xmlns:a16="http://schemas.microsoft.com/office/drawing/2014/main" id="{CBCEE09B-5291-49B2-9945-C1450852838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3643167"/>
          <a:ext cx="2592981" cy="1390673"/>
        </a:xfrm>
        <a:prstGeom prst="rect">
          <a:avLst/>
        </a:prstGeom>
      </xdr:spPr>
    </xdr:pic>
    <xdr:clientData/>
  </xdr:twoCellAnchor>
</xdr:wsDr>
</file>

<file path=xl/drawings/drawing107.xml><?xml version="1.0" encoding="utf-8"?>
<xdr:wsDr xmlns:xdr="http://schemas.openxmlformats.org/drawingml/2006/spreadsheetDrawing" xmlns:a="http://schemas.openxmlformats.org/drawingml/2006/main">
  <xdr:twoCellAnchor editAs="oneCell">
    <xdr:from>
      <xdr:col>1</xdr:col>
      <xdr:colOff>0</xdr:colOff>
      <xdr:row>104</xdr:row>
      <xdr:rowOff>0</xdr:rowOff>
    </xdr:from>
    <xdr:to>
      <xdr:col>2</xdr:col>
      <xdr:colOff>2608633</xdr:colOff>
      <xdr:row>111</xdr:row>
      <xdr:rowOff>57173</xdr:rowOff>
    </xdr:to>
    <xdr:pic>
      <xdr:nvPicPr>
        <xdr:cNvPr id="2" name="Picture 1">
          <a:extLst>
            <a:ext uri="{FF2B5EF4-FFF2-40B4-BE49-F238E27FC236}">
              <a16:creationId xmlns:a16="http://schemas.microsoft.com/office/drawing/2014/main" id="{380588FF-6A2D-444B-A74E-6648287ADF0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0214167"/>
          <a:ext cx="2608633" cy="1390673"/>
        </a:xfrm>
        <a:prstGeom prst="rect">
          <a:avLst/>
        </a:prstGeom>
      </xdr:spPr>
    </xdr:pic>
    <xdr:clientData/>
  </xdr:twoCellAnchor>
  <xdr:twoCellAnchor editAs="oneCell">
    <xdr:from>
      <xdr:col>4</xdr:col>
      <xdr:colOff>0</xdr:colOff>
      <xdr:row>104</xdr:row>
      <xdr:rowOff>0</xdr:rowOff>
    </xdr:from>
    <xdr:to>
      <xdr:col>5</xdr:col>
      <xdr:colOff>1016064</xdr:colOff>
      <xdr:row>111</xdr:row>
      <xdr:rowOff>57173</xdr:rowOff>
    </xdr:to>
    <xdr:pic>
      <xdr:nvPicPr>
        <xdr:cNvPr id="3" name="Picture 2">
          <a:extLst>
            <a:ext uri="{FF2B5EF4-FFF2-40B4-BE49-F238E27FC236}">
              <a16:creationId xmlns:a16="http://schemas.microsoft.com/office/drawing/2014/main" id="{881D7367-54E9-4C05-9D9A-B67D753EB67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0214167"/>
          <a:ext cx="2592981" cy="1390673"/>
        </a:xfrm>
        <a:prstGeom prst="rect">
          <a:avLst/>
        </a:prstGeom>
      </xdr:spPr>
    </xdr:pic>
    <xdr:clientData/>
  </xdr:twoCellAnchor>
</xdr:wsDr>
</file>

<file path=xl/drawings/drawing108.xml><?xml version="1.0" encoding="utf-8"?>
<xdr:wsDr xmlns:xdr="http://schemas.openxmlformats.org/drawingml/2006/spreadsheetDrawing" xmlns:a="http://schemas.openxmlformats.org/drawingml/2006/main">
  <xdr:twoCellAnchor editAs="oneCell">
    <xdr:from>
      <xdr:col>1</xdr:col>
      <xdr:colOff>0</xdr:colOff>
      <xdr:row>103</xdr:row>
      <xdr:rowOff>0</xdr:rowOff>
    </xdr:from>
    <xdr:to>
      <xdr:col>2</xdr:col>
      <xdr:colOff>2608633</xdr:colOff>
      <xdr:row>110</xdr:row>
      <xdr:rowOff>57173</xdr:rowOff>
    </xdr:to>
    <xdr:pic>
      <xdr:nvPicPr>
        <xdr:cNvPr id="2" name="Picture 1">
          <a:extLst>
            <a:ext uri="{FF2B5EF4-FFF2-40B4-BE49-F238E27FC236}">
              <a16:creationId xmlns:a16="http://schemas.microsoft.com/office/drawing/2014/main" id="{DB6DAAFA-870C-4F27-BD4A-06B3576F316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0023667"/>
          <a:ext cx="2608633" cy="1390673"/>
        </a:xfrm>
        <a:prstGeom prst="rect">
          <a:avLst/>
        </a:prstGeom>
      </xdr:spPr>
    </xdr:pic>
    <xdr:clientData/>
  </xdr:twoCellAnchor>
  <xdr:twoCellAnchor editAs="oneCell">
    <xdr:from>
      <xdr:col>4</xdr:col>
      <xdr:colOff>0</xdr:colOff>
      <xdr:row>103</xdr:row>
      <xdr:rowOff>0</xdr:rowOff>
    </xdr:from>
    <xdr:to>
      <xdr:col>5</xdr:col>
      <xdr:colOff>1016064</xdr:colOff>
      <xdr:row>110</xdr:row>
      <xdr:rowOff>57173</xdr:rowOff>
    </xdr:to>
    <xdr:pic>
      <xdr:nvPicPr>
        <xdr:cNvPr id="3" name="Picture 2">
          <a:extLst>
            <a:ext uri="{FF2B5EF4-FFF2-40B4-BE49-F238E27FC236}">
              <a16:creationId xmlns:a16="http://schemas.microsoft.com/office/drawing/2014/main" id="{002EC962-EFB2-425A-A33E-DC86E1CB598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0023667"/>
          <a:ext cx="2592981" cy="1390673"/>
        </a:xfrm>
        <a:prstGeom prst="rect">
          <a:avLst/>
        </a:prstGeom>
      </xdr:spPr>
    </xdr:pic>
    <xdr:clientData/>
  </xdr:twoCellAnchor>
</xdr:wsDr>
</file>

<file path=xl/drawings/drawing109.xml><?xml version="1.0" encoding="utf-8"?>
<xdr:wsDr xmlns:xdr="http://schemas.openxmlformats.org/drawingml/2006/spreadsheetDrawing" xmlns:a="http://schemas.openxmlformats.org/drawingml/2006/main">
  <xdr:twoCellAnchor editAs="oneCell">
    <xdr:from>
      <xdr:col>1</xdr:col>
      <xdr:colOff>0</xdr:colOff>
      <xdr:row>74</xdr:row>
      <xdr:rowOff>0</xdr:rowOff>
    </xdr:from>
    <xdr:to>
      <xdr:col>2</xdr:col>
      <xdr:colOff>2608633</xdr:colOff>
      <xdr:row>81</xdr:row>
      <xdr:rowOff>57173</xdr:rowOff>
    </xdr:to>
    <xdr:pic>
      <xdr:nvPicPr>
        <xdr:cNvPr id="2" name="Picture 1">
          <a:extLst>
            <a:ext uri="{FF2B5EF4-FFF2-40B4-BE49-F238E27FC236}">
              <a16:creationId xmlns:a16="http://schemas.microsoft.com/office/drawing/2014/main" id="{4401CAE2-08E0-482C-929E-7B454140983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4499167"/>
          <a:ext cx="2608633" cy="1390673"/>
        </a:xfrm>
        <a:prstGeom prst="rect">
          <a:avLst/>
        </a:prstGeom>
      </xdr:spPr>
    </xdr:pic>
    <xdr:clientData/>
  </xdr:twoCellAnchor>
  <xdr:twoCellAnchor editAs="oneCell">
    <xdr:from>
      <xdr:col>4</xdr:col>
      <xdr:colOff>0</xdr:colOff>
      <xdr:row>74</xdr:row>
      <xdr:rowOff>0</xdr:rowOff>
    </xdr:from>
    <xdr:to>
      <xdr:col>5</xdr:col>
      <xdr:colOff>1016064</xdr:colOff>
      <xdr:row>81</xdr:row>
      <xdr:rowOff>57173</xdr:rowOff>
    </xdr:to>
    <xdr:pic>
      <xdr:nvPicPr>
        <xdr:cNvPr id="3" name="Picture 2">
          <a:extLst>
            <a:ext uri="{FF2B5EF4-FFF2-40B4-BE49-F238E27FC236}">
              <a16:creationId xmlns:a16="http://schemas.microsoft.com/office/drawing/2014/main" id="{FE4DF410-9C33-4FEF-B947-D1D496ECCBA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4499167"/>
          <a:ext cx="2592981" cy="1390673"/>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127</xdr:row>
      <xdr:rowOff>0</xdr:rowOff>
    </xdr:from>
    <xdr:to>
      <xdr:col>2</xdr:col>
      <xdr:colOff>2608633</xdr:colOff>
      <xdr:row>134</xdr:row>
      <xdr:rowOff>57173</xdr:rowOff>
    </xdr:to>
    <xdr:pic>
      <xdr:nvPicPr>
        <xdr:cNvPr id="2" name="Picture 1">
          <a:extLst>
            <a:ext uri="{FF2B5EF4-FFF2-40B4-BE49-F238E27FC236}">
              <a16:creationId xmlns:a16="http://schemas.microsoft.com/office/drawing/2014/main" id="{A6EB7B22-DD58-4AD5-9176-5477203E819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4690917"/>
          <a:ext cx="2608633" cy="1390673"/>
        </a:xfrm>
        <a:prstGeom prst="rect">
          <a:avLst/>
        </a:prstGeom>
      </xdr:spPr>
    </xdr:pic>
    <xdr:clientData/>
  </xdr:twoCellAnchor>
  <xdr:twoCellAnchor editAs="oneCell">
    <xdr:from>
      <xdr:col>4</xdr:col>
      <xdr:colOff>0</xdr:colOff>
      <xdr:row>127</xdr:row>
      <xdr:rowOff>0</xdr:rowOff>
    </xdr:from>
    <xdr:to>
      <xdr:col>5</xdr:col>
      <xdr:colOff>1016064</xdr:colOff>
      <xdr:row>134</xdr:row>
      <xdr:rowOff>57173</xdr:rowOff>
    </xdr:to>
    <xdr:pic>
      <xdr:nvPicPr>
        <xdr:cNvPr id="3" name="Picture 2">
          <a:extLst>
            <a:ext uri="{FF2B5EF4-FFF2-40B4-BE49-F238E27FC236}">
              <a16:creationId xmlns:a16="http://schemas.microsoft.com/office/drawing/2014/main" id="{B26FAE77-D0B3-4E90-B0AC-EC589DC44B0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4690917"/>
          <a:ext cx="2592981" cy="1390673"/>
        </a:xfrm>
        <a:prstGeom prst="rect">
          <a:avLst/>
        </a:prstGeom>
      </xdr:spPr>
    </xdr:pic>
    <xdr:clientData/>
  </xdr:twoCellAnchor>
</xdr:wsDr>
</file>

<file path=xl/drawings/drawing110.xml><?xml version="1.0" encoding="utf-8"?>
<xdr:wsDr xmlns:xdr="http://schemas.openxmlformats.org/drawingml/2006/spreadsheetDrawing" xmlns:a="http://schemas.openxmlformats.org/drawingml/2006/main">
  <xdr:twoCellAnchor editAs="oneCell">
    <xdr:from>
      <xdr:col>1</xdr:col>
      <xdr:colOff>0</xdr:colOff>
      <xdr:row>73</xdr:row>
      <xdr:rowOff>0</xdr:rowOff>
    </xdr:from>
    <xdr:to>
      <xdr:col>2</xdr:col>
      <xdr:colOff>2608633</xdr:colOff>
      <xdr:row>80</xdr:row>
      <xdr:rowOff>57173</xdr:rowOff>
    </xdr:to>
    <xdr:pic>
      <xdr:nvPicPr>
        <xdr:cNvPr id="2" name="Picture 1">
          <a:extLst>
            <a:ext uri="{FF2B5EF4-FFF2-40B4-BE49-F238E27FC236}">
              <a16:creationId xmlns:a16="http://schemas.microsoft.com/office/drawing/2014/main" id="{DA10661A-7F47-490A-8E96-CF603949193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4308667"/>
          <a:ext cx="2608633" cy="1390673"/>
        </a:xfrm>
        <a:prstGeom prst="rect">
          <a:avLst/>
        </a:prstGeom>
      </xdr:spPr>
    </xdr:pic>
    <xdr:clientData/>
  </xdr:twoCellAnchor>
  <xdr:twoCellAnchor editAs="oneCell">
    <xdr:from>
      <xdr:col>4</xdr:col>
      <xdr:colOff>0</xdr:colOff>
      <xdr:row>73</xdr:row>
      <xdr:rowOff>0</xdr:rowOff>
    </xdr:from>
    <xdr:to>
      <xdr:col>5</xdr:col>
      <xdr:colOff>1016064</xdr:colOff>
      <xdr:row>80</xdr:row>
      <xdr:rowOff>57173</xdr:rowOff>
    </xdr:to>
    <xdr:pic>
      <xdr:nvPicPr>
        <xdr:cNvPr id="3" name="Picture 2">
          <a:extLst>
            <a:ext uri="{FF2B5EF4-FFF2-40B4-BE49-F238E27FC236}">
              <a16:creationId xmlns:a16="http://schemas.microsoft.com/office/drawing/2014/main" id="{40975605-F46B-4A3A-BD4A-DAFBEDA8634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4308667"/>
          <a:ext cx="2592981" cy="1390673"/>
        </a:xfrm>
        <a:prstGeom prst="rect">
          <a:avLst/>
        </a:prstGeom>
      </xdr:spPr>
    </xdr:pic>
    <xdr:clientData/>
  </xdr:twoCellAnchor>
</xdr:wsDr>
</file>

<file path=xl/drawings/drawing111.xml><?xml version="1.0" encoding="utf-8"?>
<xdr:wsDr xmlns:xdr="http://schemas.openxmlformats.org/drawingml/2006/spreadsheetDrawing" xmlns:a="http://schemas.openxmlformats.org/drawingml/2006/main">
  <xdr:twoCellAnchor editAs="oneCell">
    <xdr:from>
      <xdr:col>1</xdr:col>
      <xdr:colOff>0</xdr:colOff>
      <xdr:row>122</xdr:row>
      <xdr:rowOff>0</xdr:rowOff>
    </xdr:from>
    <xdr:to>
      <xdr:col>2</xdr:col>
      <xdr:colOff>2608633</xdr:colOff>
      <xdr:row>129</xdr:row>
      <xdr:rowOff>57173</xdr:rowOff>
    </xdr:to>
    <xdr:pic>
      <xdr:nvPicPr>
        <xdr:cNvPr id="2" name="Picture 1">
          <a:extLst>
            <a:ext uri="{FF2B5EF4-FFF2-40B4-BE49-F238E27FC236}">
              <a16:creationId xmlns:a16="http://schemas.microsoft.com/office/drawing/2014/main" id="{447E33FF-C85C-42DA-923A-E0921917422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3643167"/>
          <a:ext cx="2608633" cy="1390673"/>
        </a:xfrm>
        <a:prstGeom prst="rect">
          <a:avLst/>
        </a:prstGeom>
      </xdr:spPr>
    </xdr:pic>
    <xdr:clientData/>
  </xdr:twoCellAnchor>
  <xdr:twoCellAnchor editAs="oneCell">
    <xdr:from>
      <xdr:col>4</xdr:col>
      <xdr:colOff>0</xdr:colOff>
      <xdr:row>122</xdr:row>
      <xdr:rowOff>0</xdr:rowOff>
    </xdr:from>
    <xdr:to>
      <xdr:col>5</xdr:col>
      <xdr:colOff>1016064</xdr:colOff>
      <xdr:row>129</xdr:row>
      <xdr:rowOff>57173</xdr:rowOff>
    </xdr:to>
    <xdr:pic>
      <xdr:nvPicPr>
        <xdr:cNvPr id="3" name="Picture 2">
          <a:extLst>
            <a:ext uri="{FF2B5EF4-FFF2-40B4-BE49-F238E27FC236}">
              <a16:creationId xmlns:a16="http://schemas.microsoft.com/office/drawing/2014/main" id="{D062BD8E-538D-4CF1-99D9-3A51DD3AB01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3643167"/>
          <a:ext cx="2592981" cy="1390673"/>
        </a:xfrm>
        <a:prstGeom prst="rect">
          <a:avLst/>
        </a:prstGeom>
      </xdr:spPr>
    </xdr:pic>
    <xdr:clientData/>
  </xdr:twoCellAnchor>
</xdr:wsDr>
</file>

<file path=xl/drawings/drawing112.xml><?xml version="1.0" encoding="utf-8"?>
<xdr:wsDr xmlns:xdr="http://schemas.openxmlformats.org/drawingml/2006/spreadsheetDrawing" xmlns:a="http://schemas.openxmlformats.org/drawingml/2006/main">
  <xdr:twoCellAnchor editAs="oneCell">
    <xdr:from>
      <xdr:col>1</xdr:col>
      <xdr:colOff>0</xdr:colOff>
      <xdr:row>107</xdr:row>
      <xdr:rowOff>0</xdr:rowOff>
    </xdr:from>
    <xdr:to>
      <xdr:col>2</xdr:col>
      <xdr:colOff>2608633</xdr:colOff>
      <xdr:row>114</xdr:row>
      <xdr:rowOff>57173</xdr:rowOff>
    </xdr:to>
    <xdr:pic>
      <xdr:nvPicPr>
        <xdr:cNvPr id="2" name="Picture 1">
          <a:extLst>
            <a:ext uri="{FF2B5EF4-FFF2-40B4-BE49-F238E27FC236}">
              <a16:creationId xmlns:a16="http://schemas.microsoft.com/office/drawing/2014/main" id="{CD95FC60-5864-4795-92ED-8393A6C205D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0785667"/>
          <a:ext cx="2608633" cy="1390673"/>
        </a:xfrm>
        <a:prstGeom prst="rect">
          <a:avLst/>
        </a:prstGeom>
      </xdr:spPr>
    </xdr:pic>
    <xdr:clientData/>
  </xdr:twoCellAnchor>
  <xdr:twoCellAnchor editAs="oneCell">
    <xdr:from>
      <xdr:col>4</xdr:col>
      <xdr:colOff>0</xdr:colOff>
      <xdr:row>107</xdr:row>
      <xdr:rowOff>0</xdr:rowOff>
    </xdr:from>
    <xdr:to>
      <xdr:col>5</xdr:col>
      <xdr:colOff>1016064</xdr:colOff>
      <xdr:row>114</xdr:row>
      <xdr:rowOff>57173</xdr:rowOff>
    </xdr:to>
    <xdr:pic>
      <xdr:nvPicPr>
        <xdr:cNvPr id="3" name="Picture 2">
          <a:extLst>
            <a:ext uri="{FF2B5EF4-FFF2-40B4-BE49-F238E27FC236}">
              <a16:creationId xmlns:a16="http://schemas.microsoft.com/office/drawing/2014/main" id="{13D16E34-308A-474C-AC23-0D0FEDC3847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0785667"/>
          <a:ext cx="2592981" cy="1390673"/>
        </a:xfrm>
        <a:prstGeom prst="rect">
          <a:avLst/>
        </a:prstGeom>
      </xdr:spPr>
    </xdr:pic>
    <xdr:clientData/>
  </xdr:twoCellAnchor>
</xdr:wsDr>
</file>

<file path=xl/drawings/drawing113.xml><?xml version="1.0" encoding="utf-8"?>
<xdr:wsDr xmlns:xdr="http://schemas.openxmlformats.org/drawingml/2006/spreadsheetDrawing" xmlns:a="http://schemas.openxmlformats.org/drawingml/2006/main">
  <xdr:twoCellAnchor editAs="oneCell">
    <xdr:from>
      <xdr:col>1</xdr:col>
      <xdr:colOff>0</xdr:colOff>
      <xdr:row>573</xdr:row>
      <xdr:rowOff>0</xdr:rowOff>
    </xdr:from>
    <xdr:to>
      <xdr:col>2</xdr:col>
      <xdr:colOff>2608633</xdr:colOff>
      <xdr:row>580</xdr:row>
      <xdr:rowOff>57173</xdr:rowOff>
    </xdr:to>
    <xdr:pic>
      <xdr:nvPicPr>
        <xdr:cNvPr id="2" name="Picture 1">
          <a:extLst>
            <a:ext uri="{FF2B5EF4-FFF2-40B4-BE49-F238E27FC236}">
              <a16:creationId xmlns:a16="http://schemas.microsoft.com/office/drawing/2014/main" id="{E789F61E-6EDB-466D-B460-4BA56651920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09558667"/>
          <a:ext cx="2608633" cy="1390673"/>
        </a:xfrm>
        <a:prstGeom prst="rect">
          <a:avLst/>
        </a:prstGeom>
      </xdr:spPr>
    </xdr:pic>
    <xdr:clientData/>
  </xdr:twoCellAnchor>
  <xdr:twoCellAnchor editAs="oneCell">
    <xdr:from>
      <xdr:col>4</xdr:col>
      <xdr:colOff>0</xdr:colOff>
      <xdr:row>573</xdr:row>
      <xdr:rowOff>0</xdr:rowOff>
    </xdr:from>
    <xdr:to>
      <xdr:col>5</xdr:col>
      <xdr:colOff>1016064</xdr:colOff>
      <xdr:row>580</xdr:row>
      <xdr:rowOff>57173</xdr:rowOff>
    </xdr:to>
    <xdr:pic>
      <xdr:nvPicPr>
        <xdr:cNvPr id="3" name="Picture 2">
          <a:extLst>
            <a:ext uri="{FF2B5EF4-FFF2-40B4-BE49-F238E27FC236}">
              <a16:creationId xmlns:a16="http://schemas.microsoft.com/office/drawing/2014/main" id="{618F5466-6E18-4DAB-9630-32ED1EF3924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09558667"/>
          <a:ext cx="2592981" cy="1390673"/>
        </a:xfrm>
        <a:prstGeom prst="rect">
          <a:avLst/>
        </a:prstGeom>
      </xdr:spPr>
    </xdr:pic>
    <xdr:clientData/>
  </xdr:twoCellAnchor>
</xdr:wsDr>
</file>

<file path=xl/drawings/drawing114.xml><?xml version="1.0" encoding="utf-8"?>
<xdr:wsDr xmlns:xdr="http://schemas.openxmlformats.org/drawingml/2006/spreadsheetDrawing" xmlns:a="http://schemas.openxmlformats.org/drawingml/2006/main">
  <xdr:twoCellAnchor editAs="oneCell">
    <xdr:from>
      <xdr:col>1</xdr:col>
      <xdr:colOff>0</xdr:colOff>
      <xdr:row>103</xdr:row>
      <xdr:rowOff>0</xdr:rowOff>
    </xdr:from>
    <xdr:to>
      <xdr:col>2</xdr:col>
      <xdr:colOff>2608633</xdr:colOff>
      <xdr:row>110</xdr:row>
      <xdr:rowOff>57173</xdr:rowOff>
    </xdr:to>
    <xdr:pic>
      <xdr:nvPicPr>
        <xdr:cNvPr id="2" name="Picture 1">
          <a:extLst>
            <a:ext uri="{FF2B5EF4-FFF2-40B4-BE49-F238E27FC236}">
              <a16:creationId xmlns:a16="http://schemas.microsoft.com/office/drawing/2014/main" id="{605AD97A-D638-4038-9110-D38F9FA4721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0023667"/>
          <a:ext cx="2608633" cy="1390673"/>
        </a:xfrm>
        <a:prstGeom prst="rect">
          <a:avLst/>
        </a:prstGeom>
      </xdr:spPr>
    </xdr:pic>
    <xdr:clientData/>
  </xdr:twoCellAnchor>
  <xdr:twoCellAnchor editAs="oneCell">
    <xdr:from>
      <xdr:col>4</xdr:col>
      <xdr:colOff>0</xdr:colOff>
      <xdr:row>103</xdr:row>
      <xdr:rowOff>0</xdr:rowOff>
    </xdr:from>
    <xdr:to>
      <xdr:col>5</xdr:col>
      <xdr:colOff>1016064</xdr:colOff>
      <xdr:row>110</xdr:row>
      <xdr:rowOff>57173</xdr:rowOff>
    </xdr:to>
    <xdr:pic>
      <xdr:nvPicPr>
        <xdr:cNvPr id="3" name="Picture 2">
          <a:extLst>
            <a:ext uri="{FF2B5EF4-FFF2-40B4-BE49-F238E27FC236}">
              <a16:creationId xmlns:a16="http://schemas.microsoft.com/office/drawing/2014/main" id="{9E858D93-6BC5-4D88-A5A3-0B0E15251A1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0023667"/>
          <a:ext cx="2592981" cy="1390673"/>
        </a:xfrm>
        <a:prstGeom prst="rect">
          <a:avLst/>
        </a:prstGeom>
      </xdr:spPr>
    </xdr:pic>
    <xdr:clientData/>
  </xdr:twoCellAnchor>
</xdr:wsDr>
</file>

<file path=xl/drawings/drawing115.xml><?xml version="1.0" encoding="utf-8"?>
<xdr:wsDr xmlns:xdr="http://schemas.openxmlformats.org/drawingml/2006/spreadsheetDrawing" xmlns:a="http://schemas.openxmlformats.org/drawingml/2006/main">
  <xdr:twoCellAnchor editAs="oneCell">
    <xdr:from>
      <xdr:col>1</xdr:col>
      <xdr:colOff>0</xdr:colOff>
      <xdr:row>101</xdr:row>
      <xdr:rowOff>0</xdr:rowOff>
    </xdr:from>
    <xdr:to>
      <xdr:col>2</xdr:col>
      <xdr:colOff>2608633</xdr:colOff>
      <xdr:row>108</xdr:row>
      <xdr:rowOff>57173</xdr:rowOff>
    </xdr:to>
    <xdr:pic>
      <xdr:nvPicPr>
        <xdr:cNvPr id="2" name="Picture 1">
          <a:extLst>
            <a:ext uri="{FF2B5EF4-FFF2-40B4-BE49-F238E27FC236}">
              <a16:creationId xmlns:a16="http://schemas.microsoft.com/office/drawing/2014/main" id="{377C7876-7DFA-4CE9-809B-D86E49DBEC6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9642667"/>
          <a:ext cx="2608633" cy="1390673"/>
        </a:xfrm>
        <a:prstGeom prst="rect">
          <a:avLst/>
        </a:prstGeom>
      </xdr:spPr>
    </xdr:pic>
    <xdr:clientData/>
  </xdr:twoCellAnchor>
  <xdr:twoCellAnchor editAs="oneCell">
    <xdr:from>
      <xdr:col>4</xdr:col>
      <xdr:colOff>0</xdr:colOff>
      <xdr:row>101</xdr:row>
      <xdr:rowOff>0</xdr:rowOff>
    </xdr:from>
    <xdr:to>
      <xdr:col>5</xdr:col>
      <xdr:colOff>1016064</xdr:colOff>
      <xdr:row>108</xdr:row>
      <xdr:rowOff>57173</xdr:rowOff>
    </xdr:to>
    <xdr:pic>
      <xdr:nvPicPr>
        <xdr:cNvPr id="3" name="Picture 2">
          <a:extLst>
            <a:ext uri="{FF2B5EF4-FFF2-40B4-BE49-F238E27FC236}">
              <a16:creationId xmlns:a16="http://schemas.microsoft.com/office/drawing/2014/main" id="{18F53EC1-43C6-4D38-9240-7504A3A5032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9642667"/>
          <a:ext cx="2592981" cy="1390673"/>
        </a:xfrm>
        <a:prstGeom prst="rect">
          <a:avLst/>
        </a:prstGeom>
      </xdr:spPr>
    </xdr:pic>
    <xdr:clientData/>
  </xdr:twoCellAnchor>
</xdr:wsDr>
</file>

<file path=xl/drawings/drawing116.xml><?xml version="1.0" encoding="utf-8"?>
<xdr:wsDr xmlns:xdr="http://schemas.openxmlformats.org/drawingml/2006/spreadsheetDrawing" xmlns:a="http://schemas.openxmlformats.org/drawingml/2006/main">
  <xdr:twoCellAnchor editAs="oneCell">
    <xdr:from>
      <xdr:col>1</xdr:col>
      <xdr:colOff>0</xdr:colOff>
      <xdr:row>85</xdr:row>
      <xdr:rowOff>0</xdr:rowOff>
    </xdr:from>
    <xdr:to>
      <xdr:col>2</xdr:col>
      <xdr:colOff>2608633</xdr:colOff>
      <xdr:row>92</xdr:row>
      <xdr:rowOff>57173</xdr:rowOff>
    </xdr:to>
    <xdr:pic>
      <xdr:nvPicPr>
        <xdr:cNvPr id="2" name="Picture 1">
          <a:extLst>
            <a:ext uri="{FF2B5EF4-FFF2-40B4-BE49-F238E27FC236}">
              <a16:creationId xmlns:a16="http://schemas.microsoft.com/office/drawing/2014/main" id="{32DA7AD1-BEDF-4598-ADEC-77229011FD6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594667"/>
          <a:ext cx="2608633" cy="1390673"/>
        </a:xfrm>
        <a:prstGeom prst="rect">
          <a:avLst/>
        </a:prstGeom>
      </xdr:spPr>
    </xdr:pic>
    <xdr:clientData/>
  </xdr:twoCellAnchor>
  <xdr:twoCellAnchor editAs="oneCell">
    <xdr:from>
      <xdr:col>4</xdr:col>
      <xdr:colOff>0</xdr:colOff>
      <xdr:row>85</xdr:row>
      <xdr:rowOff>0</xdr:rowOff>
    </xdr:from>
    <xdr:to>
      <xdr:col>5</xdr:col>
      <xdr:colOff>1016064</xdr:colOff>
      <xdr:row>92</xdr:row>
      <xdr:rowOff>57173</xdr:rowOff>
    </xdr:to>
    <xdr:pic>
      <xdr:nvPicPr>
        <xdr:cNvPr id="3" name="Picture 2">
          <a:extLst>
            <a:ext uri="{FF2B5EF4-FFF2-40B4-BE49-F238E27FC236}">
              <a16:creationId xmlns:a16="http://schemas.microsoft.com/office/drawing/2014/main" id="{5B9EC990-B989-4143-88A0-572A4E6FDFD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594667"/>
          <a:ext cx="2592981" cy="1390673"/>
        </a:xfrm>
        <a:prstGeom prst="rect">
          <a:avLst/>
        </a:prstGeom>
      </xdr:spPr>
    </xdr:pic>
    <xdr:clientData/>
  </xdr:twoCellAnchor>
</xdr:wsDr>
</file>

<file path=xl/drawings/drawing117.xml><?xml version="1.0" encoding="utf-8"?>
<xdr:wsDr xmlns:xdr="http://schemas.openxmlformats.org/drawingml/2006/spreadsheetDrawing" xmlns:a="http://schemas.openxmlformats.org/drawingml/2006/main">
  <xdr:twoCellAnchor editAs="oneCell">
    <xdr:from>
      <xdr:col>1</xdr:col>
      <xdr:colOff>0</xdr:colOff>
      <xdr:row>81</xdr:row>
      <xdr:rowOff>0</xdr:rowOff>
    </xdr:from>
    <xdr:to>
      <xdr:col>2</xdr:col>
      <xdr:colOff>2608633</xdr:colOff>
      <xdr:row>88</xdr:row>
      <xdr:rowOff>57173</xdr:rowOff>
    </xdr:to>
    <xdr:pic>
      <xdr:nvPicPr>
        <xdr:cNvPr id="2" name="Picture 1">
          <a:extLst>
            <a:ext uri="{FF2B5EF4-FFF2-40B4-BE49-F238E27FC236}">
              <a16:creationId xmlns:a16="http://schemas.microsoft.com/office/drawing/2014/main" id="{A78FA1B9-5404-4E10-ACBF-FAAADB7D3C7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5832667"/>
          <a:ext cx="2608633" cy="1390673"/>
        </a:xfrm>
        <a:prstGeom prst="rect">
          <a:avLst/>
        </a:prstGeom>
      </xdr:spPr>
    </xdr:pic>
    <xdr:clientData/>
  </xdr:twoCellAnchor>
  <xdr:twoCellAnchor editAs="oneCell">
    <xdr:from>
      <xdr:col>4</xdr:col>
      <xdr:colOff>0</xdr:colOff>
      <xdr:row>81</xdr:row>
      <xdr:rowOff>0</xdr:rowOff>
    </xdr:from>
    <xdr:to>
      <xdr:col>5</xdr:col>
      <xdr:colOff>1016064</xdr:colOff>
      <xdr:row>88</xdr:row>
      <xdr:rowOff>57173</xdr:rowOff>
    </xdr:to>
    <xdr:pic>
      <xdr:nvPicPr>
        <xdr:cNvPr id="3" name="Picture 2">
          <a:extLst>
            <a:ext uri="{FF2B5EF4-FFF2-40B4-BE49-F238E27FC236}">
              <a16:creationId xmlns:a16="http://schemas.microsoft.com/office/drawing/2014/main" id="{39768C99-DB8D-4CB3-85B6-43C22339BE1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5832667"/>
          <a:ext cx="2592981" cy="1390673"/>
        </a:xfrm>
        <a:prstGeom prst="rect">
          <a:avLst/>
        </a:prstGeom>
      </xdr:spPr>
    </xdr:pic>
    <xdr:clientData/>
  </xdr:twoCellAnchor>
</xdr:wsDr>
</file>

<file path=xl/drawings/drawing118.xml><?xml version="1.0" encoding="utf-8"?>
<xdr:wsDr xmlns:xdr="http://schemas.openxmlformats.org/drawingml/2006/spreadsheetDrawing" xmlns:a="http://schemas.openxmlformats.org/drawingml/2006/main">
  <xdr:twoCellAnchor editAs="oneCell">
    <xdr:from>
      <xdr:col>1</xdr:col>
      <xdr:colOff>0</xdr:colOff>
      <xdr:row>82</xdr:row>
      <xdr:rowOff>0</xdr:rowOff>
    </xdr:from>
    <xdr:to>
      <xdr:col>2</xdr:col>
      <xdr:colOff>2608633</xdr:colOff>
      <xdr:row>89</xdr:row>
      <xdr:rowOff>57173</xdr:rowOff>
    </xdr:to>
    <xdr:pic>
      <xdr:nvPicPr>
        <xdr:cNvPr id="2" name="Picture 1">
          <a:extLst>
            <a:ext uri="{FF2B5EF4-FFF2-40B4-BE49-F238E27FC236}">
              <a16:creationId xmlns:a16="http://schemas.microsoft.com/office/drawing/2014/main" id="{0870414E-F5AD-4AB7-B5E1-D402729010B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023167"/>
          <a:ext cx="2608633" cy="1390673"/>
        </a:xfrm>
        <a:prstGeom prst="rect">
          <a:avLst/>
        </a:prstGeom>
      </xdr:spPr>
    </xdr:pic>
    <xdr:clientData/>
  </xdr:twoCellAnchor>
  <xdr:twoCellAnchor editAs="oneCell">
    <xdr:from>
      <xdr:col>4</xdr:col>
      <xdr:colOff>0</xdr:colOff>
      <xdr:row>82</xdr:row>
      <xdr:rowOff>0</xdr:rowOff>
    </xdr:from>
    <xdr:to>
      <xdr:col>5</xdr:col>
      <xdr:colOff>1016064</xdr:colOff>
      <xdr:row>89</xdr:row>
      <xdr:rowOff>57173</xdr:rowOff>
    </xdr:to>
    <xdr:pic>
      <xdr:nvPicPr>
        <xdr:cNvPr id="3" name="Picture 2">
          <a:extLst>
            <a:ext uri="{FF2B5EF4-FFF2-40B4-BE49-F238E27FC236}">
              <a16:creationId xmlns:a16="http://schemas.microsoft.com/office/drawing/2014/main" id="{0AB66F33-609A-4C04-875C-C5EA7C971F2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023167"/>
          <a:ext cx="2592981" cy="1390673"/>
        </a:xfrm>
        <a:prstGeom prst="rect">
          <a:avLst/>
        </a:prstGeom>
      </xdr:spPr>
    </xdr:pic>
    <xdr:clientData/>
  </xdr:twoCellAnchor>
</xdr:wsDr>
</file>

<file path=xl/drawings/drawing119.xml><?xml version="1.0" encoding="utf-8"?>
<xdr:wsDr xmlns:xdr="http://schemas.openxmlformats.org/drawingml/2006/spreadsheetDrawing" xmlns:a="http://schemas.openxmlformats.org/drawingml/2006/main">
  <xdr:twoCellAnchor editAs="oneCell">
    <xdr:from>
      <xdr:col>1</xdr:col>
      <xdr:colOff>0</xdr:colOff>
      <xdr:row>82</xdr:row>
      <xdr:rowOff>0</xdr:rowOff>
    </xdr:from>
    <xdr:to>
      <xdr:col>2</xdr:col>
      <xdr:colOff>2608633</xdr:colOff>
      <xdr:row>89</xdr:row>
      <xdr:rowOff>57173</xdr:rowOff>
    </xdr:to>
    <xdr:pic>
      <xdr:nvPicPr>
        <xdr:cNvPr id="2" name="Picture 1">
          <a:extLst>
            <a:ext uri="{FF2B5EF4-FFF2-40B4-BE49-F238E27FC236}">
              <a16:creationId xmlns:a16="http://schemas.microsoft.com/office/drawing/2014/main" id="{CD0F6A4C-CCF4-47CA-A604-5B2ACDACACD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023167"/>
          <a:ext cx="2608633" cy="1390673"/>
        </a:xfrm>
        <a:prstGeom prst="rect">
          <a:avLst/>
        </a:prstGeom>
      </xdr:spPr>
    </xdr:pic>
    <xdr:clientData/>
  </xdr:twoCellAnchor>
  <xdr:twoCellAnchor editAs="oneCell">
    <xdr:from>
      <xdr:col>4</xdr:col>
      <xdr:colOff>0</xdr:colOff>
      <xdr:row>82</xdr:row>
      <xdr:rowOff>0</xdr:rowOff>
    </xdr:from>
    <xdr:to>
      <xdr:col>5</xdr:col>
      <xdr:colOff>1016064</xdr:colOff>
      <xdr:row>89</xdr:row>
      <xdr:rowOff>57173</xdr:rowOff>
    </xdr:to>
    <xdr:pic>
      <xdr:nvPicPr>
        <xdr:cNvPr id="3" name="Picture 2">
          <a:extLst>
            <a:ext uri="{FF2B5EF4-FFF2-40B4-BE49-F238E27FC236}">
              <a16:creationId xmlns:a16="http://schemas.microsoft.com/office/drawing/2014/main" id="{8B64A038-607F-415D-9EA3-7F07DE4C8AC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023167"/>
          <a:ext cx="2592981" cy="1390673"/>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0</xdr:colOff>
      <xdr:row>107</xdr:row>
      <xdr:rowOff>0</xdr:rowOff>
    </xdr:from>
    <xdr:to>
      <xdr:col>2</xdr:col>
      <xdr:colOff>2639936</xdr:colOff>
      <xdr:row>114</xdr:row>
      <xdr:rowOff>101556</xdr:rowOff>
    </xdr:to>
    <xdr:pic>
      <xdr:nvPicPr>
        <xdr:cNvPr id="2" name="Picture 1">
          <a:extLst>
            <a:ext uri="{FF2B5EF4-FFF2-40B4-BE49-F238E27FC236}">
              <a16:creationId xmlns:a16="http://schemas.microsoft.com/office/drawing/2014/main" id="{C43BCE77-8D06-4B59-8414-509DFCE25B1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0785667"/>
          <a:ext cx="2639936" cy="1435056"/>
        </a:xfrm>
        <a:prstGeom prst="rect">
          <a:avLst/>
        </a:prstGeom>
      </xdr:spPr>
    </xdr:pic>
    <xdr:clientData/>
  </xdr:twoCellAnchor>
  <xdr:twoCellAnchor editAs="oneCell">
    <xdr:from>
      <xdr:col>4</xdr:col>
      <xdr:colOff>0</xdr:colOff>
      <xdr:row>107</xdr:row>
      <xdr:rowOff>0</xdr:rowOff>
    </xdr:from>
    <xdr:to>
      <xdr:col>5</xdr:col>
      <xdr:colOff>1016064</xdr:colOff>
      <xdr:row>114</xdr:row>
      <xdr:rowOff>81830</xdr:rowOff>
    </xdr:to>
    <xdr:pic>
      <xdr:nvPicPr>
        <xdr:cNvPr id="3" name="Picture 2">
          <a:extLst>
            <a:ext uri="{FF2B5EF4-FFF2-40B4-BE49-F238E27FC236}">
              <a16:creationId xmlns:a16="http://schemas.microsoft.com/office/drawing/2014/main" id="{93F8604A-1434-4813-B9F0-52629466CC3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0785667"/>
          <a:ext cx="2592981" cy="1415330"/>
        </a:xfrm>
        <a:prstGeom prst="rect">
          <a:avLst/>
        </a:prstGeom>
      </xdr:spPr>
    </xdr:pic>
    <xdr:clientData/>
  </xdr:twoCellAnchor>
</xdr:wsDr>
</file>

<file path=xl/drawings/drawing120.xml><?xml version="1.0" encoding="utf-8"?>
<xdr:wsDr xmlns:xdr="http://schemas.openxmlformats.org/drawingml/2006/spreadsheetDrawing" xmlns:a="http://schemas.openxmlformats.org/drawingml/2006/main">
  <xdr:twoCellAnchor editAs="oneCell">
    <xdr:from>
      <xdr:col>1</xdr:col>
      <xdr:colOff>0</xdr:colOff>
      <xdr:row>76</xdr:row>
      <xdr:rowOff>0</xdr:rowOff>
    </xdr:from>
    <xdr:to>
      <xdr:col>2</xdr:col>
      <xdr:colOff>2671241</xdr:colOff>
      <xdr:row>83</xdr:row>
      <xdr:rowOff>141008</xdr:rowOff>
    </xdr:to>
    <xdr:pic>
      <xdr:nvPicPr>
        <xdr:cNvPr id="2" name="Picture 1">
          <a:extLst>
            <a:ext uri="{FF2B5EF4-FFF2-40B4-BE49-F238E27FC236}">
              <a16:creationId xmlns:a16="http://schemas.microsoft.com/office/drawing/2014/main" id="{E4AAA8E4-B891-46CE-AFE2-CEF2F24E7E7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4880167"/>
          <a:ext cx="2671241" cy="1474508"/>
        </a:xfrm>
        <a:prstGeom prst="rect">
          <a:avLst/>
        </a:prstGeom>
      </xdr:spPr>
    </xdr:pic>
    <xdr:clientData/>
  </xdr:twoCellAnchor>
  <xdr:twoCellAnchor editAs="oneCell">
    <xdr:from>
      <xdr:col>4</xdr:col>
      <xdr:colOff>0</xdr:colOff>
      <xdr:row>76</xdr:row>
      <xdr:rowOff>0</xdr:rowOff>
    </xdr:from>
    <xdr:to>
      <xdr:col>5</xdr:col>
      <xdr:colOff>1047367</xdr:colOff>
      <xdr:row>83</xdr:row>
      <xdr:rowOff>116350</xdr:rowOff>
    </xdr:to>
    <xdr:pic>
      <xdr:nvPicPr>
        <xdr:cNvPr id="3" name="Picture 2">
          <a:extLst>
            <a:ext uri="{FF2B5EF4-FFF2-40B4-BE49-F238E27FC236}">
              <a16:creationId xmlns:a16="http://schemas.microsoft.com/office/drawing/2014/main" id="{E8645F15-ED74-4FE6-AD51-030556344D1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4880167"/>
          <a:ext cx="2624284" cy="1449850"/>
        </a:xfrm>
        <a:prstGeom prst="rect">
          <a:avLst/>
        </a:prstGeom>
      </xdr:spPr>
    </xdr:pic>
    <xdr:clientData/>
  </xdr:twoCellAnchor>
</xdr:wsDr>
</file>

<file path=xl/drawings/drawing121.xml><?xml version="1.0" encoding="utf-8"?>
<xdr:wsDr xmlns:xdr="http://schemas.openxmlformats.org/drawingml/2006/spreadsheetDrawing" xmlns:a="http://schemas.openxmlformats.org/drawingml/2006/main">
  <xdr:twoCellAnchor editAs="oneCell">
    <xdr:from>
      <xdr:col>1</xdr:col>
      <xdr:colOff>0</xdr:colOff>
      <xdr:row>102</xdr:row>
      <xdr:rowOff>0</xdr:rowOff>
    </xdr:from>
    <xdr:to>
      <xdr:col>2</xdr:col>
      <xdr:colOff>2608633</xdr:colOff>
      <xdr:row>109</xdr:row>
      <xdr:rowOff>57173</xdr:rowOff>
    </xdr:to>
    <xdr:pic>
      <xdr:nvPicPr>
        <xdr:cNvPr id="2" name="Picture 1">
          <a:extLst>
            <a:ext uri="{FF2B5EF4-FFF2-40B4-BE49-F238E27FC236}">
              <a16:creationId xmlns:a16="http://schemas.microsoft.com/office/drawing/2014/main" id="{3FBB1878-1D32-4CD1-B8CC-38B4A5A4F8E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9833167"/>
          <a:ext cx="2608633" cy="1390673"/>
        </a:xfrm>
        <a:prstGeom prst="rect">
          <a:avLst/>
        </a:prstGeom>
      </xdr:spPr>
    </xdr:pic>
    <xdr:clientData/>
  </xdr:twoCellAnchor>
  <xdr:twoCellAnchor editAs="oneCell">
    <xdr:from>
      <xdr:col>4</xdr:col>
      <xdr:colOff>0</xdr:colOff>
      <xdr:row>102</xdr:row>
      <xdr:rowOff>0</xdr:rowOff>
    </xdr:from>
    <xdr:to>
      <xdr:col>5</xdr:col>
      <xdr:colOff>1016064</xdr:colOff>
      <xdr:row>109</xdr:row>
      <xdr:rowOff>57173</xdr:rowOff>
    </xdr:to>
    <xdr:pic>
      <xdr:nvPicPr>
        <xdr:cNvPr id="3" name="Picture 2">
          <a:extLst>
            <a:ext uri="{FF2B5EF4-FFF2-40B4-BE49-F238E27FC236}">
              <a16:creationId xmlns:a16="http://schemas.microsoft.com/office/drawing/2014/main" id="{DF7D52A5-D411-4EDA-94EE-944B8E4D99E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9833167"/>
          <a:ext cx="2592981" cy="1390673"/>
        </a:xfrm>
        <a:prstGeom prst="rect">
          <a:avLst/>
        </a:prstGeom>
      </xdr:spPr>
    </xdr:pic>
    <xdr:clientData/>
  </xdr:twoCellAnchor>
</xdr:wsDr>
</file>

<file path=xl/drawings/drawing122.xml><?xml version="1.0" encoding="utf-8"?>
<xdr:wsDr xmlns:xdr="http://schemas.openxmlformats.org/drawingml/2006/spreadsheetDrawing" xmlns:a="http://schemas.openxmlformats.org/drawingml/2006/main">
  <xdr:twoCellAnchor editAs="oneCell">
    <xdr:from>
      <xdr:col>1</xdr:col>
      <xdr:colOff>0</xdr:colOff>
      <xdr:row>102</xdr:row>
      <xdr:rowOff>0</xdr:rowOff>
    </xdr:from>
    <xdr:to>
      <xdr:col>2</xdr:col>
      <xdr:colOff>2608633</xdr:colOff>
      <xdr:row>109</xdr:row>
      <xdr:rowOff>57173</xdr:rowOff>
    </xdr:to>
    <xdr:pic>
      <xdr:nvPicPr>
        <xdr:cNvPr id="2" name="Picture 1">
          <a:extLst>
            <a:ext uri="{FF2B5EF4-FFF2-40B4-BE49-F238E27FC236}">
              <a16:creationId xmlns:a16="http://schemas.microsoft.com/office/drawing/2014/main" id="{8A9563D9-15B1-4BA4-8891-465FDB90BF1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9833167"/>
          <a:ext cx="2608633" cy="1390673"/>
        </a:xfrm>
        <a:prstGeom prst="rect">
          <a:avLst/>
        </a:prstGeom>
      </xdr:spPr>
    </xdr:pic>
    <xdr:clientData/>
  </xdr:twoCellAnchor>
  <xdr:twoCellAnchor editAs="oneCell">
    <xdr:from>
      <xdr:col>4</xdr:col>
      <xdr:colOff>0</xdr:colOff>
      <xdr:row>102</xdr:row>
      <xdr:rowOff>0</xdr:rowOff>
    </xdr:from>
    <xdr:to>
      <xdr:col>5</xdr:col>
      <xdr:colOff>1016064</xdr:colOff>
      <xdr:row>109</xdr:row>
      <xdr:rowOff>57173</xdr:rowOff>
    </xdr:to>
    <xdr:pic>
      <xdr:nvPicPr>
        <xdr:cNvPr id="3" name="Picture 2">
          <a:extLst>
            <a:ext uri="{FF2B5EF4-FFF2-40B4-BE49-F238E27FC236}">
              <a16:creationId xmlns:a16="http://schemas.microsoft.com/office/drawing/2014/main" id="{8FAD5E99-948E-4B35-9D56-EFA8D3F2F61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9833167"/>
          <a:ext cx="2592981" cy="1390673"/>
        </a:xfrm>
        <a:prstGeom prst="rect">
          <a:avLst/>
        </a:prstGeom>
      </xdr:spPr>
    </xdr:pic>
    <xdr:clientData/>
  </xdr:twoCellAnchor>
</xdr:wsDr>
</file>

<file path=xl/drawings/drawing123.xml><?xml version="1.0" encoding="utf-8"?>
<xdr:wsDr xmlns:xdr="http://schemas.openxmlformats.org/drawingml/2006/spreadsheetDrawing" xmlns:a="http://schemas.openxmlformats.org/drawingml/2006/main">
  <xdr:twoCellAnchor editAs="oneCell">
    <xdr:from>
      <xdr:col>1</xdr:col>
      <xdr:colOff>0</xdr:colOff>
      <xdr:row>102</xdr:row>
      <xdr:rowOff>0</xdr:rowOff>
    </xdr:from>
    <xdr:to>
      <xdr:col>2</xdr:col>
      <xdr:colOff>2608633</xdr:colOff>
      <xdr:row>109</xdr:row>
      <xdr:rowOff>57173</xdr:rowOff>
    </xdr:to>
    <xdr:pic>
      <xdr:nvPicPr>
        <xdr:cNvPr id="2" name="Picture 1">
          <a:extLst>
            <a:ext uri="{FF2B5EF4-FFF2-40B4-BE49-F238E27FC236}">
              <a16:creationId xmlns:a16="http://schemas.microsoft.com/office/drawing/2014/main" id="{2148FA0B-7DAC-4264-B31B-4DD50B58E65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9833167"/>
          <a:ext cx="2608633" cy="1390673"/>
        </a:xfrm>
        <a:prstGeom prst="rect">
          <a:avLst/>
        </a:prstGeom>
      </xdr:spPr>
    </xdr:pic>
    <xdr:clientData/>
  </xdr:twoCellAnchor>
  <xdr:twoCellAnchor editAs="oneCell">
    <xdr:from>
      <xdr:col>4</xdr:col>
      <xdr:colOff>0</xdr:colOff>
      <xdr:row>102</xdr:row>
      <xdr:rowOff>0</xdr:rowOff>
    </xdr:from>
    <xdr:to>
      <xdr:col>5</xdr:col>
      <xdr:colOff>1016064</xdr:colOff>
      <xdr:row>109</xdr:row>
      <xdr:rowOff>57173</xdr:rowOff>
    </xdr:to>
    <xdr:pic>
      <xdr:nvPicPr>
        <xdr:cNvPr id="3" name="Picture 2">
          <a:extLst>
            <a:ext uri="{FF2B5EF4-FFF2-40B4-BE49-F238E27FC236}">
              <a16:creationId xmlns:a16="http://schemas.microsoft.com/office/drawing/2014/main" id="{E13B9C64-B5DD-4353-8CFE-5884272FBD5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9833167"/>
          <a:ext cx="2592981" cy="1390673"/>
        </a:xfrm>
        <a:prstGeom prst="rect">
          <a:avLst/>
        </a:prstGeom>
      </xdr:spPr>
    </xdr:pic>
    <xdr:clientData/>
  </xdr:twoCellAnchor>
</xdr:wsDr>
</file>

<file path=xl/drawings/drawing124.xml><?xml version="1.0" encoding="utf-8"?>
<xdr:wsDr xmlns:xdr="http://schemas.openxmlformats.org/drawingml/2006/spreadsheetDrawing" xmlns:a="http://schemas.openxmlformats.org/drawingml/2006/main">
  <xdr:twoCellAnchor editAs="oneCell">
    <xdr:from>
      <xdr:col>1</xdr:col>
      <xdr:colOff>0</xdr:colOff>
      <xdr:row>72</xdr:row>
      <xdr:rowOff>0</xdr:rowOff>
    </xdr:from>
    <xdr:to>
      <xdr:col>2</xdr:col>
      <xdr:colOff>2608632</xdr:colOff>
      <xdr:row>79</xdr:row>
      <xdr:rowOff>121282</xdr:rowOff>
    </xdr:to>
    <xdr:pic>
      <xdr:nvPicPr>
        <xdr:cNvPr id="2" name="Picture 1">
          <a:extLst>
            <a:ext uri="{FF2B5EF4-FFF2-40B4-BE49-F238E27FC236}">
              <a16:creationId xmlns:a16="http://schemas.microsoft.com/office/drawing/2014/main" id="{2BF5BDF8-8C05-4AB2-A747-BD2FFEB911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4118167"/>
          <a:ext cx="2608632" cy="1454782"/>
        </a:xfrm>
        <a:prstGeom prst="rect">
          <a:avLst/>
        </a:prstGeom>
      </xdr:spPr>
    </xdr:pic>
    <xdr:clientData/>
  </xdr:twoCellAnchor>
  <xdr:twoCellAnchor editAs="oneCell">
    <xdr:from>
      <xdr:col>4</xdr:col>
      <xdr:colOff>0</xdr:colOff>
      <xdr:row>72</xdr:row>
      <xdr:rowOff>0</xdr:rowOff>
    </xdr:from>
    <xdr:to>
      <xdr:col>5</xdr:col>
      <xdr:colOff>1063020</xdr:colOff>
      <xdr:row>79</xdr:row>
      <xdr:rowOff>57173</xdr:rowOff>
    </xdr:to>
    <xdr:pic>
      <xdr:nvPicPr>
        <xdr:cNvPr id="3" name="Picture 2">
          <a:extLst>
            <a:ext uri="{FF2B5EF4-FFF2-40B4-BE49-F238E27FC236}">
              <a16:creationId xmlns:a16="http://schemas.microsoft.com/office/drawing/2014/main" id="{32DCB5CE-0417-463E-BFD2-76ABEE83D3D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4118167"/>
          <a:ext cx="2639937" cy="1390673"/>
        </a:xfrm>
        <a:prstGeom prst="rect">
          <a:avLst/>
        </a:prstGeom>
      </xdr:spPr>
    </xdr:pic>
    <xdr:clientData/>
  </xdr:twoCellAnchor>
</xdr:wsDr>
</file>

<file path=xl/drawings/drawing125.xml><?xml version="1.0" encoding="utf-8"?>
<xdr:wsDr xmlns:xdr="http://schemas.openxmlformats.org/drawingml/2006/spreadsheetDrawing" xmlns:a="http://schemas.openxmlformats.org/drawingml/2006/main">
  <xdr:twoCellAnchor editAs="oneCell">
    <xdr:from>
      <xdr:col>1</xdr:col>
      <xdr:colOff>0</xdr:colOff>
      <xdr:row>86</xdr:row>
      <xdr:rowOff>0</xdr:rowOff>
    </xdr:from>
    <xdr:to>
      <xdr:col>2</xdr:col>
      <xdr:colOff>2624284</xdr:colOff>
      <xdr:row>93</xdr:row>
      <xdr:rowOff>42378</xdr:rowOff>
    </xdr:to>
    <xdr:pic>
      <xdr:nvPicPr>
        <xdr:cNvPr id="2" name="Picture 1">
          <a:extLst>
            <a:ext uri="{FF2B5EF4-FFF2-40B4-BE49-F238E27FC236}">
              <a16:creationId xmlns:a16="http://schemas.microsoft.com/office/drawing/2014/main" id="{8677B708-6529-4144-A7F4-09A464C1A1F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785167"/>
          <a:ext cx="2624284" cy="1375878"/>
        </a:xfrm>
        <a:prstGeom prst="rect">
          <a:avLst/>
        </a:prstGeom>
      </xdr:spPr>
    </xdr:pic>
    <xdr:clientData/>
  </xdr:twoCellAnchor>
  <xdr:twoCellAnchor editAs="oneCell">
    <xdr:from>
      <xdr:col>4</xdr:col>
      <xdr:colOff>0</xdr:colOff>
      <xdr:row>86</xdr:row>
      <xdr:rowOff>0</xdr:rowOff>
    </xdr:from>
    <xdr:to>
      <xdr:col>5</xdr:col>
      <xdr:colOff>989978</xdr:colOff>
      <xdr:row>93</xdr:row>
      <xdr:rowOff>57173</xdr:rowOff>
    </xdr:to>
    <xdr:pic>
      <xdr:nvPicPr>
        <xdr:cNvPr id="3" name="Picture 2">
          <a:extLst>
            <a:ext uri="{FF2B5EF4-FFF2-40B4-BE49-F238E27FC236}">
              <a16:creationId xmlns:a16="http://schemas.microsoft.com/office/drawing/2014/main" id="{EBCB8A7E-03D7-4376-8DBD-2361D6DA33E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785167"/>
          <a:ext cx="2566895" cy="1390673"/>
        </a:xfrm>
        <a:prstGeom prst="rect">
          <a:avLst/>
        </a:prstGeom>
      </xdr:spPr>
    </xdr:pic>
    <xdr:clientData/>
  </xdr:twoCellAnchor>
</xdr:wsDr>
</file>

<file path=xl/drawings/drawing126.xml><?xml version="1.0" encoding="utf-8"?>
<xdr:wsDr xmlns:xdr="http://schemas.openxmlformats.org/drawingml/2006/spreadsheetDrawing" xmlns:a="http://schemas.openxmlformats.org/drawingml/2006/main">
  <xdr:twoCellAnchor editAs="oneCell">
    <xdr:from>
      <xdr:col>1</xdr:col>
      <xdr:colOff>0</xdr:colOff>
      <xdr:row>102</xdr:row>
      <xdr:rowOff>0</xdr:rowOff>
    </xdr:from>
    <xdr:to>
      <xdr:col>2</xdr:col>
      <xdr:colOff>2608633</xdr:colOff>
      <xdr:row>109</xdr:row>
      <xdr:rowOff>57173</xdr:rowOff>
    </xdr:to>
    <xdr:pic>
      <xdr:nvPicPr>
        <xdr:cNvPr id="2" name="Picture 1">
          <a:extLst>
            <a:ext uri="{FF2B5EF4-FFF2-40B4-BE49-F238E27FC236}">
              <a16:creationId xmlns:a16="http://schemas.microsoft.com/office/drawing/2014/main" id="{1D510724-7ED7-4775-8D66-8DCA66A5655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9833167"/>
          <a:ext cx="2608633" cy="1390673"/>
        </a:xfrm>
        <a:prstGeom prst="rect">
          <a:avLst/>
        </a:prstGeom>
      </xdr:spPr>
    </xdr:pic>
    <xdr:clientData/>
  </xdr:twoCellAnchor>
  <xdr:twoCellAnchor editAs="oneCell">
    <xdr:from>
      <xdr:col>4</xdr:col>
      <xdr:colOff>0</xdr:colOff>
      <xdr:row>102</xdr:row>
      <xdr:rowOff>0</xdr:rowOff>
    </xdr:from>
    <xdr:to>
      <xdr:col>5</xdr:col>
      <xdr:colOff>1016064</xdr:colOff>
      <xdr:row>109</xdr:row>
      <xdr:rowOff>57173</xdr:rowOff>
    </xdr:to>
    <xdr:pic>
      <xdr:nvPicPr>
        <xdr:cNvPr id="3" name="Picture 2">
          <a:extLst>
            <a:ext uri="{FF2B5EF4-FFF2-40B4-BE49-F238E27FC236}">
              <a16:creationId xmlns:a16="http://schemas.microsoft.com/office/drawing/2014/main" id="{C8C3508D-6E78-4CD5-B6AA-0E18BAD94BD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9833167"/>
          <a:ext cx="2592981" cy="1390673"/>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79</xdr:row>
      <xdr:rowOff>0</xdr:rowOff>
    </xdr:from>
    <xdr:to>
      <xdr:col>2</xdr:col>
      <xdr:colOff>2608632</xdr:colOff>
      <xdr:row>86</xdr:row>
      <xdr:rowOff>121282</xdr:rowOff>
    </xdr:to>
    <xdr:pic>
      <xdr:nvPicPr>
        <xdr:cNvPr id="2" name="Picture 1">
          <a:extLst>
            <a:ext uri="{FF2B5EF4-FFF2-40B4-BE49-F238E27FC236}">
              <a16:creationId xmlns:a16="http://schemas.microsoft.com/office/drawing/2014/main" id="{2DD03B46-B9BF-4A11-B30B-7C80579378B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5451667"/>
          <a:ext cx="2608632" cy="1454782"/>
        </a:xfrm>
        <a:prstGeom prst="rect">
          <a:avLst/>
        </a:prstGeom>
      </xdr:spPr>
    </xdr:pic>
    <xdr:clientData/>
  </xdr:twoCellAnchor>
  <xdr:twoCellAnchor editAs="oneCell">
    <xdr:from>
      <xdr:col>4</xdr:col>
      <xdr:colOff>0</xdr:colOff>
      <xdr:row>79</xdr:row>
      <xdr:rowOff>0</xdr:rowOff>
    </xdr:from>
    <xdr:to>
      <xdr:col>5</xdr:col>
      <xdr:colOff>1063020</xdr:colOff>
      <xdr:row>86</xdr:row>
      <xdr:rowOff>57173</xdr:rowOff>
    </xdr:to>
    <xdr:pic>
      <xdr:nvPicPr>
        <xdr:cNvPr id="3" name="Picture 2">
          <a:extLst>
            <a:ext uri="{FF2B5EF4-FFF2-40B4-BE49-F238E27FC236}">
              <a16:creationId xmlns:a16="http://schemas.microsoft.com/office/drawing/2014/main" id="{5286B1AA-156D-4141-9054-FC1A4339186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5451667"/>
          <a:ext cx="2639937" cy="1390673"/>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0</xdr:colOff>
      <xdr:row>137</xdr:row>
      <xdr:rowOff>0</xdr:rowOff>
    </xdr:from>
    <xdr:to>
      <xdr:col>2</xdr:col>
      <xdr:colOff>2639936</xdr:colOff>
      <xdr:row>144</xdr:row>
      <xdr:rowOff>101556</xdr:rowOff>
    </xdr:to>
    <xdr:pic>
      <xdr:nvPicPr>
        <xdr:cNvPr id="2" name="Picture 1">
          <a:extLst>
            <a:ext uri="{FF2B5EF4-FFF2-40B4-BE49-F238E27FC236}">
              <a16:creationId xmlns:a16="http://schemas.microsoft.com/office/drawing/2014/main" id="{DDE7981B-689F-4398-8147-F711D3C6F29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6691167"/>
          <a:ext cx="2639936" cy="1435056"/>
        </a:xfrm>
        <a:prstGeom prst="rect">
          <a:avLst/>
        </a:prstGeom>
      </xdr:spPr>
    </xdr:pic>
    <xdr:clientData/>
  </xdr:twoCellAnchor>
  <xdr:twoCellAnchor editAs="oneCell">
    <xdr:from>
      <xdr:col>4</xdr:col>
      <xdr:colOff>0</xdr:colOff>
      <xdr:row>137</xdr:row>
      <xdr:rowOff>0</xdr:rowOff>
    </xdr:from>
    <xdr:to>
      <xdr:col>5</xdr:col>
      <xdr:colOff>1036933</xdr:colOff>
      <xdr:row>144</xdr:row>
      <xdr:rowOff>62104</xdr:rowOff>
    </xdr:to>
    <xdr:pic>
      <xdr:nvPicPr>
        <xdr:cNvPr id="3" name="Picture 2">
          <a:extLst>
            <a:ext uri="{FF2B5EF4-FFF2-40B4-BE49-F238E27FC236}">
              <a16:creationId xmlns:a16="http://schemas.microsoft.com/office/drawing/2014/main" id="{CDB733DE-6129-42A8-BF54-84EBDD6864D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6691167"/>
          <a:ext cx="2613850" cy="1395604"/>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0</xdr:colOff>
      <xdr:row>197</xdr:row>
      <xdr:rowOff>0</xdr:rowOff>
    </xdr:from>
    <xdr:to>
      <xdr:col>2</xdr:col>
      <xdr:colOff>2613851</xdr:colOff>
      <xdr:row>204</xdr:row>
      <xdr:rowOff>67036</xdr:rowOff>
    </xdr:to>
    <xdr:pic>
      <xdr:nvPicPr>
        <xdr:cNvPr id="2" name="Picture 1">
          <a:extLst>
            <a:ext uri="{FF2B5EF4-FFF2-40B4-BE49-F238E27FC236}">
              <a16:creationId xmlns:a16="http://schemas.microsoft.com/office/drawing/2014/main" id="{05121143-FFAD-4EA8-B97B-5F3AD7BB4F7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37930667"/>
          <a:ext cx="2613851" cy="1400536"/>
        </a:xfrm>
        <a:prstGeom prst="rect">
          <a:avLst/>
        </a:prstGeom>
      </xdr:spPr>
    </xdr:pic>
    <xdr:clientData/>
  </xdr:twoCellAnchor>
  <xdr:twoCellAnchor editAs="oneCell">
    <xdr:from>
      <xdr:col>4</xdr:col>
      <xdr:colOff>0</xdr:colOff>
      <xdr:row>197</xdr:row>
      <xdr:rowOff>0</xdr:rowOff>
    </xdr:from>
    <xdr:to>
      <xdr:col>5</xdr:col>
      <xdr:colOff>1047367</xdr:colOff>
      <xdr:row>204</xdr:row>
      <xdr:rowOff>116350</xdr:rowOff>
    </xdr:to>
    <xdr:pic>
      <xdr:nvPicPr>
        <xdr:cNvPr id="3" name="Picture 2">
          <a:extLst>
            <a:ext uri="{FF2B5EF4-FFF2-40B4-BE49-F238E27FC236}">
              <a16:creationId xmlns:a16="http://schemas.microsoft.com/office/drawing/2014/main" id="{8D7CC240-A0AD-465E-B458-14188AEA23F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37930667"/>
          <a:ext cx="2624284" cy="144985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0</xdr:colOff>
      <xdr:row>104</xdr:row>
      <xdr:rowOff>0</xdr:rowOff>
    </xdr:from>
    <xdr:to>
      <xdr:col>2</xdr:col>
      <xdr:colOff>2613851</xdr:colOff>
      <xdr:row>111</xdr:row>
      <xdr:rowOff>67036</xdr:rowOff>
    </xdr:to>
    <xdr:pic>
      <xdr:nvPicPr>
        <xdr:cNvPr id="2" name="Picture 1">
          <a:extLst>
            <a:ext uri="{FF2B5EF4-FFF2-40B4-BE49-F238E27FC236}">
              <a16:creationId xmlns:a16="http://schemas.microsoft.com/office/drawing/2014/main" id="{3C96D71C-360D-4AEA-8746-AE12FFED359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0563417"/>
          <a:ext cx="2613851" cy="1400536"/>
        </a:xfrm>
        <a:prstGeom prst="rect">
          <a:avLst/>
        </a:prstGeom>
      </xdr:spPr>
    </xdr:pic>
    <xdr:clientData/>
  </xdr:twoCellAnchor>
  <xdr:twoCellAnchor editAs="oneCell">
    <xdr:from>
      <xdr:col>4</xdr:col>
      <xdr:colOff>0</xdr:colOff>
      <xdr:row>104</xdr:row>
      <xdr:rowOff>0</xdr:rowOff>
    </xdr:from>
    <xdr:to>
      <xdr:col>5</xdr:col>
      <xdr:colOff>1036933</xdr:colOff>
      <xdr:row>111</xdr:row>
      <xdr:rowOff>62104</xdr:rowOff>
    </xdr:to>
    <xdr:pic>
      <xdr:nvPicPr>
        <xdr:cNvPr id="3" name="Picture 2">
          <a:extLst>
            <a:ext uri="{FF2B5EF4-FFF2-40B4-BE49-F238E27FC236}">
              <a16:creationId xmlns:a16="http://schemas.microsoft.com/office/drawing/2014/main" id="{8BF28047-71F0-4872-A867-A92E4D508D0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0563417"/>
          <a:ext cx="2613850" cy="1395604"/>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0</xdr:colOff>
      <xdr:row>197</xdr:row>
      <xdr:rowOff>0</xdr:rowOff>
    </xdr:from>
    <xdr:to>
      <xdr:col>2</xdr:col>
      <xdr:colOff>2671241</xdr:colOff>
      <xdr:row>204</xdr:row>
      <xdr:rowOff>141008</xdr:rowOff>
    </xdr:to>
    <xdr:pic>
      <xdr:nvPicPr>
        <xdr:cNvPr id="2" name="Picture 1">
          <a:extLst>
            <a:ext uri="{FF2B5EF4-FFF2-40B4-BE49-F238E27FC236}">
              <a16:creationId xmlns:a16="http://schemas.microsoft.com/office/drawing/2014/main" id="{BB12412F-68F9-4FE9-B519-A1C971536F9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37930667"/>
          <a:ext cx="2671241" cy="1474508"/>
        </a:xfrm>
        <a:prstGeom prst="rect">
          <a:avLst/>
        </a:prstGeom>
      </xdr:spPr>
    </xdr:pic>
    <xdr:clientData/>
  </xdr:twoCellAnchor>
  <xdr:twoCellAnchor editAs="oneCell">
    <xdr:from>
      <xdr:col>4</xdr:col>
      <xdr:colOff>0</xdr:colOff>
      <xdr:row>197</xdr:row>
      <xdr:rowOff>0</xdr:rowOff>
    </xdr:from>
    <xdr:to>
      <xdr:col>5</xdr:col>
      <xdr:colOff>1047367</xdr:colOff>
      <xdr:row>204</xdr:row>
      <xdr:rowOff>116350</xdr:rowOff>
    </xdr:to>
    <xdr:pic>
      <xdr:nvPicPr>
        <xdr:cNvPr id="3" name="Picture 2">
          <a:extLst>
            <a:ext uri="{FF2B5EF4-FFF2-40B4-BE49-F238E27FC236}">
              <a16:creationId xmlns:a16="http://schemas.microsoft.com/office/drawing/2014/main" id="{A14AEBA5-BBEC-4466-8F50-9A8B586F38C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37930667"/>
          <a:ext cx="2624284" cy="144985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112</xdr:row>
      <xdr:rowOff>0</xdr:rowOff>
    </xdr:from>
    <xdr:to>
      <xdr:col>2</xdr:col>
      <xdr:colOff>2624284</xdr:colOff>
      <xdr:row>119</xdr:row>
      <xdr:rowOff>42378</xdr:rowOff>
    </xdr:to>
    <xdr:pic>
      <xdr:nvPicPr>
        <xdr:cNvPr id="2" name="Picture 1">
          <a:extLst>
            <a:ext uri="{FF2B5EF4-FFF2-40B4-BE49-F238E27FC236}">
              <a16:creationId xmlns:a16="http://schemas.microsoft.com/office/drawing/2014/main" id="{26B80E6B-C5A6-4B8D-B8A7-C9A661F8CE0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1738167"/>
          <a:ext cx="2624284" cy="1375878"/>
        </a:xfrm>
        <a:prstGeom prst="rect">
          <a:avLst/>
        </a:prstGeom>
      </xdr:spPr>
    </xdr:pic>
    <xdr:clientData/>
  </xdr:twoCellAnchor>
  <xdr:twoCellAnchor editAs="oneCell">
    <xdr:from>
      <xdr:col>4</xdr:col>
      <xdr:colOff>0</xdr:colOff>
      <xdr:row>112</xdr:row>
      <xdr:rowOff>0</xdr:rowOff>
    </xdr:from>
    <xdr:to>
      <xdr:col>5</xdr:col>
      <xdr:colOff>1016064</xdr:colOff>
      <xdr:row>119</xdr:row>
      <xdr:rowOff>81830</xdr:rowOff>
    </xdr:to>
    <xdr:pic>
      <xdr:nvPicPr>
        <xdr:cNvPr id="3" name="Picture 2">
          <a:extLst>
            <a:ext uri="{FF2B5EF4-FFF2-40B4-BE49-F238E27FC236}">
              <a16:creationId xmlns:a16="http://schemas.microsoft.com/office/drawing/2014/main" id="{8E2902E1-83E0-4E75-9A14-3C9C63BC437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1738167"/>
          <a:ext cx="2592981" cy="141533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0</xdr:colOff>
      <xdr:row>103</xdr:row>
      <xdr:rowOff>0</xdr:rowOff>
    </xdr:from>
    <xdr:to>
      <xdr:col>2</xdr:col>
      <xdr:colOff>2608633</xdr:colOff>
      <xdr:row>110</xdr:row>
      <xdr:rowOff>57173</xdr:rowOff>
    </xdr:to>
    <xdr:pic>
      <xdr:nvPicPr>
        <xdr:cNvPr id="2" name="Picture 1">
          <a:extLst>
            <a:ext uri="{FF2B5EF4-FFF2-40B4-BE49-F238E27FC236}">
              <a16:creationId xmlns:a16="http://schemas.microsoft.com/office/drawing/2014/main" id="{57B7302A-9648-437D-ACB4-6291000300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0023667"/>
          <a:ext cx="2608633" cy="1390673"/>
        </a:xfrm>
        <a:prstGeom prst="rect">
          <a:avLst/>
        </a:prstGeom>
      </xdr:spPr>
    </xdr:pic>
    <xdr:clientData/>
  </xdr:twoCellAnchor>
  <xdr:twoCellAnchor editAs="oneCell">
    <xdr:from>
      <xdr:col>4</xdr:col>
      <xdr:colOff>0</xdr:colOff>
      <xdr:row>103</xdr:row>
      <xdr:rowOff>0</xdr:rowOff>
    </xdr:from>
    <xdr:to>
      <xdr:col>5</xdr:col>
      <xdr:colOff>1016064</xdr:colOff>
      <xdr:row>110</xdr:row>
      <xdr:rowOff>57173</xdr:rowOff>
    </xdr:to>
    <xdr:pic>
      <xdr:nvPicPr>
        <xdr:cNvPr id="3" name="Picture 2">
          <a:extLst>
            <a:ext uri="{FF2B5EF4-FFF2-40B4-BE49-F238E27FC236}">
              <a16:creationId xmlns:a16="http://schemas.microsoft.com/office/drawing/2014/main" id="{0FF5DD7F-4F8E-4E80-B08D-C65FE64268D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0023667"/>
          <a:ext cx="2592981" cy="139067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168</xdr:row>
      <xdr:rowOff>0</xdr:rowOff>
    </xdr:from>
    <xdr:to>
      <xdr:col>2</xdr:col>
      <xdr:colOff>2608633</xdr:colOff>
      <xdr:row>175</xdr:row>
      <xdr:rowOff>57173</xdr:rowOff>
    </xdr:to>
    <xdr:pic>
      <xdr:nvPicPr>
        <xdr:cNvPr id="2" name="Picture 1">
          <a:extLst>
            <a:ext uri="{FF2B5EF4-FFF2-40B4-BE49-F238E27FC236}">
              <a16:creationId xmlns:a16="http://schemas.microsoft.com/office/drawing/2014/main" id="{32B495BB-2C14-4389-826A-431E2F191D0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32459083"/>
          <a:ext cx="2608633" cy="1390673"/>
        </a:xfrm>
        <a:prstGeom prst="rect">
          <a:avLst/>
        </a:prstGeom>
      </xdr:spPr>
    </xdr:pic>
    <xdr:clientData/>
  </xdr:twoCellAnchor>
  <xdr:twoCellAnchor editAs="oneCell">
    <xdr:from>
      <xdr:col>4</xdr:col>
      <xdr:colOff>0</xdr:colOff>
      <xdr:row>168</xdr:row>
      <xdr:rowOff>0</xdr:rowOff>
    </xdr:from>
    <xdr:to>
      <xdr:col>5</xdr:col>
      <xdr:colOff>1016064</xdr:colOff>
      <xdr:row>175</xdr:row>
      <xdr:rowOff>57173</xdr:rowOff>
    </xdr:to>
    <xdr:pic>
      <xdr:nvPicPr>
        <xdr:cNvPr id="3" name="Picture 2">
          <a:extLst>
            <a:ext uri="{FF2B5EF4-FFF2-40B4-BE49-F238E27FC236}">
              <a16:creationId xmlns:a16="http://schemas.microsoft.com/office/drawing/2014/main" id="{67EE74AB-E4C4-4829-824C-4FCAF3C3A62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32459083"/>
          <a:ext cx="2592981" cy="1390673"/>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0</xdr:colOff>
      <xdr:row>170</xdr:row>
      <xdr:rowOff>0</xdr:rowOff>
    </xdr:from>
    <xdr:to>
      <xdr:col>2</xdr:col>
      <xdr:colOff>2624284</xdr:colOff>
      <xdr:row>177</xdr:row>
      <xdr:rowOff>42378</xdr:rowOff>
    </xdr:to>
    <xdr:pic>
      <xdr:nvPicPr>
        <xdr:cNvPr id="2" name="Picture 1">
          <a:extLst>
            <a:ext uri="{FF2B5EF4-FFF2-40B4-BE49-F238E27FC236}">
              <a16:creationId xmlns:a16="http://schemas.microsoft.com/office/drawing/2014/main" id="{A999EEC1-1090-4C49-9BEB-D591C5DAE8A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32787167"/>
          <a:ext cx="2624284" cy="1375878"/>
        </a:xfrm>
        <a:prstGeom prst="rect">
          <a:avLst/>
        </a:prstGeom>
      </xdr:spPr>
    </xdr:pic>
    <xdr:clientData/>
  </xdr:twoCellAnchor>
  <xdr:twoCellAnchor editAs="oneCell">
    <xdr:from>
      <xdr:col>4</xdr:col>
      <xdr:colOff>0</xdr:colOff>
      <xdr:row>170</xdr:row>
      <xdr:rowOff>0</xdr:rowOff>
    </xdr:from>
    <xdr:to>
      <xdr:col>5</xdr:col>
      <xdr:colOff>1016064</xdr:colOff>
      <xdr:row>177</xdr:row>
      <xdr:rowOff>81830</xdr:rowOff>
    </xdr:to>
    <xdr:pic>
      <xdr:nvPicPr>
        <xdr:cNvPr id="3" name="Picture 2">
          <a:extLst>
            <a:ext uri="{FF2B5EF4-FFF2-40B4-BE49-F238E27FC236}">
              <a16:creationId xmlns:a16="http://schemas.microsoft.com/office/drawing/2014/main" id="{60706BB4-9DCC-48A1-BCC5-AEA83205597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32787167"/>
          <a:ext cx="2592981" cy="141533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0</xdr:colOff>
      <xdr:row>169</xdr:row>
      <xdr:rowOff>0</xdr:rowOff>
    </xdr:from>
    <xdr:to>
      <xdr:col>2</xdr:col>
      <xdr:colOff>2613851</xdr:colOff>
      <xdr:row>176</xdr:row>
      <xdr:rowOff>67036</xdr:rowOff>
    </xdr:to>
    <xdr:pic>
      <xdr:nvPicPr>
        <xdr:cNvPr id="2" name="Picture 1">
          <a:extLst>
            <a:ext uri="{FF2B5EF4-FFF2-40B4-BE49-F238E27FC236}">
              <a16:creationId xmlns:a16="http://schemas.microsoft.com/office/drawing/2014/main" id="{EFE8A094-8CF1-4258-8E0C-B086106E66F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33221083"/>
          <a:ext cx="2613851" cy="1400536"/>
        </a:xfrm>
        <a:prstGeom prst="rect">
          <a:avLst/>
        </a:prstGeom>
      </xdr:spPr>
    </xdr:pic>
    <xdr:clientData/>
  </xdr:twoCellAnchor>
  <xdr:twoCellAnchor editAs="oneCell">
    <xdr:from>
      <xdr:col>4</xdr:col>
      <xdr:colOff>0</xdr:colOff>
      <xdr:row>169</xdr:row>
      <xdr:rowOff>0</xdr:rowOff>
    </xdr:from>
    <xdr:to>
      <xdr:col>5</xdr:col>
      <xdr:colOff>1047367</xdr:colOff>
      <xdr:row>176</xdr:row>
      <xdr:rowOff>116350</xdr:rowOff>
    </xdr:to>
    <xdr:pic>
      <xdr:nvPicPr>
        <xdr:cNvPr id="3" name="Picture 2">
          <a:extLst>
            <a:ext uri="{FF2B5EF4-FFF2-40B4-BE49-F238E27FC236}">
              <a16:creationId xmlns:a16="http://schemas.microsoft.com/office/drawing/2014/main" id="{E1649DDE-612E-4581-AEB4-B10EF86F169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33221083"/>
          <a:ext cx="2624284" cy="144985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0</xdr:colOff>
      <xdr:row>129</xdr:row>
      <xdr:rowOff>0</xdr:rowOff>
    </xdr:from>
    <xdr:to>
      <xdr:col>2</xdr:col>
      <xdr:colOff>2608633</xdr:colOff>
      <xdr:row>136</xdr:row>
      <xdr:rowOff>57173</xdr:rowOff>
    </xdr:to>
    <xdr:pic>
      <xdr:nvPicPr>
        <xdr:cNvPr id="2" name="Picture 1">
          <a:extLst>
            <a:ext uri="{FF2B5EF4-FFF2-40B4-BE49-F238E27FC236}">
              <a16:creationId xmlns:a16="http://schemas.microsoft.com/office/drawing/2014/main" id="{EA1B2082-D81A-4994-A67B-54B5B4619A0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4976667"/>
          <a:ext cx="2608633" cy="1390673"/>
        </a:xfrm>
        <a:prstGeom prst="rect">
          <a:avLst/>
        </a:prstGeom>
      </xdr:spPr>
    </xdr:pic>
    <xdr:clientData/>
  </xdr:twoCellAnchor>
  <xdr:twoCellAnchor editAs="oneCell">
    <xdr:from>
      <xdr:col>4</xdr:col>
      <xdr:colOff>0</xdr:colOff>
      <xdr:row>129</xdr:row>
      <xdr:rowOff>0</xdr:rowOff>
    </xdr:from>
    <xdr:to>
      <xdr:col>5</xdr:col>
      <xdr:colOff>1016064</xdr:colOff>
      <xdr:row>136</xdr:row>
      <xdr:rowOff>57173</xdr:rowOff>
    </xdr:to>
    <xdr:pic>
      <xdr:nvPicPr>
        <xdr:cNvPr id="3" name="Picture 2">
          <a:extLst>
            <a:ext uri="{FF2B5EF4-FFF2-40B4-BE49-F238E27FC236}">
              <a16:creationId xmlns:a16="http://schemas.microsoft.com/office/drawing/2014/main" id="{299DF492-79D0-4D09-9626-F7395C8F3FF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4976667"/>
          <a:ext cx="2592981" cy="1390673"/>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0</xdr:colOff>
      <xdr:row>74</xdr:row>
      <xdr:rowOff>0</xdr:rowOff>
    </xdr:from>
    <xdr:to>
      <xdr:col>2</xdr:col>
      <xdr:colOff>2613851</xdr:colOff>
      <xdr:row>81</xdr:row>
      <xdr:rowOff>67036</xdr:rowOff>
    </xdr:to>
    <xdr:pic>
      <xdr:nvPicPr>
        <xdr:cNvPr id="2" name="Picture 1">
          <a:extLst>
            <a:ext uri="{FF2B5EF4-FFF2-40B4-BE49-F238E27FC236}">
              <a16:creationId xmlns:a16="http://schemas.microsoft.com/office/drawing/2014/main" id="{0CB75694-D11F-40CB-B248-E01745353B1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4499167"/>
          <a:ext cx="2613851" cy="1400536"/>
        </a:xfrm>
        <a:prstGeom prst="rect">
          <a:avLst/>
        </a:prstGeom>
      </xdr:spPr>
    </xdr:pic>
    <xdr:clientData/>
  </xdr:twoCellAnchor>
  <xdr:twoCellAnchor editAs="oneCell">
    <xdr:from>
      <xdr:col>4</xdr:col>
      <xdr:colOff>0</xdr:colOff>
      <xdr:row>74</xdr:row>
      <xdr:rowOff>0</xdr:rowOff>
    </xdr:from>
    <xdr:to>
      <xdr:col>5</xdr:col>
      <xdr:colOff>1036933</xdr:colOff>
      <xdr:row>81</xdr:row>
      <xdr:rowOff>62104</xdr:rowOff>
    </xdr:to>
    <xdr:pic>
      <xdr:nvPicPr>
        <xdr:cNvPr id="3" name="Picture 2">
          <a:extLst>
            <a:ext uri="{FF2B5EF4-FFF2-40B4-BE49-F238E27FC236}">
              <a16:creationId xmlns:a16="http://schemas.microsoft.com/office/drawing/2014/main" id="{900622D2-2B10-415A-8F1B-EB4BFA6F9B2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4499167"/>
          <a:ext cx="2613850" cy="1395604"/>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0</xdr:colOff>
      <xdr:row>104</xdr:row>
      <xdr:rowOff>0</xdr:rowOff>
    </xdr:from>
    <xdr:to>
      <xdr:col>2</xdr:col>
      <xdr:colOff>2608633</xdr:colOff>
      <xdr:row>111</xdr:row>
      <xdr:rowOff>57173</xdr:rowOff>
    </xdr:to>
    <xdr:pic>
      <xdr:nvPicPr>
        <xdr:cNvPr id="2" name="Picture 1">
          <a:extLst>
            <a:ext uri="{FF2B5EF4-FFF2-40B4-BE49-F238E27FC236}">
              <a16:creationId xmlns:a16="http://schemas.microsoft.com/office/drawing/2014/main" id="{D69E98D1-BB46-4DF6-B80C-20ABA4A891C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0214167"/>
          <a:ext cx="2608633" cy="1390673"/>
        </a:xfrm>
        <a:prstGeom prst="rect">
          <a:avLst/>
        </a:prstGeom>
      </xdr:spPr>
    </xdr:pic>
    <xdr:clientData/>
  </xdr:twoCellAnchor>
  <xdr:twoCellAnchor editAs="oneCell">
    <xdr:from>
      <xdr:col>4</xdr:col>
      <xdr:colOff>0</xdr:colOff>
      <xdr:row>104</xdr:row>
      <xdr:rowOff>0</xdr:rowOff>
    </xdr:from>
    <xdr:to>
      <xdr:col>5</xdr:col>
      <xdr:colOff>1016064</xdr:colOff>
      <xdr:row>111</xdr:row>
      <xdr:rowOff>57173</xdr:rowOff>
    </xdr:to>
    <xdr:pic>
      <xdr:nvPicPr>
        <xdr:cNvPr id="3" name="Picture 2">
          <a:extLst>
            <a:ext uri="{FF2B5EF4-FFF2-40B4-BE49-F238E27FC236}">
              <a16:creationId xmlns:a16="http://schemas.microsoft.com/office/drawing/2014/main" id="{2F5FDC72-3E9B-4EEF-8581-2EAF28602D3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0214167"/>
          <a:ext cx="2592981" cy="1390673"/>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0</xdr:colOff>
      <xdr:row>85</xdr:row>
      <xdr:rowOff>0</xdr:rowOff>
    </xdr:from>
    <xdr:to>
      <xdr:col>2</xdr:col>
      <xdr:colOff>2613851</xdr:colOff>
      <xdr:row>92</xdr:row>
      <xdr:rowOff>67036</xdr:rowOff>
    </xdr:to>
    <xdr:pic>
      <xdr:nvPicPr>
        <xdr:cNvPr id="2" name="Picture 1">
          <a:extLst>
            <a:ext uri="{FF2B5EF4-FFF2-40B4-BE49-F238E27FC236}">
              <a16:creationId xmlns:a16="http://schemas.microsoft.com/office/drawing/2014/main" id="{593276B1-6827-4076-8C22-88A58A7C494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594667"/>
          <a:ext cx="2613851" cy="1400536"/>
        </a:xfrm>
        <a:prstGeom prst="rect">
          <a:avLst/>
        </a:prstGeom>
      </xdr:spPr>
    </xdr:pic>
    <xdr:clientData/>
  </xdr:twoCellAnchor>
  <xdr:twoCellAnchor editAs="oneCell">
    <xdr:from>
      <xdr:col>4</xdr:col>
      <xdr:colOff>0</xdr:colOff>
      <xdr:row>85</xdr:row>
      <xdr:rowOff>0</xdr:rowOff>
    </xdr:from>
    <xdr:to>
      <xdr:col>5</xdr:col>
      <xdr:colOff>1036933</xdr:colOff>
      <xdr:row>92</xdr:row>
      <xdr:rowOff>62104</xdr:rowOff>
    </xdr:to>
    <xdr:pic>
      <xdr:nvPicPr>
        <xdr:cNvPr id="3" name="Picture 2">
          <a:extLst>
            <a:ext uri="{FF2B5EF4-FFF2-40B4-BE49-F238E27FC236}">
              <a16:creationId xmlns:a16="http://schemas.microsoft.com/office/drawing/2014/main" id="{821E8BCA-4BD6-4296-845D-BFF5AB9A12C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594667"/>
          <a:ext cx="2613850" cy="1395604"/>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1</xdr:col>
      <xdr:colOff>0</xdr:colOff>
      <xdr:row>149</xdr:row>
      <xdr:rowOff>0</xdr:rowOff>
    </xdr:from>
    <xdr:to>
      <xdr:col>2</xdr:col>
      <xdr:colOff>2608633</xdr:colOff>
      <xdr:row>156</xdr:row>
      <xdr:rowOff>57173</xdr:rowOff>
    </xdr:to>
    <xdr:pic>
      <xdr:nvPicPr>
        <xdr:cNvPr id="2" name="Picture 1">
          <a:extLst>
            <a:ext uri="{FF2B5EF4-FFF2-40B4-BE49-F238E27FC236}">
              <a16:creationId xmlns:a16="http://schemas.microsoft.com/office/drawing/2014/main" id="{9376C855-AA75-46A1-9BB5-D30C666A18D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1450" y="28898850"/>
          <a:ext cx="2608633" cy="1390673"/>
        </a:xfrm>
        <a:prstGeom prst="rect">
          <a:avLst/>
        </a:prstGeom>
      </xdr:spPr>
    </xdr:pic>
    <xdr:clientData/>
  </xdr:twoCellAnchor>
  <xdr:twoCellAnchor editAs="oneCell">
    <xdr:from>
      <xdr:col>4</xdr:col>
      <xdr:colOff>0</xdr:colOff>
      <xdr:row>149</xdr:row>
      <xdr:rowOff>0</xdr:rowOff>
    </xdr:from>
    <xdr:to>
      <xdr:col>5</xdr:col>
      <xdr:colOff>1011831</xdr:colOff>
      <xdr:row>156</xdr:row>
      <xdr:rowOff>57173</xdr:rowOff>
    </xdr:to>
    <xdr:pic>
      <xdr:nvPicPr>
        <xdr:cNvPr id="3" name="Picture 2">
          <a:extLst>
            <a:ext uri="{FF2B5EF4-FFF2-40B4-BE49-F238E27FC236}">
              <a16:creationId xmlns:a16="http://schemas.microsoft.com/office/drawing/2014/main" id="{E8425E77-A529-4E92-AB97-166406DC478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53050" y="28898850"/>
          <a:ext cx="2592981" cy="1390673"/>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1</xdr:col>
      <xdr:colOff>0</xdr:colOff>
      <xdr:row>196</xdr:row>
      <xdr:rowOff>0</xdr:rowOff>
    </xdr:from>
    <xdr:to>
      <xdr:col>2</xdr:col>
      <xdr:colOff>2608633</xdr:colOff>
      <xdr:row>203</xdr:row>
      <xdr:rowOff>57173</xdr:rowOff>
    </xdr:to>
    <xdr:pic>
      <xdr:nvPicPr>
        <xdr:cNvPr id="2" name="Picture 1">
          <a:extLst>
            <a:ext uri="{FF2B5EF4-FFF2-40B4-BE49-F238E27FC236}">
              <a16:creationId xmlns:a16="http://schemas.microsoft.com/office/drawing/2014/main" id="{3E29574F-851B-4923-8C39-99CC1426FA1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37793083"/>
          <a:ext cx="2608633" cy="1390673"/>
        </a:xfrm>
        <a:prstGeom prst="rect">
          <a:avLst/>
        </a:prstGeom>
      </xdr:spPr>
    </xdr:pic>
    <xdr:clientData/>
  </xdr:twoCellAnchor>
  <xdr:twoCellAnchor editAs="oneCell">
    <xdr:from>
      <xdr:col>4</xdr:col>
      <xdr:colOff>0</xdr:colOff>
      <xdr:row>196</xdr:row>
      <xdr:rowOff>0</xdr:rowOff>
    </xdr:from>
    <xdr:to>
      <xdr:col>5</xdr:col>
      <xdr:colOff>989978</xdr:colOff>
      <xdr:row>203</xdr:row>
      <xdr:rowOff>57173</xdr:rowOff>
    </xdr:to>
    <xdr:pic>
      <xdr:nvPicPr>
        <xdr:cNvPr id="3" name="Picture 2">
          <a:extLst>
            <a:ext uri="{FF2B5EF4-FFF2-40B4-BE49-F238E27FC236}">
              <a16:creationId xmlns:a16="http://schemas.microsoft.com/office/drawing/2014/main" id="{3DC771CE-4689-4DBF-93FF-05847B75509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37793083"/>
          <a:ext cx="2566895" cy="1390673"/>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1</xdr:col>
      <xdr:colOff>0</xdr:colOff>
      <xdr:row>123</xdr:row>
      <xdr:rowOff>0</xdr:rowOff>
    </xdr:from>
    <xdr:to>
      <xdr:col>2</xdr:col>
      <xdr:colOff>2608633</xdr:colOff>
      <xdr:row>130</xdr:row>
      <xdr:rowOff>57173</xdr:rowOff>
    </xdr:to>
    <xdr:pic>
      <xdr:nvPicPr>
        <xdr:cNvPr id="2" name="Picture 1">
          <a:extLst>
            <a:ext uri="{FF2B5EF4-FFF2-40B4-BE49-F238E27FC236}">
              <a16:creationId xmlns:a16="http://schemas.microsoft.com/office/drawing/2014/main" id="{46524A00-2D26-4DE5-B804-F4798187AFC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3907750"/>
          <a:ext cx="2608633" cy="1390673"/>
        </a:xfrm>
        <a:prstGeom prst="rect">
          <a:avLst/>
        </a:prstGeom>
      </xdr:spPr>
    </xdr:pic>
    <xdr:clientData/>
  </xdr:twoCellAnchor>
  <xdr:twoCellAnchor editAs="oneCell">
    <xdr:from>
      <xdr:col>4</xdr:col>
      <xdr:colOff>0</xdr:colOff>
      <xdr:row>123</xdr:row>
      <xdr:rowOff>0</xdr:rowOff>
    </xdr:from>
    <xdr:to>
      <xdr:col>5</xdr:col>
      <xdr:colOff>1016064</xdr:colOff>
      <xdr:row>130</xdr:row>
      <xdr:rowOff>57173</xdr:rowOff>
    </xdr:to>
    <xdr:pic>
      <xdr:nvPicPr>
        <xdr:cNvPr id="3" name="Picture 2">
          <a:extLst>
            <a:ext uri="{FF2B5EF4-FFF2-40B4-BE49-F238E27FC236}">
              <a16:creationId xmlns:a16="http://schemas.microsoft.com/office/drawing/2014/main" id="{84EDA666-6E11-4231-95D1-2FF6F067191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3907750"/>
          <a:ext cx="2592981" cy="1390673"/>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1</xdr:col>
      <xdr:colOff>0</xdr:colOff>
      <xdr:row>606</xdr:row>
      <xdr:rowOff>0</xdr:rowOff>
    </xdr:from>
    <xdr:to>
      <xdr:col>2</xdr:col>
      <xdr:colOff>2608632</xdr:colOff>
      <xdr:row>613</xdr:row>
      <xdr:rowOff>121282</xdr:rowOff>
    </xdr:to>
    <xdr:pic>
      <xdr:nvPicPr>
        <xdr:cNvPr id="2" name="Picture 1">
          <a:extLst>
            <a:ext uri="{FF2B5EF4-FFF2-40B4-BE49-F238E27FC236}">
              <a16:creationId xmlns:a16="http://schemas.microsoft.com/office/drawing/2014/main" id="{B8986653-9D35-4ACA-9652-C867EF84C78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09442250"/>
          <a:ext cx="2608632" cy="1454782"/>
        </a:xfrm>
        <a:prstGeom prst="rect">
          <a:avLst/>
        </a:prstGeom>
      </xdr:spPr>
    </xdr:pic>
    <xdr:clientData/>
  </xdr:twoCellAnchor>
  <xdr:twoCellAnchor editAs="oneCell">
    <xdr:from>
      <xdr:col>4</xdr:col>
      <xdr:colOff>0</xdr:colOff>
      <xdr:row>606</xdr:row>
      <xdr:rowOff>0</xdr:rowOff>
    </xdr:from>
    <xdr:to>
      <xdr:col>5</xdr:col>
      <xdr:colOff>1063020</xdr:colOff>
      <xdr:row>613</xdr:row>
      <xdr:rowOff>57173</xdr:rowOff>
    </xdr:to>
    <xdr:pic>
      <xdr:nvPicPr>
        <xdr:cNvPr id="3" name="Picture 2">
          <a:extLst>
            <a:ext uri="{FF2B5EF4-FFF2-40B4-BE49-F238E27FC236}">
              <a16:creationId xmlns:a16="http://schemas.microsoft.com/office/drawing/2014/main" id="{D43067A7-E0B6-4E9D-84FF-43810ACD046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09442250"/>
          <a:ext cx="2639937" cy="139067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147</xdr:row>
      <xdr:rowOff>0</xdr:rowOff>
    </xdr:from>
    <xdr:to>
      <xdr:col>2</xdr:col>
      <xdr:colOff>2608633</xdr:colOff>
      <xdr:row>154</xdr:row>
      <xdr:rowOff>57173</xdr:rowOff>
    </xdr:to>
    <xdr:pic>
      <xdr:nvPicPr>
        <xdr:cNvPr id="2" name="Picture 1">
          <a:extLst>
            <a:ext uri="{FF2B5EF4-FFF2-40B4-BE49-F238E27FC236}">
              <a16:creationId xmlns:a16="http://schemas.microsoft.com/office/drawing/2014/main" id="{A7C81EEC-25A0-40EE-BF45-16112EA4F16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8405667"/>
          <a:ext cx="2608633" cy="1390673"/>
        </a:xfrm>
        <a:prstGeom prst="rect">
          <a:avLst/>
        </a:prstGeom>
      </xdr:spPr>
    </xdr:pic>
    <xdr:clientData/>
  </xdr:twoCellAnchor>
  <xdr:twoCellAnchor editAs="oneCell">
    <xdr:from>
      <xdr:col>4</xdr:col>
      <xdr:colOff>0</xdr:colOff>
      <xdr:row>147</xdr:row>
      <xdr:rowOff>0</xdr:rowOff>
    </xdr:from>
    <xdr:to>
      <xdr:col>5</xdr:col>
      <xdr:colOff>1016064</xdr:colOff>
      <xdr:row>154</xdr:row>
      <xdr:rowOff>57173</xdr:rowOff>
    </xdr:to>
    <xdr:pic>
      <xdr:nvPicPr>
        <xdr:cNvPr id="3" name="Picture 2">
          <a:extLst>
            <a:ext uri="{FF2B5EF4-FFF2-40B4-BE49-F238E27FC236}">
              <a16:creationId xmlns:a16="http://schemas.microsoft.com/office/drawing/2014/main" id="{DA73A715-2A42-44E3-8812-8C07EE23051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8405667"/>
          <a:ext cx="2592981" cy="1390673"/>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1</xdr:col>
      <xdr:colOff>0</xdr:colOff>
      <xdr:row>110</xdr:row>
      <xdr:rowOff>0</xdr:rowOff>
    </xdr:from>
    <xdr:to>
      <xdr:col>2</xdr:col>
      <xdr:colOff>2608633</xdr:colOff>
      <xdr:row>117</xdr:row>
      <xdr:rowOff>57173</xdr:rowOff>
    </xdr:to>
    <xdr:pic>
      <xdr:nvPicPr>
        <xdr:cNvPr id="2" name="Picture 1">
          <a:extLst>
            <a:ext uri="{FF2B5EF4-FFF2-40B4-BE49-F238E27FC236}">
              <a16:creationId xmlns:a16="http://schemas.microsoft.com/office/drawing/2014/main" id="{3CB26ECB-ABBE-4867-BC86-3A0A03FFFF4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1357167"/>
          <a:ext cx="2608633" cy="1390673"/>
        </a:xfrm>
        <a:prstGeom prst="rect">
          <a:avLst/>
        </a:prstGeom>
      </xdr:spPr>
    </xdr:pic>
    <xdr:clientData/>
  </xdr:twoCellAnchor>
  <xdr:twoCellAnchor editAs="oneCell">
    <xdr:from>
      <xdr:col>4</xdr:col>
      <xdr:colOff>0</xdr:colOff>
      <xdr:row>110</xdr:row>
      <xdr:rowOff>0</xdr:rowOff>
    </xdr:from>
    <xdr:to>
      <xdr:col>5</xdr:col>
      <xdr:colOff>1016064</xdr:colOff>
      <xdr:row>117</xdr:row>
      <xdr:rowOff>57173</xdr:rowOff>
    </xdr:to>
    <xdr:pic>
      <xdr:nvPicPr>
        <xdr:cNvPr id="3" name="Picture 2">
          <a:extLst>
            <a:ext uri="{FF2B5EF4-FFF2-40B4-BE49-F238E27FC236}">
              <a16:creationId xmlns:a16="http://schemas.microsoft.com/office/drawing/2014/main" id="{2AEC4E11-BE05-45D0-AC61-4F614CC6D13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1357167"/>
          <a:ext cx="2592981" cy="1390673"/>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1</xdr:col>
      <xdr:colOff>0</xdr:colOff>
      <xdr:row>157</xdr:row>
      <xdr:rowOff>0</xdr:rowOff>
    </xdr:from>
    <xdr:to>
      <xdr:col>2</xdr:col>
      <xdr:colOff>2671241</xdr:colOff>
      <xdr:row>164</xdr:row>
      <xdr:rowOff>141008</xdr:rowOff>
    </xdr:to>
    <xdr:pic>
      <xdr:nvPicPr>
        <xdr:cNvPr id="2" name="Picture 1">
          <a:extLst>
            <a:ext uri="{FF2B5EF4-FFF2-40B4-BE49-F238E27FC236}">
              <a16:creationId xmlns:a16="http://schemas.microsoft.com/office/drawing/2014/main" id="{1205D7F7-C38C-4A26-9E6C-BC4850FCCE6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30892750"/>
          <a:ext cx="2671241" cy="1474508"/>
        </a:xfrm>
        <a:prstGeom prst="rect">
          <a:avLst/>
        </a:prstGeom>
      </xdr:spPr>
    </xdr:pic>
    <xdr:clientData/>
  </xdr:twoCellAnchor>
  <xdr:twoCellAnchor editAs="oneCell">
    <xdr:from>
      <xdr:col>4</xdr:col>
      <xdr:colOff>0</xdr:colOff>
      <xdr:row>157</xdr:row>
      <xdr:rowOff>0</xdr:rowOff>
    </xdr:from>
    <xdr:to>
      <xdr:col>5</xdr:col>
      <xdr:colOff>1047367</xdr:colOff>
      <xdr:row>164</xdr:row>
      <xdr:rowOff>116350</xdr:rowOff>
    </xdr:to>
    <xdr:pic>
      <xdr:nvPicPr>
        <xdr:cNvPr id="3" name="Picture 2">
          <a:extLst>
            <a:ext uri="{FF2B5EF4-FFF2-40B4-BE49-F238E27FC236}">
              <a16:creationId xmlns:a16="http://schemas.microsoft.com/office/drawing/2014/main" id="{B5D4BDDE-F3C2-49BD-B38D-6CE26C9BD54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30892750"/>
          <a:ext cx="2624284" cy="144985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1</xdr:col>
      <xdr:colOff>0</xdr:colOff>
      <xdr:row>164</xdr:row>
      <xdr:rowOff>0</xdr:rowOff>
    </xdr:from>
    <xdr:to>
      <xdr:col>2</xdr:col>
      <xdr:colOff>2613851</xdr:colOff>
      <xdr:row>171</xdr:row>
      <xdr:rowOff>67036</xdr:rowOff>
    </xdr:to>
    <xdr:pic>
      <xdr:nvPicPr>
        <xdr:cNvPr id="2" name="Picture 1">
          <a:extLst>
            <a:ext uri="{FF2B5EF4-FFF2-40B4-BE49-F238E27FC236}">
              <a16:creationId xmlns:a16="http://schemas.microsoft.com/office/drawing/2014/main" id="{6B018729-E2AC-4AF5-A036-CC2ACE13C8C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31644167"/>
          <a:ext cx="2613851" cy="1400536"/>
        </a:xfrm>
        <a:prstGeom prst="rect">
          <a:avLst/>
        </a:prstGeom>
      </xdr:spPr>
    </xdr:pic>
    <xdr:clientData/>
  </xdr:twoCellAnchor>
  <xdr:twoCellAnchor editAs="oneCell">
    <xdr:from>
      <xdr:col>4</xdr:col>
      <xdr:colOff>0</xdr:colOff>
      <xdr:row>164</xdr:row>
      <xdr:rowOff>0</xdr:rowOff>
    </xdr:from>
    <xdr:to>
      <xdr:col>5</xdr:col>
      <xdr:colOff>1047367</xdr:colOff>
      <xdr:row>171</xdr:row>
      <xdr:rowOff>116350</xdr:rowOff>
    </xdr:to>
    <xdr:pic>
      <xdr:nvPicPr>
        <xdr:cNvPr id="3" name="Picture 2">
          <a:extLst>
            <a:ext uri="{FF2B5EF4-FFF2-40B4-BE49-F238E27FC236}">
              <a16:creationId xmlns:a16="http://schemas.microsoft.com/office/drawing/2014/main" id="{FA36B880-EAAD-4490-BB59-C403D662640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31644167"/>
          <a:ext cx="2624284" cy="144985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1</xdr:col>
      <xdr:colOff>0</xdr:colOff>
      <xdr:row>74</xdr:row>
      <xdr:rowOff>0</xdr:rowOff>
    </xdr:from>
    <xdr:to>
      <xdr:col>2</xdr:col>
      <xdr:colOff>2624284</xdr:colOff>
      <xdr:row>81</xdr:row>
      <xdr:rowOff>42378</xdr:rowOff>
    </xdr:to>
    <xdr:pic>
      <xdr:nvPicPr>
        <xdr:cNvPr id="2" name="Picture 1">
          <a:extLst>
            <a:ext uri="{FF2B5EF4-FFF2-40B4-BE49-F238E27FC236}">
              <a16:creationId xmlns:a16="http://schemas.microsoft.com/office/drawing/2014/main" id="{08572286-A45E-4CA2-B6AC-6E7041CE9F7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4499167"/>
          <a:ext cx="2624284" cy="1375878"/>
        </a:xfrm>
        <a:prstGeom prst="rect">
          <a:avLst/>
        </a:prstGeom>
      </xdr:spPr>
    </xdr:pic>
    <xdr:clientData/>
  </xdr:twoCellAnchor>
  <xdr:twoCellAnchor editAs="oneCell">
    <xdr:from>
      <xdr:col>4</xdr:col>
      <xdr:colOff>0</xdr:colOff>
      <xdr:row>74</xdr:row>
      <xdr:rowOff>0</xdr:rowOff>
    </xdr:from>
    <xdr:to>
      <xdr:col>5</xdr:col>
      <xdr:colOff>989978</xdr:colOff>
      <xdr:row>81</xdr:row>
      <xdr:rowOff>57173</xdr:rowOff>
    </xdr:to>
    <xdr:pic>
      <xdr:nvPicPr>
        <xdr:cNvPr id="3" name="Picture 2">
          <a:extLst>
            <a:ext uri="{FF2B5EF4-FFF2-40B4-BE49-F238E27FC236}">
              <a16:creationId xmlns:a16="http://schemas.microsoft.com/office/drawing/2014/main" id="{52753554-2283-4249-A27F-9375106E0D8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4499167"/>
          <a:ext cx="2566895" cy="1390673"/>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1</xdr:col>
      <xdr:colOff>0</xdr:colOff>
      <xdr:row>95</xdr:row>
      <xdr:rowOff>0</xdr:rowOff>
    </xdr:from>
    <xdr:to>
      <xdr:col>2</xdr:col>
      <xdr:colOff>2608633</xdr:colOff>
      <xdr:row>102</xdr:row>
      <xdr:rowOff>57173</xdr:rowOff>
    </xdr:to>
    <xdr:pic>
      <xdr:nvPicPr>
        <xdr:cNvPr id="2" name="Picture 1">
          <a:extLst>
            <a:ext uri="{FF2B5EF4-FFF2-40B4-BE49-F238E27FC236}">
              <a16:creationId xmlns:a16="http://schemas.microsoft.com/office/drawing/2014/main" id="{CABD3EE3-5997-46C6-834A-382CF9B0C09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8499667"/>
          <a:ext cx="2608633" cy="1390673"/>
        </a:xfrm>
        <a:prstGeom prst="rect">
          <a:avLst/>
        </a:prstGeom>
      </xdr:spPr>
    </xdr:pic>
    <xdr:clientData/>
  </xdr:twoCellAnchor>
  <xdr:twoCellAnchor editAs="oneCell">
    <xdr:from>
      <xdr:col>4</xdr:col>
      <xdr:colOff>0</xdr:colOff>
      <xdr:row>95</xdr:row>
      <xdr:rowOff>0</xdr:rowOff>
    </xdr:from>
    <xdr:to>
      <xdr:col>5</xdr:col>
      <xdr:colOff>1016064</xdr:colOff>
      <xdr:row>102</xdr:row>
      <xdr:rowOff>57173</xdr:rowOff>
    </xdr:to>
    <xdr:pic>
      <xdr:nvPicPr>
        <xdr:cNvPr id="3" name="Picture 2">
          <a:extLst>
            <a:ext uri="{FF2B5EF4-FFF2-40B4-BE49-F238E27FC236}">
              <a16:creationId xmlns:a16="http://schemas.microsoft.com/office/drawing/2014/main" id="{1105C277-ACD8-410E-A903-BC7C1200E85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8499667"/>
          <a:ext cx="2592981" cy="1390673"/>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1</xdr:col>
      <xdr:colOff>0</xdr:colOff>
      <xdr:row>73</xdr:row>
      <xdr:rowOff>0</xdr:rowOff>
    </xdr:from>
    <xdr:to>
      <xdr:col>2</xdr:col>
      <xdr:colOff>2624284</xdr:colOff>
      <xdr:row>80</xdr:row>
      <xdr:rowOff>42378</xdr:rowOff>
    </xdr:to>
    <xdr:pic>
      <xdr:nvPicPr>
        <xdr:cNvPr id="2" name="Picture 1">
          <a:extLst>
            <a:ext uri="{FF2B5EF4-FFF2-40B4-BE49-F238E27FC236}">
              <a16:creationId xmlns:a16="http://schemas.microsoft.com/office/drawing/2014/main" id="{6D0306ED-68A8-4CEB-83D8-AA481D95E31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4308667"/>
          <a:ext cx="2624284" cy="1375878"/>
        </a:xfrm>
        <a:prstGeom prst="rect">
          <a:avLst/>
        </a:prstGeom>
      </xdr:spPr>
    </xdr:pic>
    <xdr:clientData/>
  </xdr:twoCellAnchor>
  <xdr:twoCellAnchor editAs="oneCell">
    <xdr:from>
      <xdr:col>4</xdr:col>
      <xdr:colOff>0</xdr:colOff>
      <xdr:row>73</xdr:row>
      <xdr:rowOff>0</xdr:rowOff>
    </xdr:from>
    <xdr:to>
      <xdr:col>5</xdr:col>
      <xdr:colOff>989978</xdr:colOff>
      <xdr:row>80</xdr:row>
      <xdr:rowOff>57173</xdr:rowOff>
    </xdr:to>
    <xdr:pic>
      <xdr:nvPicPr>
        <xdr:cNvPr id="3" name="Picture 2">
          <a:extLst>
            <a:ext uri="{FF2B5EF4-FFF2-40B4-BE49-F238E27FC236}">
              <a16:creationId xmlns:a16="http://schemas.microsoft.com/office/drawing/2014/main" id="{A8E1D461-901E-4B1D-B8F6-C92BAD62379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4308667"/>
          <a:ext cx="2566895" cy="1390673"/>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1</xdr:col>
      <xdr:colOff>0</xdr:colOff>
      <xdr:row>102</xdr:row>
      <xdr:rowOff>0</xdr:rowOff>
    </xdr:from>
    <xdr:to>
      <xdr:col>2</xdr:col>
      <xdr:colOff>2608633</xdr:colOff>
      <xdr:row>109</xdr:row>
      <xdr:rowOff>57173</xdr:rowOff>
    </xdr:to>
    <xdr:pic>
      <xdr:nvPicPr>
        <xdr:cNvPr id="2" name="Picture 1">
          <a:extLst>
            <a:ext uri="{FF2B5EF4-FFF2-40B4-BE49-F238E27FC236}">
              <a16:creationId xmlns:a16="http://schemas.microsoft.com/office/drawing/2014/main" id="{AE3B6645-9EF7-4BE4-BE7F-57D87D4FAEB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9833167"/>
          <a:ext cx="2608633" cy="1390673"/>
        </a:xfrm>
        <a:prstGeom prst="rect">
          <a:avLst/>
        </a:prstGeom>
      </xdr:spPr>
    </xdr:pic>
    <xdr:clientData/>
  </xdr:twoCellAnchor>
  <xdr:twoCellAnchor editAs="oneCell">
    <xdr:from>
      <xdr:col>4</xdr:col>
      <xdr:colOff>0</xdr:colOff>
      <xdr:row>102</xdr:row>
      <xdr:rowOff>0</xdr:rowOff>
    </xdr:from>
    <xdr:to>
      <xdr:col>5</xdr:col>
      <xdr:colOff>1016064</xdr:colOff>
      <xdr:row>109</xdr:row>
      <xdr:rowOff>57173</xdr:rowOff>
    </xdr:to>
    <xdr:pic>
      <xdr:nvPicPr>
        <xdr:cNvPr id="3" name="Picture 2">
          <a:extLst>
            <a:ext uri="{FF2B5EF4-FFF2-40B4-BE49-F238E27FC236}">
              <a16:creationId xmlns:a16="http://schemas.microsoft.com/office/drawing/2014/main" id="{FCAACABD-23B2-4D53-AFD9-DA9ED0ECD7A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9833167"/>
          <a:ext cx="2592981" cy="1390673"/>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1</xdr:col>
      <xdr:colOff>0</xdr:colOff>
      <xdr:row>149</xdr:row>
      <xdr:rowOff>0</xdr:rowOff>
    </xdr:from>
    <xdr:to>
      <xdr:col>2</xdr:col>
      <xdr:colOff>2608633</xdr:colOff>
      <xdr:row>156</xdr:row>
      <xdr:rowOff>57173</xdr:rowOff>
    </xdr:to>
    <xdr:pic>
      <xdr:nvPicPr>
        <xdr:cNvPr id="2" name="Picture 1">
          <a:extLst>
            <a:ext uri="{FF2B5EF4-FFF2-40B4-BE49-F238E27FC236}">
              <a16:creationId xmlns:a16="http://schemas.microsoft.com/office/drawing/2014/main" id="{A3EA963C-709F-41D5-BDCB-F2266E691C2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8881917"/>
          <a:ext cx="2608633" cy="1390673"/>
        </a:xfrm>
        <a:prstGeom prst="rect">
          <a:avLst/>
        </a:prstGeom>
      </xdr:spPr>
    </xdr:pic>
    <xdr:clientData/>
  </xdr:twoCellAnchor>
  <xdr:twoCellAnchor editAs="oneCell">
    <xdr:from>
      <xdr:col>4</xdr:col>
      <xdr:colOff>0</xdr:colOff>
      <xdr:row>149</xdr:row>
      <xdr:rowOff>0</xdr:rowOff>
    </xdr:from>
    <xdr:to>
      <xdr:col>5</xdr:col>
      <xdr:colOff>1016064</xdr:colOff>
      <xdr:row>156</xdr:row>
      <xdr:rowOff>57173</xdr:rowOff>
    </xdr:to>
    <xdr:pic>
      <xdr:nvPicPr>
        <xdr:cNvPr id="3" name="Picture 2">
          <a:extLst>
            <a:ext uri="{FF2B5EF4-FFF2-40B4-BE49-F238E27FC236}">
              <a16:creationId xmlns:a16="http://schemas.microsoft.com/office/drawing/2014/main" id="{2B2DD55F-A2F3-4059-9BE6-CA53DD8350C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8881917"/>
          <a:ext cx="2592981" cy="1390673"/>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1</xdr:col>
      <xdr:colOff>0</xdr:colOff>
      <xdr:row>128</xdr:row>
      <xdr:rowOff>0</xdr:rowOff>
    </xdr:from>
    <xdr:to>
      <xdr:col>2</xdr:col>
      <xdr:colOff>2671241</xdr:colOff>
      <xdr:row>135</xdr:row>
      <xdr:rowOff>141008</xdr:rowOff>
    </xdr:to>
    <xdr:pic>
      <xdr:nvPicPr>
        <xdr:cNvPr id="2" name="Picture 1">
          <a:extLst>
            <a:ext uri="{FF2B5EF4-FFF2-40B4-BE49-F238E27FC236}">
              <a16:creationId xmlns:a16="http://schemas.microsoft.com/office/drawing/2014/main" id="{F0E91B89-2F5F-442A-8741-D1EDAEE1437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4786167"/>
          <a:ext cx="2671241" cy="1474508"/>
        </a:xfrm>
        <a:prstGeom prst="rect">
          <a:avLst/>
        </a:prstGeom>
      </xdr:spPr>
    </xdr:pic>
    <xdr:clientData/>
  </xdr:twoCellAnchor>
  <xdr:twoCellAnchor editAs="oneCell">
    <xdr:from>
      <xdr:col>4</xdr:col>
      <xdr:colOff>0</xdr:colOff>
      <xdr:row>128</xdr:row>
      <xdr:rowOff>0</xdr:rowOff>
    </xdr:from>
    <xdr:to>
      <xdr:col>5</xdr:col>
      <xdr:colOff>1047367</xdr:colOff>
      <xdr:row>135</xdr:row>
      <xdr:rowOff>116350</xdr:rowOff>
    </xdr:to>
    <xdr:pic>
      <xdr:nvPicPr>
        <xdr:cNvPr id="3" name="Picture 2">
          <a:extLst>
            <a:ext uri="{FF2B5EF4-FFF2-40B4-BE49-F238E27FC236}">
              <a16:creationId xmlns:a16="http://schemas.microsoft.com/office/drawing/2014/main" id="{0F8399CC-B3CC-44BF-9430-CE0740E094B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4786167"/>
          <a:ext cx="2624284" cy="144985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1</xdr:col>
      <xdr:colOff>0</xdr:colOff>
      <xdr:row>108</xdr:row>
      <xdr:rowOff>0</xdr:rowOff>
    </xdr:from>
    <xdr:to>
      <xdr:col>2</xdr:col>
      <xdr:colOff>2608633</xdr:colOff>
      <xdr:row>115</xdr:row>
      <xdr:rowOff>57173</xdr:rowOff>
    </xdr:to>
    <xdr:pic>
      <xdr:nvPicPr>
        <xdr:cNvPr id="2" name="Picture 1">
          <a:extLst>
            <a:ext uri="{FF2B5EF4-FFF2-40B4-BE49-F238E27FC236}">
              <a16:creationId xmlns:a16="http://schemas.microsoft.com/office/drawing/2014/main" id="{8DDB57E8-FA80-4082-B8A0-E75FF2AA735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0976167"/>
          <a:ext cx="2608633" cy="1390673"/>
        </a:xfrm>
        <a:prstGeom prst="rect">
          <a:avLst/>
        </a:prstGeom>
      </xdr:spPr>
    </xdr:pic>
    <xdr:clientData/>
  </xdr:twoCellAnchor>
  <xdr:twoCellAnchor editAs="oneCell">
    <xdr:from>
      <xdr:col>4</xdr:col>
      <xdr:colOff>0</xdr:colOff>
      <xdr:row>108</xdr:row>
      <xdr:rowOff>0</xdr:rowOff>
    </xdr:from>
    <xdr:to>
      <xdr:col>5</xdr:col>
      <xdr:colOff>1016064</xdr:colOff>
      <xdr:row>115</xdr:row>
      <xdr:rowOff>57173</xdr:rowOff>
    </xdr:to>
    <xdr:pic>
      <xdr:nvPicPr>
        <xdr:cNvPr id="3" name="Picture 2">
          <a:extLst>
            <a:ext uri="{FF2B5EF4-FFF2-40B4-BE49-F238E27FC236}">
              <a16:creationId xmlns:a16="http://schemas.microsoft.com/office/drawing/2014/main" id="{980FB09F-0775-4408-88BA-B723E1E9D1A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0976167"/>
          <a:ext cx="2592981" cy="139067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109</xdr:row>
      <xdr:rowOff>0</xdr:rowOff>
    </xdr:from>
    <xdr:to>
      <xdr:col>2</xdr:col>
      <xdr:colOff>2608633</xdr:colOff>
      <xdr:row>116</xdr:row>
      <xdr:rowOff>57173</xdr:rowOff>
    </xdr:to>
    <xdr:pic>
      <xdr:nvPicPr>
        <xdr:cNvPr id="2" name="Picture 1">
          <a:extLst>
            <a:ext uri="{FF2B5EF4-FFF2-40B4-BE49-F238E27FC236}">
              <a16:creationId xmlns:a16="http://schemas.microsoft.com/office/drawing/2014/main" id="{2EAA7302-5260-45F3-9891-4DB61F3FB68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1166667"/>
          <a:ext cx="2608633" cy="1390673"/>
        </a:xfrm>
        <a:prstGeom prst="rect">
          <a:avLst/>
        </a:prstGeom>
      </xdr:spPr>
    </xdr:pic>
    <xdr:clientData/>
  </xdr:twoCellAnchor>
  <xdr:twoCellAnchor editAs="oneCell">
    <xdr:from>
      <xdr:col>4</xdr:col>
      <xdr:colOff>0</xdr:colOff>
      <xdr:row>109</xdr:row>
      <xdr:rowOff>0</xdr:rowOff>
    </xdr:from>
    <xdr:to>
      <xdr:col>5</xdr:col>
      <xdr:colOff>1016064</xdr:colOff>
      <xdr:row>116</xdr:row>
      <xdr:rowOff>57173</xdr:rowOff>
    </xdr:to>
    <xdr:pic>
      <xdr:nvPicPr>
        <xdr:cNvPr id="3" name="Picture 2">
          <a:extLst>
            <a:ext uri="{FF2B5EF4-FFF2-40B4-BE49-F238E27FC236}">
              <a16:creationId xmlns:a16="http://schemas.microsoft.com/office/drawing/2014/main" id="{1FE88881-8870-4E5B-B74C-0C90153033A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1166667"/>
          <a:ext cx="2592981" cy="1390673"/>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1</xdr:col>
      <xdr:colOff>0</xdr:colOff>
      <xdr:row>122</xdr:row>
      <xdr:rowOff>0</xdr:rowOff>
    </xdr:from>
    <xdr:to>
      <xdr:col>2</xdr:col>
      <xdr:colOff>2608633</xdr:colOff>
      <xdr:row>129</xdr:row>
      <xdr:rowOff>57173</xdr:rowOff>
    </xdr:to>
    <xdr:pic>
      <xdr:nvPicPr>
        <xdr:cNvPr id="2" name="Picture 1">
          <a:extLst>
            <a:ext uri="{FF2B5EF4-FFF2-40B4-BE49-F238E27FC236}">
              <a16:creationId xmlns:a16="http://schemas.microsoft.com/office/drawing/2014/main" id="{CF9B3F28-326B-4D2C-9E3C-70108904736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3643167"/>
          <a:ext cx="2608633" cy="1390673"/>
        </a:xfrm>
        <a:prstGeom prst="rect">
          <a:avLst/>
        </a:prstGeom>
      </xdr:spPr>
    </xdr:pic>
    <xdr:clientData/>
  </xdr:twoCellAnchor>
  <xdr:twoCellAnchor editAs="oneCell">
    <xdr:from>
      <xdr:col>4</xdr:col>
      <xdr:colOff>0</xdr:colOff>
      <xdr:row>122</xdr:row>
      <xdr:rowOff>0</xdr:rowOff>
    </xdr:from>
    <xdr:to>
      <xdr:col>5</xdr:col>
      <xdr:colOff>1016064</xdr:colOff>
      <xdr:row>129</xdr:row>
      <xdr:rowOff>57173</xdr:rowOff>
    </xdr:to>
    <xdr:pic>
      <xdr:nvPicPr>
        <xdr:cNvPr id="3" name="Picture 2">
          <a:extLst>
            <a:ext uri="{FF2B5EF4-FFF2-40B4-BE49-F238E27FC236}">
              <a16:creationId xmlns:a16="http://schemas.microsoft.com/office/drawing/2014/main" id="{23E0F5CB-633E-45C2-9698-634053A05F8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3643167"/>
          <a:ext cx="2592981" cy="1390673"/>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1</xdr:col>
      <xdr:colOff>0</xdr:colOff>
      <xdr:row>85</xdr:row>
      <xdr:rowOff>0</xdr:rowOff>
    </xdr:from>
    <xdr:to>
      <xdr:col>2</xdr:col>
      <xdr:colOff>2608633</xdr:colOff>
      <xdr:row>92</xdr:row>
      <xdr:rowOff>57173</xdr:rowOff>
    </xdr:to>
    <xdr:pic>
      <xdr:nvPicPr>
        <xdr:cNvPr id="2" name="Picture 1">
          <a:extLst>
            <a:ext uri="{FF2B5EF4-FFF2-40B4-BE49-F238E27FC236}">
              <a16:creationId xmlns:a16="http://schemas.microsoft.com/office/drawing/2014/main" id="{738DBA1D-DB7E-4083-A47C-8D849D46A79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594667"/>
          <a:ext cx="2608633" cy="1390673"/>
        </a:xfrm>
        <a:prstGeom prst="rect">
          <a:avLst/>
        </a:prstGeom>
      </xdr:spPr>
    </xdr:pic>
    <xdr:clientData/>
  </xdr:twoCellAnchor>
  <xdr:twoCellAnchor editAs="oneCell">
    <xdr:from>
      <xdr:col>4</xdr:col>
      <xdr:colOff>0</xdr:colOff>
      <xdr:row>85</xdr:row>
      <xdr:rowOff>0</xdr:rowOff>
    </xdr:from>
    <xdr:to>
      <xdr:col>5</xdr:col>
      <xdr:colOff>1016064</xdr:colOff>
      <xdr:row>92</xdr:row>
      <xdr:rowOff>57173</xdr:rowOff>
    </xdr:to>
    <xdr:pic>
      <xdr:nvPicPr>
        <xdr:cNvPr id="3" name="Picture 2">
          <a:extLst>
            <a:ext uri="{FF2B5EF4-FFF2-40B4-BE49-F238E27FC236}">
              <a16:creationId xmlns:a16="http://schemas.microsoft.com/office/drawing/2014/main" id="{D299CB2F-9E70-46F7-A707-DC2D7739012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594667"/>
          <a:ext cx="2592981" cy="1390673"/>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1</xdr:col>
      <xdr:colOff>0</xdr:colOff>
      <xdr:row>172</xdr:row>
      <xdr:rowOff>0</xdr:rowOff>
    </xdr:from>
    <xdr:to>
      <xdr:col>2</xdr:col>
      <xdr:colOff>2608633</xdr:colOff>
      <xdr:row>179</xdr:row>
      <xdr:rowOff>57173</xdr:rowOff>
    </xdr:to>
    <xdr:pic>
      <xdr:nvPicPr>
        <xdr:cNvPr id="2" name="Picture 1">
          <a:extLst>
            <a:ext uri="{FF2B5EF4-FFF2-40B4-BE49-F238E27FC236}">
              <a16:creationId xmlns:a16="http://schemas.microsoft.com/office/drawing/2014/main" id="{3B61D4DE-0995-4FDA-B437-0AB414092D1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33168167"/>
          <a:ext cx="2608633" cy="1390673"/>
        </a:xfrm>
        <a:prstGeom prst="rect">
          <a:avLst/>
        </a:prstGeom>
      </xdr:spPr>
    </xdr:pic>
    <xdr:clientData/>
  </xdr:twoCellAnchor>
  <xdr:twoCellAnchor editAs="oneCell">
    <xdr:from>
      <xdr:col>4</xdr:col>
      <xdr:colOff>0</xdr:colOff>
      <xdr:row>172</xdr:row>
      <xdr:rowOff>0</xdr:rowOff>
    </xdr:from>
    <xdr:to>
      <xdr:col>5</xdr:col>
      <xdr:colOff>1016064</xdr:colOff>
      <xdr:row>179</xdr:row>
      <xdr:rowOff>57173</xdr:rowOff>
    </xdr:to>
    <xdr:pic>
      <xdr:nvPicPr>
        <xdr:cNvPr id="3" name="Picture 2">
          <a:extLst>
            <a:ext uri="{FF2B5EF4-FFF2-40B4-BE49-F238E27FC236}">
              <a16:creationId xmlns:a16="http://schemas.microsoft.com/office/drawing/2014/main" id="{605CB7D3-E902-4BCC-A013-7A097FD6712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33168167"/>
          <a:ext cx="2592981" cy="1390673"/>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1</xdr:col>
      <xdr:colOff>0</xdr:colOff>
      <xdr:row>295</xdr:row>
      <xdr:rowOff>0</xdr:rowOff>
    </xdr:from>
    <xdr:to>
      <xdr:col>2</xdr:col>
      <xdr:colOff>2613851</xdr:colOff>
      <xdr:row>302</xdr:row>
      <xdr:rowOff>67036</xdr:rowOff>
    </xdr:to>
    <xdr:pic>
      <xdr:nvPicPr>
        <xdr:cNvPr id="2" name="Picture 1">
          <a:extLst>
            <a:ext uri="{FF2B5EF4-FFF2-40B4-BE49-F238E27FC236}">
              <a16:creationId xmlns:a16="http://schemas.microsoft.com/office/drawing/2014/main" id="{1C32223B-4803-4DAA-9A27-3BC45407676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54832250"/>
          <a:ext cx="2613851" cy="1400536"/>
        </a:xfrm>
        <a:prstGeom prst="rect">
          <a:avLst/>
        </a:prstGeom>
      </xdr:spPr>
    </xdr:pic>
    <xdr:clientData/>
  </xdr:twoCellAnchor>
  <xdr:twoCellAnchor editAs="oneCell">
    <xdr:from>
      <xdr:col>4</xdr:col>
      <xdr:colOff>0</xdr:colOff>
      <xdr:row>295</xdr:row>
      <xdr:rowOff>0</xdr:rowOff>
    </xdr:from>
    <xdr:to>
      <xdr:col>5</xdr:col>
      <xdr:colOff>1036933</xdr:colOff>
      <xdr:row>302</xdr:row>
      <xdr:rowOff>62104</xdr:rowOff>
    </xdr:to>
    <xdr:pic>
      <xdr:nvPicPr>
        <xdr:cNvPr id="3" name="Picture 2">
          <a:extLst>
            <a:ext uri="{FF2B5EF4-FFF2-40B4-BE49-F238E27FC236}">
              <a16:creationId xmlns:a16="http://schemas.microsoft.com/office/drawing/2014/main" id="{1A206FBD-6831-416D-BDA8-5E83CBE5EE0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54832250"/>
          <a:ext cx="2613850" cy="1395604"/>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1</xdr:col>
      <xdr:colOff>0</xdr:colOff>
      <xdr:row>122</xdr:row>
      <xdr:rowOff>0</xdr:rowOff>
    </xdr:from>
    <xdr:to>
      <xdr:col>2</xdr:col>
      <xdr:colOff>2608633</xdr:colOff>
      <xdr:row>129</xdr:row>
      <xdr:rowOff>57173</xdr:rowOff>
    </xdr:to>
    <xdr:pic>
      <xdr:nvPicPr>
        <xdr:cNvPr id="2" name="Picture 1">
          <a:extLst>
            <a:ext uri="{FF2B5EF4-FFF2-40B4-BE49-F238E27FC236}">
              <a16:creationId xmlns:a16="http://schemas.microsoft.com/office/drawing/2014/main" id="{FAD7193F-3B65-4006-9FBE-45CD7A1C03E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3643167"/>
          <a:ext cx="2608633" cy="1390673"/>
        </a:xfrm>
        <a:prstGeom prst="rect">
          <a:avLst/>
        </a:prstGeom>
      </xdr:spPr>
    </xdr:pic>
    <xdr:clientData/>
  </xdr:twoCellAnchor>
  <xdr:twoCellAnchor editAs="oneCell">
    <xdr:from>
      <xdr:col>4</xdr:col>
      <xdr:colOff>0</xdr:colOff>
      <xdr:row>122</xdr:row>
      <xdr:rowOff>0</xdr:rowOff>
    </xdr:from>
    <xdr:to>
      <xdr:col>5</xdr:col>
      <xdr:colOff>1016064</xdr:colOff>
      <xdr:row>129</xdr:row>
      <xdr:rowOff>57173</xdr:rowOff>
    </xdr:to>
    <xdr:pic>
      <xdr:nvPicPr>
        <xdr:cNvPr id="3" name="Picture 2">
          <a:extLst>
            <a:ext uri="{FF2B5EF4-FFF2-40B4-BE49-F238E27FC236}">
              <a16:creationId xmlns:a16="http://schemas.microsoft.com/office/drawing/2014/main" id="{63E90BF5-2320-4588-8426-8382D25C05C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3643167"/>
          <a:ext cx="2592981" cy="1390673"/>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1</xdr:col>
      <xdr:colOff>0</xdr:colOff>
      <xdr:row>90</xdr:row>
      <xdr:rowOff>0</xdr:rowOff>
    </xdr:from>
    <xdr:to>
      <xdr:col>2</xdr:col>
      <xdr:colOff>2608633</xdr:colOff>
      <xdr:row>97</xdr:row>
      <xdr:rowOff>57173</xdr:rowOff>
    </xdr:to>
    <xdr:pic>
      <xdr:nvPicPr>
        <xdr:cNvPr id="2" name="Picture 1">
          <a:extLst>
            <a:ext uri="{FF2B5EF4-FFF2-40B4-BE49-F238E27FC236}">
              <a16:creationId xmlns:a16="http://schemas.microsoft.com/office/drawing/2014/main" id="{68F960E4-83C5-4CA2-8132-D8662DEBA4E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7547167"/>
          <a:ext cx="2608633" cy="1390673"/>
        </a:xfrm>
        <a:prstGeom prst="rect">
          <a:avLst/>
        </a:prstGeom>
      </xdr:spPr>
    </xdr:pic>
    <xdr:clientData/>
  </xdr:twoCellAnchor>
  <xdr:twoCellAnchor editAs="oneCell">
    <xdr:from>
      <xdr:col>4</xdr:col>
      <xdr:colOff>0</xdr:colOff>
      <xdr:row>90</xdr:row>
      <xdr:rowOff>0</xdr:rowOff>
    </xdr:from>
    <xdr:to>
      <xdr:col>5</xdr:col>
      <xdr:colOff>1016064</xdr:colOff>
      <xdr:row>97</xdr:row>
      <xdr:rowOff>57173</xdr:rowOff>
    </xdr:to>
    <xdr:pic>
      <xdr:nvPicPr>
        <xdr:cNvPr id="3" name="Picture 2">
          <a:extLst>
            <a:ext uri="{FF2B5EF4-FFF2-40B4-BE49-F238E27FC236}">
              <a16:creationId xmlns:a16="http://schemas.microsoft.com/office/drawing/2014/main" id="{6B9B4B12-464D-4135-8ACB-A8F27B327E7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7547167"/>
          <a:ext cx="2592981" cy="1390673"/>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1</xdr:col>
      <xdr:colOff>0</xdr:colOff>
      <xdr:row>73</xdr:row>
      <xdr:rowOff>0</xdr:rowOff>
    </xdr:from>
    <xdr:to>
      <xdr:col>2</xdr:col>
      <xdr:colOff>2613851</xdr:colOff>
      <xdr:row>80</xdr:row>
      <xdr:rowOff>67036</xdr:rowOff>
    </xdr:to>
    <xdr:pic>
      <xdr:nvPicPr>
        <xdr:cNvPr id="2" name="Picture 1">
          <a:extLst>
            <a:ext uri="{FF2B5EF4-FFF2-40B4-BE49-F238E27FC236}">
              <a16:creationId xmlns:a16="http://schemas.microsoft.com/office/drawing/2014/main" id="{D81DE0AB-360E-4401-ADCD-7E3126C8EC7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4308667"/>
          <a:ext cx="2613851" cy="1400536"/>
        </a:xfrm>
        <a:prstGeom prst="rect">
          <a:avLst/>
        </a:prstGeom>
      </xdr:spPr>
    </xdr:pic>
    <xdr:clientData/>
  </xdr:twoCellAnchor>
  <xdr:twoCellAnchor editAs="oneCell">
    <xdr:from>
      <xdr:col>4</xdr:col>
      <xdr:colOff>0</xdr:colOff>
      <xdr:row>73</xdr:row>
      <xdr:rowOff>0</xdr:rowOff>
    </xdr:from>
    <xdr:to>
      <xdr:col>5</xdr:col>
      <xdr:colOff>1036933</xdr:colOff>
      <xdr:row>80</xdr:row>
      <xdr:rowOff>62104</xdr:rowOff>
    </xdr:to>
    <xdr:pic>
      <xdr:nvPicPr>
        <xdr:cNvPr id="3" name="Picture 2">
          <a:extLst>
            <a:ext uri="{FF2B5EF4-FFF2-40B4-BE49-F238E27FC236}">
              <a16:creationId xmlns:a16="http://schemas.microsoft.com/office/drawing/2014/main" id="{D2824D92-1023-4C3E-9453-0D4D8A2C919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4308667"/>
          <a:ext cx="2613850" cy="1395604"/>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1</xdr:col>
      <xdr:colOff>0</xdr:colOff>
      <xdr:row>98</xdr:row>
      <xdr:rowOff>0</xdr:rowOff>
    </xdr:from>
    <xdr:to>
      <xdr:col>2</xdr:col>
      <xdr:colOff>2608633</xdr:colOff>
      <xdr:row>105</xdr:row>
      <xdr:rowOff>57173</xdr:rowOff>
    </xdr:to>
    <xdr:pic>
      <xdr:nvPicPr>
        <xdr:cNvPr id="2" name="Picture 1">
          <a:extLst>
            <a:ext uri="{FF2B5EF4-FFF2-40B4-BE49-F238E27FC236}">
              <a16:creationId xmlns:a16="http://schemas.microsoft.com/office/drawing/2014/main" id="{A55F9313-FF1C-4698-8C6F-ED1D82D296E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9071167"/>
          <a:ext cx="2608633" cy="1390673"/>
        </a:xfrm>
        <a:prstGeom prst="rect">
          <a:avLst/>
        </a:prstGeom>
      </xdr:spPr>
    </xdr:pic>
    <xdr:clientData/>
  </xdr:twoCellAnchor>
  <xdr:twoCellAnchor editAs="oneCell">
    <xdr:from>
      <xdr:col>4</xdr:col>
      <xdr:colOff>0</xdr:colOff>
      <xdr:row>98</xdr:row>
      <xdr:rowOff>0</xdr:rowOff>
    </xdr:from>
    <xdr:to>
      <xdr:col>5</xdr:col>
      <xdr:colOff>1016064</xdr:colOff>
      <xdr:row>105</xdr:row>
      <xdr:rowOff>57173</xdr:rowOff>
    </xdr:to>
    <xdr:pic>
      <xdr:nvPicPr>
        <xdr:cNvPr id="3" name="Picture 2">
          <a:extLst>
            <a:ext uri="{FF2B5EF4-FFF2-40B4-BE49-F238E27FC236}">
              <a16:creationId xmlns:a16="http://schemas.microsoft.com/office/drawing/2014/main" id="{60F01E62-D448-4561-91AF-88950D024AA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9071167"/>
          <a:ext cx="2592981" cy="1390673"/>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1</xdr:col>
      <xdr:colOff>0</xdr:colOff>
      <xdr:row>100</xdr:row>
      <xdr:rowOff>0</xdr:rowOff>
    </xdr:from>
    <xdr:to>
      <xdr:col>2</xdr:col>
      <xdr:colOff>2608633</xdr:colOff>
      <xdr:row>107</xdr:row>
      <xdr:rowOff>57173</xdr:rowOff>
    </xdr:to>
    <xdr:pic>
      <xdr:nvPicPr>
        <xdr:cNvPr id="2" name="Picture 1">
          <a:extLst>
            <a:ext uri="{FF2B5EF4-FFF2-40B4-BE49-F238E27FC236}">
              <a16:creationId xmlns:a16="http://schemas.microsoft.com/office/drawing/2014/main" id="{24A50692-4B23-4808-9CAD-BE72C10D3DA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9452167"/>
          <a:ext cx="2608633" cy="1390673"/>
        </a:xfrm>
        <a:prstGeom prst="rect">
          <a:avLst/>
        </a:prstGeom>
      </xdr:spPr>
    </xdr:pic>
    <xdr:clientData/>
  </xdr:twoCellAnchor>
  <xdr:twoCellAnchor editAs="oneCell">
    <xdr:from>
      <xdr:col>4</xdr:col>
      <xdr:colOff>0</xdr:colOff>
      <xdr:row>100</xdr:row>
      <xdr:rowOff>0</xdr:rowOff>
    </xdr:from>
    <xdr:to>
      <xdr:col>5</xdr:col>
      <xdr:colOff>1016064</xdr:colOff>
      <xdr:row>107</xdr:row>
      <xdr:rowOff>57173</xdr:rowOff>
    </xdr:to>
    <xdr:pic>
      <xdr:nvPicPr>
        <xdr:cNvPr id="3" name="Picture 2">
          <a:extLst>
            <a:ext uri="{FF2B5EF4-FFF2-40B4-BE49-F238E27FC236}">
              <a16:creationId xmlns:a16="http://schemas.microsoft.com/office/drawing/2014/main" id="{C3A47481-099E-4340-8372-8D5A54D8665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9452167"/>
          <a:ext cx="2592981" cy="1390673"/>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1</xdr:col>
      <xdr:colOff>0</xdr:colOff>
      <xdr:row>106</xdr:row>
      <xdr:rowOff>0</xdr:rowOff>
    </xdr:from>
    <xdr:to>
      <xdr:col>2</xdr:col>
      <xdr:colOff>2608633</xdr:colOff>
      <xdr:row>113</xdr:row>
      <xdr:rowOff>57173</xdr:rowOff>
    </xdr:to>
    <xdr:pic>
      <xdr:nvPicPr>
        <xdr:cNvPr id="2" name="Picture 1">
          <a:extLst>
            <a:ext uri="{FF2B5EF4-FFF2-40B4-BE49-F238E27FC236}">
              <a16:creationId xmlns:a16="http://schemas.microsoft.com/office/drawing/2014/main" id="{E308DC1F-5391-4100-ADCA-9A696974800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0595167"/>
          <a:ext cx="2608633" cy="1390673"/>
        </a:xfrm>
        <a:prstGeom prst="rect">
          <a:avLst/>
        </a:prstGeom>
      </xdr:spPr>
    </xdr:pic>
    <xdr:clientData/>
  </xdr:twoCellAnchor>
  <xdr:twoCellAnchor editAs="oneCell">
    <xdr:from>
      <xdr:col>4</xdr:col>
      <xdr:colOff>0</xdr:colOff>
      <xdr:row>106</xdr:row>
      <xdr:rowOff>0</xdr:rowOff>
    </xdr:from>
    <xdr:to>
      <xdr:col>5</xdr:col>
      <xdr:colOff>1016064</xdr:colOff>
      <xdr:row>113</xdr:row>
      <xdr:rowOff>57173</xdr:rowOff>
    </xdr:to>
    <xdr:pic>
      <xdr:nvPicPr>
        <xdr:cNvPr id="3" name="Picture 2">
          <a:extLst>
            <a:ext uri="{FF2B5EF4-FFF2-40B4-BE49-F238E27FC236}">
              <a16:creationId xmlns:a16="http://schemas.microsoft.com/office/drawing/2014/main" id="{CE64F378-448A-458E-A3B8-4E29E5849D6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0595167"/>
          <a:ext cx="2592981" cy="139067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193</xdr:row>
      <xdr:rowOff>0</xdr:rowOff>
    </xdr:from>
    <xdr:to>
      <xdr:col>2</xdr:col>
      <xdr:colOff>2608633</xdr:colOff>
      <xdr:row>200</xdr:row>
      <xdr:rowOff>57173</xdr:rowOff>
    </xdr:to>
    <xdr:pic>
      <xdr:nvPicPr>
        <xdr:cNvPr id="2" name="Picture 1">
          <a:extLst>
            <a:ext uri="{FF2B5EF4-FFF2-40B4-BE49-F238E27FC236}">
              <a16:creationId xmlns:a16="http://schemas.microsoft.com/office/drawing/2014/main" id="{33A3CFF9-AD3D-4913-A3BD-DF99BD3D7CE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37168667"/>
          <a:ext cx="2608633" cy="1390673"/>
        </a:xfrm>
        <a:prstGeom prst="rect">
          <a:avLst/>
        </a:prstGeom>
      </xdr:spPr>
    </xdr:pic>
    <xdr:clientData/>
  </xdr:twoCellAnchor>
  <xdr:twoCellAnchor editAs="oneCell">
    <xdr:from>
      <xdr:col>4</xdr:col>
      <xdr:colOff>0</xdr:colOff>
      <xdr:row>193</xdr:row>
      <xdr:rowOff>0</xdr:rowOff>
    </xdr:from>
    <xdr:to>
      <xdr:col>5</xdr:col>
      <xdr:colOff>989978</xdr:colOff>
      <xdr:row>200</xdr:row>
      <xdr:rowOff>57173</xdr:rowOff>
    </xdr:to>
    <xdr:pic>
      <xdr:nvPicPr>
        <xdr:cNvPr id="3" name="Picture 2">
          <a:extLst>
            <a:ext uri="{FF2B5EF4-FFF2-40B4-BE49-F238E27FC236}">
              <a16:creationId xmlns:a16="http://schemas.microsoft.com/office/drawing/2014/main" id="{76558777-854D-45FB-B75E-CA00BE1D567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37168667"/>
          <a:ext cx="2566895" cy="1390673"/>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1</xdr:col>
      <xdr:colOff>0</xdr:colOff>
      <xdr:row>121</xdr:row>
      <xdr:rowOff>0</xdr:rowOff>
    </xdr:from>
    <xdr:to>
      <xdr:col>2</xdr:col>
      <xdr:colOff>2608633</xdr:colOff>
      <xdr:row>128</xdr:row>
      <xdr:rowOff>57173</xdr:rowOff>
    </xdr:to>
    <xdr:pic>
      <xdr:nvPicPr>
        <xdr:cNvPr id="2" name="Picture 1">
          <a:extLst>
            <a:ext uri="{FF2B5EF4-FFF2-40B4-BE49-F238E27FC236}">
              <a16:creationId xmlns:a16="http://schemas.microsoft.com/office/drawing/2014/main" id="{C7FCC50F-2987-40EB-A01C-6E7F30A450D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3452667"/>
          <a:ext cx="2608633" cy="1390673"/>
        </a:xfrm>
        <a:prstGeom prst="rect">
          <a:avLst/>
        </a:prstGeom>
      </xdr:spPr>
    </xdr:pic>
    <xdr:clientData/>
  </xdr:twoCellAnchor>
  <xdr:twoCellAnchor editAs="oneCell">
    <xdr:from>
      <xdr:col>4</xdr:col>
      <xdr:colOff>0</xdr:colOff>
      <xdr:row>121</xdr:row>
      <xdr:rowOff>0</xdr:rowOff>
    </xdr:from>
    <xdr:to>
      <xdr:col>5</xdr:col>
      <xdr:colOff>1016064</xdr:colOff>
      <xdr:row>128</xdr:row>
      <xdr:rowOff>57173</xdr:rowOff>
    </xdr:to>
    <xdr:pic>
      <xdr:nvPicPr>
        <xdr:cNvPr id="3" name="Picture 2">
          <a:extLst>
            <a:ext uri="{FF2B5EF4-FFF2-40B4-BE49-F238E27FC236}">
              <a16:creationId xmlns:a16="http://schemas.microsoft.com/office/drawing/2014/main" id="{F0D1A17A-7F8F-4225-A353-067DF07C1CF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3452667"/>
          <a:ext cx="2592981" cy="1390673"/>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1</xdr:col>
      <xdr:colOff>0</xdr:colOff>
      <xdr:row>102</xdr:row>
      <xdr:rowOff>0</xdr:rowOff>
    </xdr:from>
    <xdr:to>
      <xdr:col>2</xdr:col>
      <xdr:colOff>2608633</xdr:colOff>
      <xdr:row>109</xdr:row>
      <xdr:rowOff>57173</xdr:rowOff>
    </xdr:to>
    <xdr:pic>
      <xdr:nvPicPr>
        <xdr:cNvPr id="2" name="Picture 1">
          <a:extLst>
            <a:ext uri="{FF2B5EF4-FFF2-40B4-BE49-F238E27FC236}">
              <a16:creationId xmlns:a16="http://schemas.microsoft.com/office/drawing/2014/main" id="{7D014D85-3789-41BD-9B21-F9497D38F08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9833167"/>
          <a:ext cx="2608633" cy="1390673"/>
        </a:xfrm>
        <a:prstGeom prst="rect">
          <a:avLst/>
        </a:prstGeom>
      </xdr:spPr>
    </xdr:pic>
    <xdr:clientData/>
  </xdr:twoCellAnchor>
  <xdr:twoCellAnchor editAs="oneCell">
    <xdr:from>
      <xdr:col>4</xdr:col>
      <xdr:colOff>0</xdr:colOff>
      <xdr:row>102</xdr:row>
      <xdr:rowOff>0</xdr:rowOff>
    </xdr:from>
    <xdr:to>
      <xdr:col>5</xdr:col>
      <xdr:colOff>1016064</xdr:colOff>
      <xdr:row>109</xdr:row>
      <xdr:rowOff>57173</xdr:rowOff>
    </xdr:to>
    <xdr:pic>
      <xdr:nvPicPr>
        <xdr:cNvPr id="3" name="Picture 2">
          <a:extLst>
            <a:ext uri="{FF2B5EF4-FFF2-40B4-BE49-F238E27FC236}">
              <a16:creationId xmlns:a16="http://schemas.microsoft.com/office/drawing/2014/main" id="{AB80B2EC-88D4-4CC0-96CB-816FE1E59F7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9833167"/>
          <a:ext cx="2592981" cy="1390673"/>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1</xdr:col>
      <xdr:colOff>0</xdr:colOff>
      <xdr:row>169</xdr:row>
      <xdr:rowOff>0</xdr:rowOff>
    </xdr:from>
    <xdr:to>
      <xdr:col>2</xdr:col>
      <xdr:colOff>2613851</xdr:colOff>
      <xdr:row>176</xdr:row>
      <xdr:rowOff>67036</xdr:rowOff>
    </xdr:to>
    <xdr:pic>
      <xdr:nvPicPr>
        <xdr:cNvPr id="2" name="Picture 1">
          <a:extLst>
            <a:ext uri="{FF2B5EF4-FFF2-40B4-BE49-F238E27FC236}">
              <a16:creationId xmlns:a16="http://schemas.microsoft.com/office/drawing/2014/main" id="{267845E7-E798-4ECA-992B-6509FA7A60B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32596667"/>
          <a:ext cx="2613851" cy="1400536"/>
        </a:xfrm>
        <a:prstGeom prst="rect">
          <a:avLst/>
        </a:prstGeom>
      </xdr:spPr>
    </xdr:pic>
    <xdr:clientData/>
  </xdr:twoCellAnchor>
  <xdr:twoCellAnchor editAs="oneCell">
    <xdr:from>
      <xdr:col>4</xdr:col>
      <xdr:colOff>0</xdr:colOff>
      <xdr:row>169</xdr:row>
      <xdr:rowOff>0</xdr:rowOff>
    </xdr:from>
    <xdr:to>
      <xdr:col>5</xdr:col>
      <xdr:colOff>1036933</xdr:colOff>
      <xdr:row>176</xdr:row>
      <xdr:rowOff>62104</xdr:rowOff>
    </xdr:to>
    <xdr:pic>
      <xdr:nvPicPr>
        <xdr:cNvPr id="3" name="Picture 2">
          <a:extLst>
            <a:ext uri="{FF2B5EF4-FFF2-40B4-BE49-F238E27FC236}">
              <a16:creationId xmlns:a16="http://schemas.microsoft.com/office/drawing/2014/main" id="{41E9B189-ADB4-4FF4-B08B-0A52638D57A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32596667"/>
          <a:ext cx="2613850" cy="1395604"/>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1</xdr:col>
      <xdr:colOff>0</xdr:colOff>
      <xdr:row>122</xdr:row>
      <xdr:rowOff>0</xdr:rowOff>
    </xdr:from>
    <xdr:to>
      <xdr:col>2</xdr:col>
      <xdr:colOff>2608633</xdr:colOff>
      <xdr:row>129</xdr:row>
      <xdr:rowOff>57173</xdr:rowOff>
    </xdr:to>
    <xdr:pic>
      <xdr:nvPicPr>
        <xdr:cNvPr id="2" name="Picture 1">
          <a:extLst>
            <a:ext uri="{FF2B5EF4-FFF2-40B4-BE49-F238E27FC236}">
              <a16:creationId xmlns:a16="http://schemas.microsoft.com/office/drawing/2014/main" id="{EC6D3E0E-170C-41A7-91A8-CB6FBB8BFE9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3643167"/>
          <a:ext cx="2608633" cy="1390673"/>
        </a:xfrm>
        <a:prstGeom prst="rect">
          <a:avLst/>
        </a:prstGeom>
      </xdr:spPr>
    </xdr:pic>
    <xdr:clientData/>
  </xdr:twoCellAnchor>
  <xdr:twoCellAnchor editAs="oneCell">
    <xdr:from>
      <xdr:col>4</xdr:col>
      <xdr:colOff>0</xdr:colOff>
      <xdr:row>122</xdr:row>
      <xdr:rowOff>0</xdr:rowOff>
    </xdr:from>
    <xdr:to>
      <xdr:col>5</xdr:col>
      <xdr:colOff>1016064</xdr:colOff>
      <xdr:row>129</xdr:row>
      <xdr:rowOff>57173</xdr:rowOff>
    </xdr:to>
    <xdr:pic>
      <xdr:nvPicPr>
        <xdr:cNvPr id="3" name="Picture 2">
          <a:extLst>
            <a:ext uri="{FF2B5EF4-FFF2-40B4-BE49-F238E27FC236}">
              <a16:creationId xmlns:a16="http://schemas.microsoft.com/office/drawing/2014/main" id="{B130EF37-A91C-4397-A5E0-1511F3A2A20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3643167"/>
          <a:ext cx="2592981" cy="1390673"/>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1</xdr:col>
      <xdr:colOff>0</xdr:colOff>
      <xdr:row>84</xdr:row>
      <xdr:rowOff>0</xdr:rowOff>
    </xdr:from>
    <xdr:to>
      <xdr:col>2</xdr:col>
      <xdr:colOff>2671241</xdr:colOff>
      <xdr:row>91</xdr:row>
      <xdr:rowOff>141008</xdr:rowOff>
    </xdr:to>
    <xdr:pic>
      <xdr:nvPicPr>
        <xdr:cNvPr id="2" name="Picture 1">
          <a:extLst>
            <a:ext uri="{FF2B5EF4-FFF2-40B4-BE49-F238E27FC236}">
              <a16:creationId xmlns:a16="http://schemas.microsoft.com/office/drawing/2014/main" id="{2EFE1F8A-6E37-41B4-9E3C-F975A39F839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404167"/>
          <a:ext cx="2671241" cy="1474508"/>
        </a:xfrm>
        <a:prstGeom prst="rect">
          <a:avLst/>
        </a:prstGeom>
      </xdr:spPr>
    </xdr:pic>
    <xdr:clientData/>
  </xdr:twoCellAnchor>
  <xdr:twoCellAnchor editAs="oneCell">
    <xdr:from>
      <xdr:col>4</xdr:col>
      <xdr:colOff>0</xdr:colOff>
      <xdr:row>84</xdr:row>
      <xdr:rowOff>0</xdr:rowOff>
    </xdr:from>
    <xdr:to>
      <xdr:col>5</xdr:col>
      <xdr:colOff>1036933</xdr:colOff>
      <xdr:row>91</xdr:row>
      <xdr:rowOff>62104</xdr:rowOff>
    </xdr:to>
    <xdr:pic>
      <xdr:nvPicPr>
        <xdr:cNvPr id="3" name="Picture 2">
          <a:extLst>
            <a:ext uri="{FF2B5EF4-FFF2-40B4-BE49-F238E27FC236}">
              <a16:creationId xmlns:a16="http://schemas.microsoft.com/office/drawing/2014/main" id="{F59D9A94-3412-4D70-8757-6CEBA24A572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404167"/>
          <a:ext cx="2613850" cy="1395604"/>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1</xdr:col>
      <xdr:colOff>0</xdr:colOff>
      <xdr:row>84</xdr:row>
      <xdr:rowOff>0</xdr:rowOff>
    </xdr:from>
    <xdr:to>
      <xdr:col>2</xdr:col>
      <xdr:colOff>2671241</xdr:colOff>
      <xdr:row>91</xdr:row>
      <xdr:rowOff>141008</xdr:rowOff>
    </xdr:to>
    <xdr:pic>
      <xdr:nvPicPr>
        <xdr:cNvPr id="2" name="Picture 1">
          <a:extLst>
            <a:ext uri="{FF2B5EF4-FFF2-40B4-BE49-F238E27FC236}">
              <a16:creationId xmlns:a16="http://schemas.microsoft.com/office/drawing/2014/main" id="{14629ACD-9884-4254-BE9D-64A834983A3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404167"/>
          <a:ext cx="2671241" cy="1474508"/>
        </a:xfrm>
        <a:prstGeom prst="rect">
          <a:avLst/>
        </a:prstGeom>
      </xdr:spPr>
    </xdr:pic>
    <xdr:clientData/>
  </xdr:twoCellAnchor>
  <xdr:twoCellAnchor editAs="oneCell">
    <xdr:from>
      <xdr:col>4</xdr:col>
      <xdr:colOff>0</xdr:colOff>
      <xdr:row>84</xdr:row>
      <xdr:rowOff>0</xdr:rowOff>
    </xdr:from>
    <xdr:to>
      <xdr:col>5</xdr:col>
      <xdr:colOff>1036933</xdr:colOff>
      <xdr:row>91</xdr:row>
      <xdr:rowOff>62104</xdr:rowOff>
    </xdr:to>
    <xdr:pic>
      <xdr:nvPicPr>
        <xdr:cNvPr id="3" name="Picture 2">
          <a:extLst>
            <a:ext uri="{FF2B5EF4-FFF2-40B4-BE49-F238E27FC236}">
              <a16:creationId xmlns:a16="http://schemas.microsoft.com/office/drawing/2014/main" id="{A771D24C-4EC4-4005-BC8A-BEA853023BB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404167"/>
          <a:ext cx="2613850" cy="1395604"/>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1</xdr:col>
      <xdr:colOff>0</xdr:colOff>
      <xdr:row>79</xdr:row>
      <xdr:rowOff>0</xdr:rowOff>
    </xdr:from>
    <xdr:to>
      <xdr:col>2</xdr:col>
      <xdr:colOff>2613851</xdr:colOff>
      <xdr:row>86</xdr:row>
      <xdr:rowOff>67036</xdr:rowOff>
    </xdr:to>
    <xdr:pic>
      <xdr:nvPicPr>
        <xdr:cNvPr id="2" name="Picture 1">
          <a:extLst>
            <a:ext uri="{FF2B5EF4-FFF2-40B4-BE49-F238E27FC236}">
              <a16:creationId xmlns:a16="http://schemas.microsoft.com/office/drawing/2014/main" id="{B6BF9E4C-A4BD-40AC-8250-A299EED9B74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5451667"/>
          <a:ext cx="2613851" cy="1400536"/>
        </a:xfrm>
        <a:prstGeom prst="rect">
          <a:avLst/>
        </a:prstGeom>
      </xdr:spPr>
    </xdr:pic>
    <xdr:clientData/>
  </xdr:twoCellAnchor>
  <xdr:twoCellAnchor editAs="oneCell">
    <xdr:from>
      <xdr:col>4</xdr:col>
      <xdr:colOff>0</xdr:colOff>
      <xdr:row>79</xdr:row>
      <xdr:rowOff>0</xdr:rowOff>
    </xdr:from>
    <xdr:to>
      <xdr:col>5</xdr:col>
      <xdr:colOff>1036933</xdr:colOff>
      <xdr:row>86</xdr:row>
      <xdr:rowOff>62104</xdr:rowOff>
    </xdr:to>
    <xdr:pic>
      <xdr:nvPicPr>
        <xdr:cNvPr id="3" name="Picture 2">
          <a:extLst>
            <a:ext uri="{FF2B5EF4-FFF2-40B4-BE49-F238E27FC236}">
              <a16:creationId xmlns:a16="http://schemas.microsoft.com/office/drawing/2014/main" id="{75F39452-D570-4922-AA19-705F5B5CD5A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5451667"/>
          <a:ext cx="2613850" cy="1395604"/>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1</xdr:col>
      <xdr:colOff>0</xdr:colOff>
      <xdr:row>112</xdr:row>
      <xdr:rowOff>0</xdr:rowOff>
    </xdr:from>
    <xdr:to>
      <xdr:col>2</xdr:col>
      <xdr:colOff>2608633</xdr:colOff>
      <xdr:row>119</xdr:row>
      <xdr:rowOff>57173</xdr:rowOff>
    </xdr:to>
    <xdr:pic>
      <xdr:nvPicPr>
        <xdr:cNvPr id="2" name="Picture 1">
          <a:extLst>
            <a:ext uri="{FF2B5EF4-FFF2-40B4-BE49-F238E27FC236}">
              <a16:creationId xmlns:a16="http://schemas.microsoft.com/office/drawing/2014/main" id="{11678BF3-E82B-4ACD-94B9-4204AF93595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1738167"/>
          <a:ext cx="2608633" cy="1390673"/>
        </a:xfrm>
        <a:prstGeom prst="rect">
          <a:avLst/>
        </a:prstGeom>
      </xdr:spPr>
    </xdr:pic>
    <xdr:clientData/>
  </xdr:twoCellAnchor>
  <xdr:twoCellAnchor editAs="oneCell">
    <xdr:from>
      <xdr:col>4</xdr:col>
      <xdr:colOff>0</xdr:colOff>
      <xdr:row>112</xdr:row>
      <xdr:rowOff>0</xdr:rowOff>
    </xdr:from>
    <xdr:to>
      <xdr:col>5</xdr:col>
      <xdr:colOff>989978</xdr:colOff>
      <xdr:row>119</xdr:row>
      <xdr:rowOff>57173</xdr:rowOff>
    </xdr:to>
    <xdr:pic>
      <xdr:nvPicPr>
        <xdr:cNvPr id="3" name="Picture 2">
          <a:extLst>
            <a:ext uri="{FF2B5EF4-FFF2-40B4-BE49-F238E27FC236}">
              <a16:creationId xmlns:a16="http://schemas.microsoft.com/office/drawing/2014/main" id="{CD5A4895-5CB7-4EEE-9604-2333C64F12C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1738167"/>
          <a:ext cx="2566895" cy="1390673"/>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1</xdr:col>
      <xdr:colOff>0</xdr:colOff>
      <xdr:row>94</xdr:row>
      <xdr:rowOff>0</xdr:rowOff>
    </xdr:from>
    <xdr:to>
      <xdr:col>2</xdr:col>
      <xdr:colOff>2613851</xdr:colOff>
      <xdr:row>101</xdr:row>
      <xdr:rowOff>67036</xdr:rowOff>
    </xdr:to>
    <xdr:pic>
      <xdr:nvPicPr>
        <xdr:cNvPr id="2" name="Picture 1">
          <a:extLst>
            <a:ext uri="{FF2B5EF4-FFF2-40B4-BE49-F238E27FC236}">
              <a16:creationId xmlns:a16="http://schemas.microsoft.com/office/drawing/2014/main" id="{F902C5E3-FB64-4096-BBDD-DB3EA5BDC09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8817167"/>
          <a:ext cx="2613851" cy="1400536"/>
        </a:xfrm>
        <a:prstGeom prst="rect">
          <a:avLst/>
        </a:prstGeom>
      </xdr:spPr>
    </xdr:pic>
    <xdr:clientData/>
  </xdr:twoCellAnchor>
  <xdr:twoCellAnchor editAs="oneCell">
    <xdr:from>
      <xdr:col>4</xdr:col>
      <xdr:colOff>0</xdr:colOff>
      <xdr:row>94</xdr:row>
      <xdr:rowOff>0</xdr:rowOff>
    </xdr:from>
    <xdr:to>
      <xdr:col>5</xdr:col>
      <xdr:colOff>1047367</xdr:colOff>
      <xdr:row>101</xdr:row>
      <xdr:rowOff>116350</xdr:rowOff>
    </xdr:to>
    <xdr:pic>
      <xdr:nvPicPr>
        <xdr:cNvPr id="3" name="Picture 2">
          <a:extLst>
            <a:ext uri="{FF2B5EF4-FFF2-40B4-BE49-F238E27FC236}">
              <a16:creationId xmlns:a16="http://schemas.microsoft.com/office/drawing/2014/main" id="{19B1AA64-F8B9-48EC-863E-380554B78EC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8817167"/>
          <a:ext cx="2624284" cy="1449850"/>
        </a:xfrm>
        <a:prstGeom prst="rect">
          <a:avLst/>
        </a:prstGeom>
      </xdr:spPr>
    </xdr:pic>
    <xdr:clientData/>
  </xdr:twoCellAnchor>
</xdr:wsDr>
</file>

<file path=xl/drawings/drawing59.xml><?xml version="1.0" encoding="utf-8"?>
<xdr:wsDr xmlns:xdr="http://schemas.openxmlformats.org/drawingml/2006/spreadsheetDrawing" xmlns:a="http://schemas.openxmlformats.org/drawingml/2006/main">
  <xdr:twoCellAnchor editAs="oneCell">
    <xdr:from>
      <xdr:col>1</xdr:col>
      <xdr:colOff>0</xdr:colOff>
      <xdr:row>81</xdr:row>
      <xdr:rowOff>0</xdr:rowOff>
    </xdr:from>
    <xdr:to>
      <xdr:col>2</xdr:col>
      <xdr:colOff>2608633</xdr:colOff>
      <xdr:row>88</xdr:row>
      <xdr:rowOff>57173</xdr:rowOff>
    </xdr:to>
    <xdr:pic>
      <xdr:nvPicPr>
        <xdr:cNvPr id="2" name="Picture 1">
          <a:extLst>
            <a:ext uri="{FF2B5EF4-FFF2-40B4-BE49-F238E27FC236}">
              <a16:creationId xmlns:a16="http://schemas.microsoft.com/office/drawing/2014/main" id="{5F792DA6-FF5E-422E-86E7-25AD7BBA4FF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5832667"/>
          <a:ext cx="2608633" cy="1390673"/>
        </a:xfrm>
        <a:prstGeom prst="rect">
          <a:avLst/>
        </a:prstGeom>
      </xdr:spPr>
    </xdr:pic>
    <xdr:clientData/>
  </xdr:twoCellAnchor>
  <xdr:twoCellAnchor editAs="oneCell">
    <xdr:from>
      <xdr:col>4</xdr:col>
      <xdr:colOff>0</xdr:colOff>
      <xdr:row>81</xdr:row>
      <xdr:rowOff>0</xdr:rowOff>
    </xdr:from>
    <xdr:to>
      <xdr:col>5</xdr:col>
      <xdr:colOff>1016064</xdr:colOff>
      <xdr:row>88</xdr:row>
      <xdr:rowOff>57173</xdr:rowOff>
    </xdr:to>
    <xdr:pic>
      <xdr:nvPicPr>
        <xdr:cNvPr id="3" name="Picture 2">
          <a:extLst>
            <a:ext uri="{FF2B5EF4-FFF2-40B4-BE49-F238E27FC236}">
              <a16:creationId xmlns:a16="http://schemas.microsoft.com/office/drawing/2014/main" id="{C7B0D621-9784-435F-A2C7-25ABDC7F336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5832667"/>
          <a:ext cx="2592981" cy="1390673"/>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104</xdr:row>
      <xdr:rowOff>0</xdr:rowOff>
    </xdr:from>
    <xdr:to>
      <xdr:col>2</xdr:col>
      <xdr:colOff>2639936</xdr:colOff>
      <xdr:row>111</xdr:row>
      <xdr:rowOff>101556</xdr:rowOff>
    </xdr:to>
    <xdr:pic>
      <xdr:nvPicPr>
        <xdr:cNvPr id="2" name="Picture 1">
          <a:extLst>
            <a:ext uri="{FF2B5EF4-FFF2-40B4-BE49-F238E27FC236}">
              <a16:creationId xmlns:a16="http://schemas.microsoft.com/office/drawing/2014/main" id="{7081CABD-E902-4064-AB00-797BE7059F1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0214167"/>
          <a:ext cx="2639936" cy="1435056"/>
        </a:xfrm>
        <a:prstGeom prst="rect">
          <a:avLst/>
        </a:prstGeom>
      </xdr:spPr>
    </xdr:pic>
    <xdr:clientData/>
  </xdr:twoCellAnchor>
  <xdr:twoCellAnchor editAs="oneCell">
    <xdr:from>
      <xdr:col>4</xdr:col>
      <xdr:colOff>0</xdr:colOff>
      <xdr:row>104</xdr:row>
      <xdr:rowOff>0</xdr:rowOff>
    </xdr:from>
    <xdr:to>
      <xdr:col>5</xdr:col>
      <xdr:colOff>1036933</xdr:colOff>
      <xdr:row>111</xdr:row>
      <xdr:rowOff>62104</xdr:rowOff>
    </xdr:to>
    <xdr:pic>
      <xdr:nvPicPr>
        <xdr:cNvPr id="3" name="Picture 2">
          <a:extLst>
            <a:ext uri="{FF2B5EF4-FFF2-40B4-BE49-F238E27FC236}">
              <a16:creationId xmlns:a16="http://schemas.microsoft.com/office/drawing/2014/main" id="{8B7E1E20-45A4-47A6-A81F-A3D0C3ED0A1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0214167"/>
          <a:ext cx="2613850" cy="1395604"/>
        </a:xfrm>
        <a:prstGeom prst="rect">
          <a:avLst/>
        </a:prstGeom>
      </xdr:spPr>
    </xdr:pic>
    <xdr:clientData/>
  </xdr:twoCellAnchor>
</xdr:wsDr>
</file>

<file path=xl/drawings/drawing60.xml><?xml version="1.0" encoding="utf-8"?>
<xdr:wsDr xmlns:xdr="http://schemas.openxmlformats.org/drawingml/2006/spreadsheetDrawing" xmlns:a="http://schemas.openxmlformats.org/drawingml/2006/main">
  <xdr:twoCellAnchor editAs="oneCell">
    <xdr:from>
      <xdr:col>1</xdr:col>
      <xdr:colOff>0</xdr:colOff>
      <xdr:row>81</xdr:row>
      <xdr:rowOff>0</xdr:rowOff>
    </xdr:from>
    <xdr:to>
      <xdr:col>2</xdr:col>
      <xdr:colOff>2608633</xdr:colOff>
      <xdr:row>88</xdr:row>
      <xdr:rowOff>57173</xdr:rowOff>
    </xdr:to>
    <xdr:pic>
      <xdr:nvPicPr>
        <xdr:cNvPr id="2" name="Picture 1">
          <a:extLst>
            <a:ext uri="{FF2B5EF4-FFF2-40B4-BE49-F238E27FC236}">
              <a16:creationId xmlns:a16="http://schemas.microsoft.com/office/drawing/2014/main" id="{1305DF82-7C4E-4179-9EF2-3EDE0CE32DD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5832667"/>
          <a:ext cx="2608633" cy="1390673"/>
        </a:xfrm>
        <a:prstGeom prst="rect">
          <a:avLst/>
        </a:prstGeom>
      </xdr:spPr>
    </xdr:pic>
    <xdr:clientData/>
  </xdr:twoCellAnchor>
  <xdr:twoCellAnchor editAs="oneCell">
    <xdr:from>
      <xdr:col>4</xdr:col>
      <xdr:colOff>0</xdr:colOff>
      <xdr:row>81</xdr:row>
      <xdr:rowOff>0</xdr:rowOff>
    </xdr:from>
    <xdr:to>
      <xdr:col>5</xdr:col>
      <xdr:colOff>1016064</xdr:colOff>
      <xdr:row>88</xdr:row>
      <xdr:rowOff>57173</xdr:rowOff>
    </xdr:to>
    <xdr:pic>
      <xdr:nvPicPr>
        <xdr:cNvPr id="3" name="Picture 2">
          <a:extLst>
            <a:ext uri="{FF2B5EF4-FFF2-40B4-BE49-F238E27FC236}">
              <a16:creationId xmlns:a16="http://schemas.microsoft.com/office/drawing/2014/main" id="{CADDD4AC-AE67-4F37-ACC3-9173AEB9EFC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5832667"/>
          <a:ext cx="2592981" cy="1390673"/>
        </a:xfrm>
        <a:prstGeom prst="rect">
          <a:avLst/>
        </a:prstGeom>
      </xdr:spPr>
    </xdr:pic>
    <xdr:clientData/>
  </xdr:twoCellAnchor>
</xdr:wsDr>
</file>

<file path=xl/drawings/drawing61.xml><?xml version="1.0" encoding="utf-8"?>
<xdr:wsDr xmlns:xdr="http://schemas.openxmlformats.org/drawingml/2006/spreadsheetDrawing" xmlns:a="http://schemas.openxmlformats.org/drawingml/2006/main">
  <xdr:twoCellAnchor editAs="oneCell">
    <xdr:from>
      <xdr:col>1</xdr:col>
      <xdr:colOff>0</xdr:colOff>
      <xdr:row>131</xdr:row>
      <xdr:rowOff>0</xdr:rowOff>
    </xdr:from>
    <xdr:to>
      <xdr:col>2</xdr:col>
      <xdr:colOff>2608633</xdr:colOff>
      <xdr:row>138</xdr:row>
      <xdr:rowOff>57173</xdr:rowOff>
    </xdr:to>
    <xdr:pic>
      <xdr:nvPicPr>
        <xdr:cNvPr id="2" name="Picture 1">
          <a:extLst>
            <a:ext uri="{FF2B5EF4-FFF2-40B4-BE49-F238E27FC236}">
              <a16:creationId xmlns:a16="http://schemas.microsoft.com/office/drawing/2014/main" id="{E3955672-F1D5-4A7B-8774-8436DB93307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5939750"/>
          <a:ext cx="2608633" cy="1390673"/>
        </a:xfrm>
        <a:prstGeom prst="rect">
          <a:avLst/>
        </a:prstGeom>
      </xdr:spPr>
    </xdr:pic>
    <xdr:clientData/>
  </xdr:twoCellAnchor>
  <xdr:twoCellAnchor editAs="oneCell">
    <xdr:from>
      <xdr:col>4</xdr:col>
      <xdr:colOff>0</xdr:colOff>
      <xdr:row>131</xdr:row>
      <xdr:rowOff>0</xdr:rowOff>
    </xdr:from>
    <xdr:to>
      <xdr:col>5</xdr:col>
      <xdr:colOff>1016064</xdr:colOff>
      <xdr:row>138</xdr:row>
      <xdr:rowOff>57173</xdr:rowOff>
    </xdr:to>
    <xdr:pic>
      <xdr:nvPicPr>
        <xdr:cNvPr id="3" name="Picture 2">
          <a:extLst>
            <a:ext uri="{FF2B5EF4-FFF2-40B4-BE49-F238E27FC236}">
              <a16:creationId xmlns:a16="http://schemas.microsoft.com/office/drawing/2014/main" id="{7FDE9EE1-E992-41BA-95C4-8C0E522A277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5939750"/>
          <a:ext cx="2592981" cy="1390673"/>
        </a:xfrm>
        <a:prstGeom prst="rect">
          <a:avLst/>
        </a:prstGeom>
      </xdr:spPr>
    </xdr:pic>
    <xdr:clientData/>
  </xdr:twoCellAnchor>
</xdr:wsDr>
</file>

<file path=xl/drawings/drawing62.xml><?xml version="1.0" encoding="utf-8"?>
<xdr:wsDr xmlns:xdr="http://schemas.openxmlformats.org/drawingml/2006/spreadsheetDrawing" xmlns:a="http://schemas.openxmlformats.org/drawingml/2006/main">
  <xdr:twoCellAnchor editAs="oneCell">
    <xdr:from>
      <xdr:col>1</xdr:col>
      <xdr:colOff>0</xdr:colOff>
      <xdr:row>139</xdr:row>
      <xdr:rowOff>0</xdr:rowOff>
    </xdr:from>
    <xdr:to>
      <xdr:col>2</xdr:col>
      <xdr:colOff>2608633</xdr:colOff>
      <xdr:row>146</xdr:row>
      <xdr:rowOff>57173</xdr:rowOff>
    </xdr:to>
    <xdr:pic>
      <xdr:nvPicPr>
        <xdr:cNvPr id="2" name="Picture 1">
          <a:extLst>
            <a:ext uri="{FF2B5EF4-FFF2-40B4-BE49-F238E27FC236}">
              <a16:creationId xmlns:a16="http://schemas.microsoft.com/office/drawing/2014/main" id="{47BA0FF9-1E4F-4F57-A53B-83E3C0F31E6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7357917"/>
          <a:ext cx="2608633" cy="1390673"/>
        </a:xfrm>
        <a:prstGeom prst="rect">
          <a:avLst/>
        </a:prstGeom>
      </xdr:spPr>
    </xdr:pic>
    <xdr:clientData/>
  </xdr:twoCellAnchor>
  <xdr:twoCellAnchor editAs="oneCell">
    <xdr:from>
      <xdr:col>4</xdr:col>
      <xdr:colOff>0</xdr:colOff>
      <xdr:row>139</xdr:row>
      <xdr:rowOff>0</xdr:rowOff>
    </xdr:from>
    <xdr:to>
      <xdr:col>5</xdr:col>
      <xdr:colOff>989978</xdr:colOff>
      <xdr:row>146</xdr:row>
      <xdr:rowOff>57173</xdr:rowOff>
    </xdr:to>
    <xdr:pic>
      <xdr:nvPicPr>
        <xdr:cNvPr id="3" name="Picture 2">
          <a:extLst>
            <a:ext uri="{FF2B5EF4-FFF2-40B4-BE49-F238E27FC236}">
              <a16:creationId xmlns:a16="http://schemas.microsoft.com/office/drawing/2014/main" id="{F408F7B4-DE97-47DC-8056-D83D5B034D7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7357917"/>
          <a:ext cx="2566895" cy="1390673"/>
        </a:xfrm>
        <a:prstGeom prst="rect">
          <a:avLst/>
        </a:prstGeom>
      </xdr:spPr>
    </xdr:pic>
    <xdr:clientData/>
  </xdr:twoCellAnchor>
</xdr:wsDr>
</file>

<file path=xl/drawings/drawing63.xml><?xml version="1.0" encoding="utf-8"?>
<xdr:wsDr xmlns:xdr="http://schemas.openxmlformats.org/drawingml/2006/spreadsheetDrawing" xmlns:a="http://schemas.openxmlformats.org/drawingml/2006/main">
  <xdr:twoCellAnchor editAs="oneCell">
    <xdr:from>
      <xdr:col>1</xdr:col>
      <xdr:colOff>0</xdr:colOff>
      <xdr:row>141</xdr:row>
      <xdr:rowOff>0</xdr:rowOff>
    </xdr:from>
    <xdr:to>
      <xdr:col>2</xdr:col>
      <xdr:colOff>2624284</xdr:colOff>
      <xdr:row>148</xdr:row>
      <xdr:rowOff>42378</xdr:rowOff>
    </xdr:to>
    <xdr:pic>
      <xdr:nvPicPr>
        <xdr:cNvPr id="2" name="Picture 1">
          <a:extLst>
            <a:ext uri="{FF2B5EF4-FFF2-40B4-BE49-F238E27FC236}">
              <a16:creationId xmlns:a16="http://schemas.microsoft.com/office/drawing/2014/main" id="{4E2C94A3-A7DE-42AE-BD96-7946C5939AF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7760083"/>
          <a:ext cx="2624284" cy="1375878"/>
        </a:xfrm>
        <a:prstGeom prst="rect">
          <a:avLst/>
        </a:prstGeom>
      </xdr:spPr>
    </xdr:pic>
    <xdr:clientData/>
  </xdr:twoCellAnchor>
  <xdr:twoCellAnchor editAs="oneCell">
    <xdr:from>
      <xdr:col>4</xdr:col>
      <xdr:colOff>0</xdr:colOff>
      <xdr:row>141</xdr:row>
      <xdr:rowOff>0</xdr:rowOff>
    </xdr:from>
    <xdr:to>
      <xdr:col>5</xdr:col>
      <xdr:colOff>1016064</xdr:colOff>
      <xdr:row>148</xdr:row>
      <xdr:rowOff>81830</xdr:rowOff>
    </xdr:to>
    <xdr:pic>
      <xdr:nvPicPr>
        <xdr:cNvPr id="3" name="Picture 2">
          <a:extLst>
            <a:ext uri="{FF2B5EF4-FFF2-40B4-BE49-F238E27FC236}">
              <a16:creationId xmlns:a16="http://schemas.microsoft.com/office/drawing/2014/main" id="{6D62499B-550B-45B2-A9DD-DC7B533120F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7760083"/>
          <a:ext cx="2592981" cy="1415330"/>
        </a:xfrm>
        <a:prstGeom prst="rect">
          <a:avLst/>
        </a:prstGeom>
      </xdr:spPr>
    </xdr:pic>
    <xdr:clientData/>
  </xdr:twoCellAnchor>
</xdr:wsDr>
</file>

<file path=xl/drawings/drawing64.xml><?xml version="1.0" encoding="utf-8"?>
<xdr:wsDr xmlns:xdr="http://schemas.openxmlformats.org/drawingml/2006/spreadsheetDrawing" xmlns:a="http://schemas.openxmlformats.org/drawingml/2006/main">
  <xdr:twoCellAnchor editAs="oneCell">
    <xdr:from>
      <xdr:col>1</xdr:col>
      <xdr:colOff>0</xdr:colOff>
      <xdr:row>139</xdr:row>
      <xdr:rowOff>0</xdr:rowOff>
    </xdr:from>
    <xdr:to>
      <xdr:col>2</xdr:col>
      <xdr:colOff>2639936</xdr:colOff>
      <xdr:row>146</xdr:row>
      <xdr:rowOff>101556</xdr:rowOff>
    </xdr:to>
    <xdr:pic>
      <xdr:nvPicPr>
        <xdr:cNvPr id="2" name="Picture 1">
          <a:extLst>
            <a:ext uri="{FF2B5EF4-FFF2-40B4-BE49-F238E27FC236}">
              <a16:creationId xmlns:a16="http://schemas.microsoft.com/office/drawing/2014/main" id="{7C339DD3-573D-4922-9D50-F7F2C27666E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6881667"/>
          <a:ext cx="2639936" cy="1435056"/>
        </a:xfrm>
        <a:prstGeom prst="rect">
          <a:avLst/>
        </a:prstGeom>
      </xdr:spPr>
    </xdr:pic>
    <xdr:clientData/>
  </xdr:twoCellAnchor>
  <xdr:twoCellAnchor editAs="oneCell">
    <xdr:from>
      <xdr:col>4</xdr:col>
      <xdr:colOff>0</xdr:colOff>
      <xdr:row>139</xdr:row>
      <xdr:rowOff>0</xdr:rowOff>
    </xdr:from>
    <xdr:to>
      <xdr:col>5</xdr:col>
      <xdr:colOff>1016064</xdr:colOff>
      <xdr:row>146</xdr:row>
      <xdr:rowOff>81830</xdr:rowOff>
    </xdr:to>
    <xdr:pic>
      <xdr:nvPicPr>
        <xdr:cNvPr id="3" name="Picture 2">
          <a:extLst>
            <a:ext uri="{FF2B5EF4-FFF2-40B4-BE49-F238E27FC236}">
              <a16:creationId xmlns:a16="http://schemas.microsoft.com/office/drawing/2014/main" id="{E7F1D15A-F30A-4E64-BDAD-97142D1EB32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6881667"/>
          <a:ext cx="2592981" cy="1415330"/>
        </a:xfrm>
        <a:prstGeom prst="rect">
          <a:avLst/>
        </a:prstGeom>
      </xdr:spPr>
    </xdr:pic>
    <xdr:clientData/>
  </xdr:twoCellAnchor>
</xdr:wsDr>
</file>

<file path=xl/drawings/drawing65.xml><?xml version="1.0" encoding="utf-8"?>
<xdr:wsDr xmlns:xdr="http://schemas.openxmlformats.org/drawingml/2006/spreadsheetDrawing" xmlns:a="http://schemas.openxmlformats.org/drawingml/2006/main">
  <xdr:twoCellAnchor editAs="oneCell">
    <xdr:from>
      <xdr:col>1</xdr:col>
      <xdr:colOff>0</xdr:colOff>
      <xdr:row>72</xdr:row>
      <xdr:rowOff>0</xdr:rowOff>
    </xdr:from>
    <xdr:to>
      <xdr:col>2</xdr:col>
      <xdr:colOff>2608633</xdr:colOff>
      <xdr:row>79</xdr:row>
      <xdr:rowOff>57173</xdr:rowOff>
    </xdr:to>
    <xdr:pic>
      <xdr:nvPicPr>
        <xdr:cNvPr id="2" name="Picture 1">
          <a:extLst>
            <a:ext uri="{FF2B5EF4-FFF2-40B4-BE49-F238E27FC236}">
              <a16:creationId xmlns:a16="http://schemas.microsoft.com/office/drawing/2014/main" id="{47797010-D40A-4B81-8BCE-002A9C619E5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4118167"/>
          <a:ext cx="2608633" cy="1390673"/>
        </a:xfrm>
        <a:prstGeom prst="rect">
          <a:avLst/>
        </a:prstGeom>
      </xdr:spPr>
    </xdr:pic>
    <xdr:clientData/>
  </xdr:twoCellAnchor>
  <xdr:twoCellAnchor editAs="oneCell">
    <xdr:from>
      <xdr:col>4</xdr:col>
      <xdr:colOff>0</xdr:colOff>
      <xdr:row>72</xdr:row>
      <xdr:rowOff>0</xdr:rowOff>
    </xdr:from>
    <xdr:to>
      <xdr:col>5</xdr:col>
      <xdr:colOff>1016064</xdr:colOff>
      <xdr:row>79</xdr:row>
      <xdr:rowOff>57173</xdr:rowOff>
    </xdr:to>
    <xdr:pic>
      <xdr:nvPicPr>
        <xdr:cNvPr id="3" name="Picture 2">
          <a:extLst>
            <a:ext uri="{FF2B5EF4-FFF2-40B4-BE49-F238E27FC236}">
              <a16:creationId xmlns:a16="http://schemas.microsoft.com/office/drawing/2014/main" id="{EF798A7A-3687-43F5-8EC7-4435E8D0AF2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4118167"/>
          <a:ext cx="2592981" cy="1390673"/>
        </a:xfrm>
        <a:prstGeom prst="rect">
          <a:avLst/>
        </a:prstGeom>
      </xdr:spPr>
    </xdr:pic>
    <xdr:clientData/>
  </xdr:twoCellAnchor>
</xdr:wsDr>
</file>

<file path=xl/drawings/drawing66.xml><?xml version="1.0" encoding="utf-8"?>
<xdr:wsDr xmlns:xdr="http://schemas.openxmlformats.org/drawingml/2006/spreadsheetDrawing" xmlns:a="http://schemas.openxmlformats.org/drawingml/2006/main">
  <xdr:twoCellAnchor editAs="oneCell">
    <xdr:from>
      <xdr:col>1</xdr:col>
      <xdr:colOff>0</xdr:colOff>
      <xdr:row>87</xdr:row>
      <xdr:rowOff>0</xdr:rowOff>
    </xdr:from>
    <xdr:to>
      <xdr:col>2</xdr:col>
      <xdr:colOff>2671241</xdr:colOff>
      <xdr:row>94</xdr:row>
      <xdr:rowOff>141008</xdr:rowOff>
    </xdr:to>
    <xdr:pic>
      <xdr:nvPicPr>
        <xdr:cNvPr id="2" name="Picture 1">
          <a:extLst>
            <a:ext uri="{FF2B5EF4-FFF2-40B4-BE49-F238E27FC236}">
              <a16:creationId xmlns:a16="http://schemas.microsoft.com/office/drawing/2014/main" id="{27E18DAA-6347-4791-A0A0-B35101CD7B0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975667"/>
          <a:ext cx="2671241" cy="1474508"/>
        </a:xfrm>
        <a:prstGeom prst="rect">
          <a:avLst/>
        </a:prstGeom>
      </xdr:spPr>
    </xdr:pic>
    <xdr:clientData/>
  </xdr:twoCellAnchor>
  <xdr:twoCellAnchor editAs="oneCell">
    <xdr:from>
      <xdr:col>4</xdr:col>
      <xdr:colOff>0</xdr:colOff>
      <xdr:row>87</xdr:row>
      <xdr:rowOff>0</xdr:rowOff>
    </xdr:from>
    <xdr:to>
      <xdr:col>5</xdr:col>
      <xdr:colOff>1036933</xdr:colOff>
      <xdr:row>94</xdr:row>
      <xdr:rowOff>62104</xdr:rowOff>
    </xdr:to>
    <xdr:pic>
      <xdr:nvPicPr>
        <xdr:cNvPr id="3" name="Picture 2">
          <a:extLst>
            <a:ext uri="{FF2B5EF4-FFF2-40B4-BE49-F238E27FC236}">
              <a16:creationId xmlns:a16="http://schemas.microsoft.com/office/drawing/2014/main" id="{5AF1225B-ACBE-4502-9E0C-3F4BC72ED3E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975667"/>
          <a:ext cx="2613850" cy="1395604"/>
        </a:xfrm>
        <a:prstGeom prst="rect">
          <a:avLst/>
        </a:prstGeom>
      </xdr:spPr>
    </xdr:pic>
    <xdr:clientData/>
  </xdr:twoCellAnchor>
</xdr:wsDr>
</file>

<file path=xl/drawings/drawing67.xml><?xml version="1.0" encoding="utf-8"?>
<xdr:wsDr xmlns:xdr="http://schemas.openxmlformats.org/drawingml/2006/spreadsheetDrawing" xmlns:a="http://schemas.openxmlformats.org/drawingml/2006/main">
  <xdr:twoCellAnchor editAs="oneCell">
    <xdr:from>
      <xdr:col>1</xdr:col>
      <xdr:colOff>0</xdr:colOff>
      <xdr:row>122</xdr:row>
      <xdr:rowOff>0</xdr:rowOff>
    </xdr:from>
    <xdr:to>
      <xdr:col>2</xdr:col>
      <xdr:colOff>2608633</xdr:colOff>
      <xdr:row>129</xdr:row>
      <xdr:rowOff>57173</xdr:rowOff>
    </xdr:to>
    <xdr:pic>
      <xdr:nvPicPr>
        <xdr:cNvPr id="2" name="Picture 1">
          <a:extLst>
            <a:ext uri="{FF2B5EF4-FFF2-40B4-BE49-F238E27FC236}">
              <a16:creationId xmlns:a16="http://schemas.microsoft.com/office/drawing/2014/main" id="{BADC53EE-C7EC-47E6-B18F-3EB0E3E2574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3643167"/>
          <a:ext cx="2608633" cy="1390673"/>
        </a:xfrm>
        <a:prstGeom prst="rect">
          <a:avLst/>
        </a:prstGeom>
      </xdr:spPr>
    </xdr:pic>
    <xdr:clientData/>
  </xdr:twoCellAnchor>
  <xdr:twoCellAnchor editAs="oneCell">
    <xdr:from>
      <xdr:col>4</xdr:col>
      <xdr:colOff>0</xdr:colOff>
      <xdr:row>122</xdr:row>
      <xdr:rowOff>0</xdr:rowOff>
    </xdr:from>
    <xdr:to>
      <xdr:col>5</xdr:col>
      <xdr:colOff>1016064</xdr:colOff>
      <xdr:row>129</xdr:row>
      <xdr:rowOff>57173</xdr:rowOff>
    </xdr:to>
    <xdr:pic>
      <xdr:nvPicPr>
        <xdr:cNvPr id="3" name="Picture 2">
          <a:extLst>
            <a:ext uri="{FF2B5EF4-FFF2-40B4-BE49-F238E27FC236}">
              <a16:creationId xmlns:a16="http://schemas.microsoft.com/office/drawing/2014/main" id="{831E2C9C-5D8C-42E1-9503-77CBAB1D69A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3643167"/>
          <a:ext cx="2592981" cy="1390673"/>
        </a:xfrm>
        <a:prstGeom prst="rect">
          <a:avLst/>
        </a:prstGeom>
      </xdr:spPr>
    </xdr:pic>
    <xdr:clientData/>
  </xdr:twoCellAnchor>
</xdr:wsDr>
</file>

<file path=xl/drawings/drawing68.xml><?xml version="1.0" encoding="utf-8"?>
<xdr:wsDr xmlns:xdr="http://schemas.openxmlformats.org/drawingml/2006/spreadsheetDrawing" xmlns:a="http://schemas.openxmlformats.org/drawingml/2006/main">
  <xdr:twoCellAnchor editAs="oneCell">
    <xdr:from>
      <xdr:col>1</xdr:col>
      <xdr:colOff>0</xdr:colOff>
      <xdr:row>89</xdr:row>
      <xdr:rowOff>0</xdr:rowOff>
    </xdr:from>
    <xdr:to>
      <xdr:col>2</xdr:col>
      <xdr:colOff>2608632</xdr:colOff>
      <xdr:row>96</xdr:row>
      <xdr:rowOff>121282</xdr:rowOff>
    </xdr:to>
    <xdr:pic>
      <xdr:nvPicPr>
        <xdr:cNvPr id="2" name="Picture 1">
          <a:extLst>
            <a:ext uri="{FF2B5EF4-FFF2-40B4-BE49-F238E27FC236}">
              <a16:creationId xmlns:a16="http://schemas.microsoft.com/office/drawing/2014/main" id="{21143D4D-4F41-4EF8-ADB5-6DD7EAAF046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7356667"/>
          <a:ext cx="2608632" cy="1454782"/>
        </a:xfrm>
        <a:prstGeom prst="rect">
          <a:avLst/>
        </a:prstGeom>
      </xdr:spPr>
    </xdr:pic>
    <xdr:clientData/>
  </xdr:twoCellAnchor>
  <xdr:twoCellAnchor editAs="oneCell">
    <xdr:from>
      <xdr:col>4</xdr:col>
      <xdr:colOff>0</xdr:colOff>
      <xdr:row>89</xdr:row>
      <xdr:rowOff>0</xdr:rowOff>
    </xdr:from>
    <xdr:to>
      <xdr:col>5</xdr:col>
      <xdr:colOff>1036933</xdr:colOff>
      <xdr:row>96</xdr:row>
      <xdr:rowOff>62104</xdr:rowOff>
    </xdr:to>
    <xdr:pic>
      <xdr:nvPicPr>
        <xdr:cNvPr id="3" name="Picture 2">
          <a:extLst>
            <a:ext uri="{FF2B5EF4-FFF2-40B4-BE49-F238E27FC236}">
              <a16:creationId xmlns:a16="http://schemas.microsoft.com/office/drawing/2014/main" id="{AA2B7CF9-B737-48E4-9DFC-798C8970E7F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7356667"/>
          <a:ext cx="2613850" cy="1395604"/>
        </a:xfrm>
        <a:prstGeom prst="rect">
          <a:avLst/>
        </a:prstGeom>
      </xdr:spPr>
    </xdr:pic>
    <xdr:clientData/>
  </xdr:twoCellAnchor>
</xdr:wsDr>
</file>

<file path=xl/drawings/drawing69.xml><?xml version="1.0" encoding="utf-8"?>
<xdr:wsDr xmlns:xdr="http://schemas.openxmlformats.org/drawingml/2006/spreadsheetDrawing" xmlns:a="http://schemas.openxmlformats.org/drawingml/2006/main">
  <xdr:twoCellAnchor editAs="oneCell">
    <xdr:from>
      <xdr:col>1</xdr:col>
      <xdr:colOff>0</xdr:colOff>
      <xdr:row>90</xdr:row>
      <xdr:rowOff>0</xdr:rowOff>
    </xdr:from>
    <xdr:to>
      <xdr:col>2</xdr:col>
      <xdr:colOff>2608632</xdr:colOff>
      <xdr:row>97</xdr:row>
      <xdr:rowOff>121282</xdr:rowOff>
    </xdr:to>
    <xdr:pic>
      <xdr:nvPicPr>
        <xdr:cNvPr id="2" name="Picture 1">
          <a:extLst>
            <a:ext uri="{FF2B5EF4-FFF2-40B4-BE49-F238E27FC236}">
              <a16:creationId xmlns:a16="http://schemas.microsoft.com/office/drawing/2014/main" id="{415D7C22-FEA5-448E-BC13-4FE39352787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7547167"/>
          <a:ext cx="2608632" cy="1454782"/>
        </a:xfrm>
        <a:prstGeom prst="rect">
          <a:avLst/>
        </a:prstGeom>
      </xdr:spPr>
    </xdr:pic>
    <xdr:clientData/>
  </xdr:twoCellAnchor>
  <xdr:twoCellAnchor editAs="oneCell">
    <xdr:from>
      <xdr:col>4</xdr:col>
      <xdr:colOff>0</xdr:colOff>
      <xdr:row>90</xdr:row>
      <xdr:rowOff>0</xdr:rowOff>
    </xdr:from>
    <xdr:to>
      <xdr:col>5</xdr:col>
      <xdr:colOff>1036933</xdr:colOff>
      <xdr:row>97</xdr:row>
      <xdr:rowOff>62104</xdr:rowOff>
    </xdr:to>
    <xdr:pic>
      <xdr:nvPicPr>
        <xdr:cNvPr id="3" name="Picture 2">
          <a:extLst>
            <a:ext uri="{FF2B5EF4-FFF2-40B4-BE49-F238E27FC236}">
              <a16:creationId xmlns:a16="http://schemas.microsoft.com/office/drawing/2014/main" id="{27B39662-2769-4CA5-BD49-AFD215DE396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7547167"/>
          <a:ext cx="2613850" cy="1395604"/>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124</xdr:row>
      <xdr:rowOff>0</xdr:rowOff>
    </xdr:from>
    <xdr:to>
      <xdr:col>2</xdr:col>
      <xdr:colOff>2608633</xdr:colOff>
      <xdr:row>131</xdr:row>
      <xdr:rowOff>57173</xdr:rowOff>
    </xdr:to>
    <xdr:pic>
      <xdr:nvPicPr>
        <xdr:cNvPr id="2" name="Picture 1">
          <a:extLst>
            <a:ext uri="{FF2B5EF4-FFF2-40B4-BE49-F238E27FC236}">
              <a16:creationId xmlns:a16="http://schemas.microsoft.com/office/drawing/2014/main" id="{A29D2621-6E79-44E3-A091-06A889E436D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4119417"/>
          <a:ext cx="2608633" cy="1390673"/>
        </a:xfrm>
        <a:prstGeom prst="rect">
          <a:avLst/>
        </a:prstGeom>
      </xdr:spPr>
    </xdr:pic>
    <xdr:clientData/>
  </xdr:twoCellAnchor>
  <xdr:twoCellAnchor editAs="oneCell">
    <xdr:from>
      <xdr:col>4</xdr:col>
      <xdr:colOff>0</xdr:colOff>
      <xdr:row>124</xdr:row>
      <xdr:rowOff>0</xdr:rowOff>
    </xdr:from>
    <xdr:to>
      <xdr:col>5</xdr:col>
      <xdr:colOff>1016064</xdr:colOff>
      <xdr:row>131</xdr:row>
      <xdr:rowOff>57173</xdr:rowOff>
    </xdr:to>
    <xdr:pic>
      <xdr:nvPicPr>
        <xdr:cNvPr id="3" name="Picture 2">
          <a:extLst>
            <a:ext uri="{FF2B5EF4-FFF2-40B4-BE49-F238E27FC236}">
              <a16:creationId xmlns:a16="http://schemas.microsoft.com/office/drawing/2014/main" id="{CBFCE1B7-6F8A-4F12-B2B6-65493AF4533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4119417"/>
          <a:ext cx="2592981" cy="1390673"/>
        </a:xfrm>
        <a:prstGeom prst="rect">
          <a:avLst/>
        </a:prstGeom>
      </xdr:spPr>
    </xdr:pic>
    <xdr:clientData/>
  </xdr:twoCellAnchor>
</xdr:wsDr>
</file>

<file path=xl/drawings/drawing70.xml><?xml version="1.0" encoding="utf-8"?>
<xdr:wsDr xmlns:xdr="http://schemas.openxmlformats.org/drawingml/2006/spreadsheetDrawing" xmlns:a="http://schemas.openxmlformats.org/drawingml/2006/main">
  <xdr:twoCellAnchor editAs="oneCell">
    <xdr:from>
      <xdr:col>1</xdr:col>
      <xdr:colOff>0</xdr:colOff>
      <xdr:row>103</xdr:row>
      <xdr:rowOff>0</xdr:rowOff>
    </xdr:from>
    <xdr:to>
      <xdr:col>2</xdr:col>
      <xdr:colOff>2608633</xdr:colOff>
      <xdr:row>110</xdr:row>
      <xdr:rowOff>57173</xdr:rowOff>
    </xdr:to>
    <xdr:pic>
      <xdr:nvPicPr>
        <xdr:cNvPr id="2" name="Picture 1">
          <a:extLst>
            <a:ext uri="{FF2B5EF4-FFF2-40B4-BE49-F238E27FC236}">
              <a16:creationId xmlns:a16="http://schemas.microsoft.com/office/drawing/2014/main" id="{C42163C2-FE3A-4543-A4D9-0A9EC3718BD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0023667"/>
          <a:ext cx="2608633" cy="1390673"/>
        </a:xfrm>
        <a:prstGeom prst="rect">
          <a:avLst/>
        </a:prstGeom>
      </xdr:spPr>
    </xdr:pic>
    <xdr:clientData/>
  </xdr:twoCellAnchor>
  <xdr:twoCellAnchor editAs="oneCell">
    <xdr:from>
      <xdr:col>4</xdr:col>
      <xdr:colOff>0</xdr:colOff>
      <xdr:row>103</xdr:row>
      <xdr:rowOff>0</xdr:rowOff>
    </xdr:from>
    <xdr:to>
      <xdr:col>5</xdr:col>
      <xdr:colOff>1016064</xdr:colOff>
      <xdr:row>110</xdr:row>
      <xdr:rowOff>57173</xdr:rowOff>
    </xdr:to>
    <xdr:pic>
      <xdr:nvPicPr>
        <xdr:cNvPr id="3" name="Picture 2">
          <a:extLst>
            <a:ext uri="{FF2B5EF4-FFF2-40B4-BE49-F238E27FC236}">
              <a16:creationId xmlns:a16="http://schemas.microsoft.com/office/drawing/2014/main" id="{E9E2EFCB-B905-4B2E-B35D-F294E38B819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0023667"/>
          <a:ext cx="2592981" cy="1390673"/>
        </a:xfrm>
        <a:prstGeom prst="rect">
          <a:avLst/>
        </a:prstGeom>
      </xdr:spPr>
    </xdr:pic>
    <xdr:clientData/>
  </xdr:twoCellAnchor>
</xdr:wsDr>
</file>

<file path=xl/drawings/drawing71.xml><?xml version="1.0" encoding="utf-8"?>
<xdr:wsDr xmlns:xdr="http://schemas.openxmlformats.org/drawingml/2006/spreadsheetDrawing" xmlns:a="http://schemas.openxmlformats.org/drawingml/2006/main">
  <xdr:twoCellAnchor editAs="oneCell">
    <xdr:from>
      <xdr:col>1</xdr:col>
      <xdr:colOff>0</xdr:colOff>
      <xdr:row>83</xdr:row>
      <xdr:rowOff>0</xdr:rowOff>
    </xdr:from>
    <xdr:to>
      <xdr:col>2</xdr:col>
      <xdr:colOff>2608632</xdr:colOff>
      <xdr:row>90</xdr:row>
      <xdr:rowOff>121282</xdr:rowOff>
    </xdr:to>
    <xdr:pic>
      <xdr:nvPicPr>
        <xdr:cNvPr id="2" name="Picture 1">
          <a:extLst>
            <a:ext uri="{FF2B5EF4-FFF2-40B4-BE49-F238E27FC236}">
              <a16:creationId xmlns:a16="http://schemas.microsoft.com/office/drawing/2014/main" id="{5C1B7C2E-A790-40E8-A199-BA0AD0CF2E7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213667"/>
          <a:ext cx="2608632" cy="1454782"/>
        </a:xfrm>
        <a:prstGeom prst="rect">
          <a:avLst/>
        </a:prstGeom>
      </xdr:spPr>
    </xdr:pic>
    <xdr:clientData/>
  </xdr:twoCellAnchor>
  <xdr:twoCellAnchor editAs="oneCell">
    <xdr:from>
      <xdr:col>4</xdr:col>
      <xdr:colOff>0</xdr:colOff>
      <xdr:row>83</xdr:row>
      <xdr:rowOff>0</xdr:rowOff>
    </xdr:from>
    <xdr:to>
      <xdr:col>5</xdr:col>
      <xdr:colOff>1036933</xdr:colOff>
      <xdr:row>90</xdr:row>
      <xdr:rowOff>62104</xdr:rowOff>
    </xdr:to>
    <xdr:pic>
      <xdr:nvPicPr>
        <xdr:cNvPr id="3" name="Picture 2">
          <a:extLst>
            <a:ext uri="{FF2B5EF4-FFF2-40B4-BE49-F238E27FC236}">
              <a16:creationId xmlns:a16="http://schemas.microsoft.com/office/drawing/2014/main" id="{E17CF116-C600-4DA0-9127-CB047D22076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213667"/>
          <a:ext cx="2613850" cy="1395604"/>
        </a:xfrm>
        <a:prstGeom prst="rect">
          <a:avLst/>
        </a:prstGeom>
      </xdr:spPr>
    </xdr:pic>
    <xdr:clientData/>
  </xdr:twoCellAnchor>
</xdr:wsDr>
</file>

<file path=xl/drawings/drawing72.xml><?xml version="1.0" encoding="utf-8"?>
<xdr:wsDr xmlns:xdr="http://schemas.openxmlformats.org/drawingml/2006/spreadsheetDrawing" xmlns:a="http://schemas.openxmlformats.org/drawingml/2006/main">
  <xdr:twoCellAnchor editAs="oneCell">
    <xdr:from>
      <xdr:col>1</xdr:col>
      <xdr:colOff>0</xdr:colOff>
      <xdr:row>290</xdr:row>
      <xdr:rowOff>0</xdr:rowOff>
    </xdr:from>
    <xdr:to>
      <xdr:col>2</xdr:col>
      <xdr:colOff>2624284</xdr:colOff>
      <xdr:row>297</xdr:row>
      <xdr:rowOff>42378</xdr:rowOff>
    </xdr:to>
    <xdr:pic>
      <xdr:nvPicPr>
        <xdr:cNvPr id="2" name="Picture 1">
          <a:extLst>
            <a:ext uri="{FF2B5EF4-FFF2-40B4-BE49-F238E27FC236}">
              <a16:creationId xmlns:a16="http://schemas.microsoft.com/office/drawing/2014/main" id="{6F7D0FED-FAB3-4D0D-8D57-C3EA36207EC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54535917"/>
          <a:ext cx="2624284" cy="1375878"/>
        </a:xfrm>
        <a:prstGeom prst="rect">
          <a:avLst/>
        </a:prstGeom>
      </xdr:spPr>
    </xdr:pic>
    <xdr:clientData/>
  </xdr:twoCellAnchor>
  <xdr:twoCellAnchor editAs="oneCell">
    <xdr:from>
      <xdr:col>4</xdr:col>
      <xdr:colOff>0</xdr:colOff>
      <xdr:row>290</xdr:row>
      <xdr:rowOff>0</xdr:rowOff>
    </xdr:from>
    <xdr:to>
      <xdr:col>5</xdr:col>
      <xdr:colOff>989978</xdr:colOff>
      <xdr:row>297</xdr:row>
      <xdr:rowOff>57173</xdr:rowOff>
    </xdr:to>
    <xdr:pic>
      <xdr:nvPicPr>
        <xdr:cNvPr id="3" name="Picture 2">
          <a:extLst>
            <a:ext uri="{FF2B5EF4-FFF2-40B4-BE49-F238E27FC236}">
              <a16:creationId xmlns:a16="http://schemas.microsoft.com/office/drawing/2014/main" id="{162CC6AF-C166-4F23-9B54-F558AFE394F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54535917"/>
          <a:ext cx="2566895" cy="1390673"/>
        </a:xfrm>
        <a:prstGeom prst="rect">
          <a:avLst/>
        </a:prstGeom>
      </xdr:spPr>
    </xdr:pic>
    <xdr:clientData/>
  </xdr:twoCellAnchor>
</xdr:wsDr>
</file>

<file path=xl/drawings/drawing73.xml><?xml version="1.0" encoding="utf-8"?>
<xdr:wsDr xmlns:xdr="http://schemas.openxmlformats.org/drawingml/2006/spreadsheetDrawing" xmlns:a="http://schemas.openxmlformats.org/drawingml/2006/main">
  <xdr:twoCellAnchor editAs="oneCell">
    <xdr:from>
      <xdr:col>1</xdr:col>
      <xdr:colOff>0</xdr:colOff>
      <xdr:row>89</xdr:row>
      <xdr:rowOff>0</xdr:rowOff>
    </xdr:from>
    <xdr:to>
      <xdr:col>2</xdr:col>
      <xdr:colOff>2608632</xdr:colOff>
      <xdr:row>96</xdr:row>
      <xdr:rowOff>121282</xdr:rowOff>
    </xdr:to>
    <xdr:pic>
      <xdr:nvPicPr>
        <xdr:cNvPr id="2" name="Picture 1">
          <a:extLst>
            <a:ext uri="{FF2B5EF4-FFF2-40B4-BE49-F238E27FC236}">
              <a16:creationId xmlns:a16="http://schemas.microsoft.com/office/drawing/2014/main" id="{A9F022A2-27A5-4074-B7CD-AE720C054C8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7356667"/>
          <a:ext cx="2608632" cy="1454782"/>
        </a:xfrm>
        <a:prstGeom prst="rect">
          <a:avLst/>
        </a:prstGeom>
      </xdr:spPr>
    </xdr:pic>
    <xdr:clientData/>
  </xdr:twoCellAnchor>
  <xdr:twoCellAnchor editAs="oneCell">
    <xdr:from>
      <xdr:col>4</xdr:col>
      <xdr:colOff>0</xdr:colOff>
      <xdr:row>89</xdr:row>
      <xdr:rowOff>0</xdr:rowOff>
    </xdr:from>
    <xdr:to>
      <xdr:col>5</xdr:col>
      <xdr:colOff>1036933</xdr:colOff>
      <xdr:row>96</xdr:row>
      <xdr:rowOff>62104</xdr:rowOff>
    </xdr:to>
    <xdr:pic>
      <xdr:nvPicPr>
        <xdr:cNvPr id="3" name="Picture 2">
          <a:extLst>
            <a:ext uri="{FF2B5EF4-FFF2-40B4-BE49-F238E27FC236}">
              <a16:creationId xmlns:a16="http://schemas.microsoft.com/office/drawing/2014/main" id="{433CA16F-8E8E-4FC3-B548-B68363C43CB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7356667"/>
          <a:ext cx="2613850" cy="1395604"/>
        </a:xfrm>
        <a:prstGeom prst="rect">
          <a:avLst/>
        </a:prstGeom>
      </xdr:spPr>
    </xdr:pic>
    <xdr:clientData/>
  </xdr:twoCellAnchor>
</xdr:wsDr>
</file>

<file path=xl/drawings/drawing74.xml><?xml version="1.0" encoding="utf-8"?>
<xdr:wsDr xmlns:xdr="http://schemas.openxmlformats.org/drawingml/2006/spreadsheetDrawing" xmlns:a="http://schemas.openxmlformats.org/drawingml/2006/main">
  <xdr:twoCellAnchor editAs="oneCell">
    <xdr:from>
      <xdr:col>1</xdr:col>
      <xdr:colOff>0</xdr:colOff>
      <xdr:row>84</xdr:row>
      <xdr:rowOff>0</xdr:rowOff>
    </xdr:from>
    <xdr:to>
      <xdr:col>2</xdr:col>
      <xdr:colOff>2671241</xdr:colOff>
      <xdr:row>91</xdr:row>
      <xdr:rowOff>141008</xdr:rowOff>
    </xdr:to>
    <xdr:pic>
      <xdr:nvPicPr>
        <xdr:cNvPr id="2" name="Picture 1">
          <a:extLst>
            <a:ext uri="{FF2B5EF4-FFF2-40B4-BE49-F238E27FC236}">
              <a16:creationId xmlns:a16="http://schemas.microsoft.com/office/drawing/2014/main" id="{D312882C-B8F8-4148-ABBB-196F43DF6BD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404167"/>
          <a:ext cx="2671241" cy="1474508"/>
        </a:xfrm>
        <a:prstGeom prst="rect">
          <a:avLst/>
        </a:prstGeom>
      </xdr:spPr>
    </xdr:pic>
    <xdr:clientData/>
  </xdr:twoCellAnchor>
  <xdr:twoCellAnchor editAs="oneCell">
    <xdr:from>
      <xdr:col>4</xdr:col>
      <xdr:colOff>0</xdr:colOff>
      <xdr:row>84</xdr:row>
      <xdr:rowOff>0</xdr:rowOff>
    </xdr:from>
    <xdr:to>
      <xdr:col>5</xdr:col>
      <xdr:colOff>1036933</xdr:colOff>
      <xdr:row>91</xdr:row>
      <xdr:rowOff>62104</xdr:rowOff>
    </xdr:to>
    <xdr:pic>
      <xdr:nvPicPr>
        <xdr:cNvPr id="3" name="Picture 2">
          <a:extLst>
            <a:ext uri="{FF2B5EF4-FFF2-40B4-BE49-F238E27FC236}">
              <a16:creationId xmlns:a16="http://schemas.microsoft.com/office/drawing/2014/main" id="{4DBF959B-B6B3-4DE5-8C40-7A77F485E32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404167"/>
          <a:ext cx="2613850" cy="1395604"/>
        </a:xfrm>
        <a:prstGeom prst="rect">
          <a:avLst/>
        </a:prstGeom>
      </xdr:spPr>
    </xdr:pic>
    <xdr:clientData/>
  </xdr:twoCellAnchor>
</xdr:wsDr>
</file>

<file path=xl/drawings/drawing75.xml><?xml version="1.0" encoding="utf-8"?>
<xdr:wsDr xmlns:xdr="http://schemas.openxmlformats.org/drawingml/2006/spreadsheetDrawing" xmlns:a="http://schemas.openxmlformats.org/drawingml/2006/main">
  <xdr:twoCellAnchor editAs="oneCell">
    <xdr:from>
      <xdr:col>1</xdr:col>
      <xdr:colOff>0</xdr:colOff>
      <xdr:row>93</xdr:row>
      <xdr:rowOff>0</xdr:rowOff>
    </xdr:from>
    <xdr:to>
      <xdr:col>2</xdr:col>
      <xdr:colOff>2671241</xdr:colOff>
      <xdr:row>100</xdr:row>
      <xdr:rowOff>141008</xdr:rowOff>
    </xdr:to>
    <xdr:pic>
      <xdr:nvPicPr>
        <xdr:cNvPr id="2" name="Picture 1">
          <a:extLst>
            <a:ext uri="{FF2B5EF4-FFF2-40B4-BE49-F238E27FC236}">
              <a16:creationId xmlns:a16="http://schemas.microsoft.com/office/drawing/2014/main" id="{73BEF208-F619-4F0A-845F-288C29B0135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8118667"/>
          <a:ext cx="2671241" cy="1474508"/>
        </a:xfrm>
        <a:prstGeom prst="rect">
          <a:avLst/>
        </a:prstGeom>
      </xdr:spPr>
    </xdr:pic>
    <xdr:clientData/>
  </xdr:twoCellAnchor>
  <xdr:twoCellAnchor editAs="oneCell">
    <xdr:from>
      <xdr:col>4</xdr:col>
      <xdr:colOff>0</xdr:colOff>
      <xdr:row>93</xdr:row>
      <xdr:rowOff>0</xdr:rowOff>
    </xdr:from>
    <xdr:to>
      <xdr:col>5</xdr:col>
      <xdr:colOff>1036933</xdr:colOff>
      <xdr:row>100</xdr:row>
      <xdr:rowOff>62104</xdr:rowOff>
    </xdr:to>
    <xdr:pic>
      <xdr:nvPicPr>
        <xdr:cNvPr id="3" name="Picture 2">
          <a:extLst>
            <a:ext uri="{FF2B5EF4-FFF2-40B4-BE49-F238E27FC236}">
              <a16:creationId xmlns:a16="http://schemas.microsoft.com/office/drawing/2014/main" id="{517690C1-793F-4F5D-966D-DBF3F0F5B7A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8118667"/>
          <a:ext cx="2613850" cy="1395604"/>
        </a:xfrm>
        <a:prstGeom prst="rect">
          <a:avLst/>
        </a:prstGeom>
      </xdr:spPr>
    </xdr:pic>
    <xdr:clientData/>
  </xdr:twoCellAnchor>
</xdr:wsDr>
</file>

<file path=xl/drawings/drawing76.xml><?xml version="1.0" encoding="utf-8"?>
<xdr:wsDr xmlns:xdr="http://schemas.openxmlformats.org/drawingml/2006/spreadsheetDrawing" xmlns:a="http://schemas.openxmlformats.org/drawingml/2006/main">
  <xdr:twoCellAnchor editAs="oneCell">
    <xdr:from>
      <xdr:col>1</xdr:col>
      <xdr:colOff>0</xdr:colOff>
      <xdr:row>85</xdr:row>
      <xdr:rowOff>0</xdr:rowOff>
    </xdr:from>
    <xdr:to>
      <xdr:col>2</xdr:col>
      <xdr:colOff>2671241</xdr:colOff>
      <xdr:row>92</xdr:row>
      <xdr:rowOff>141008</xdr:rowOff>
    </xdr:to>
    <xdr:pic>
      <xdr:nvPicPr>
        <xdr:cNvPr id="2" name="Picture 1">
          <a:extLst>
            <a:ext uri="{FF2B5EF4-FFF2-40B4-BE49-F238E27FC236}">
              <a16:creationId xmlns:a16="http://schemas.microsoft.com/office/drawing/2014/main" id="{196EFF12-8AC1-4DF2-BF8E-88EE1764B47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594667"/>
          <a:ext cx="2671241" cy="1474508"/>
        </a:xfrm>
        <a:prstGeom prst="rect">
          <a:avLst/>
        </a:prstGeom>
      </xdr:spPr>
    </xdr:pic>
    <xdr:clientData/>
  </xdr:twoCellAnchor>
  <xdr:twoCellAnchor editAs="oneCell">
    <xdr:from>
      <xdr:col>4</xdr:col>
      <xdr:colOff>0</xdr:colOff>
      <xdr:row>85</xdr:row>
      <xdr:rowOff>0</xdr:rowOff>
    </xdr:from>
    <xdr:to>
      <xdr:col>5</xdr:col>
      <xdr:colOff>1036933</xdr:colOff>
      <xdr:row>92</xdr:row>
      <xdr:rowOff>62104</xdr:rowOff>
    </xdr:to>
    <xdr:pic>
      <xdr:nvPicPr>
        <xdr:cNvPr id="3" name="Picture 2">
          <a:extLst>
            <a:ext uri="{FF2B5EF4-FFF2-40B4-BE49-F238E27FC236}">
              <a16:creationId xmlns:a16="http://schemas.microsoft.com/office/drawing/2014/main" id="{DA4C36BC-083D-4C14-BA0F-AD5FD50488F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594667"/>
          <a:ext cx="2613850" cy="1395604"/>
        </a:xfrm>
        <a:prstGeom prst="rect">
          <a:avLst/>
        </a:prstGeom>
      </xdr:spPr>
    </xdr:pic>
    <xdr:clientData/>
  </xdr:twoCellAnchor>
</xdr:wsDr>
</file>

<file path=xl/drawings/drawing77.xml><?xml version="1.0" encoding="utf-8"?>
<xdr:wsDr xmlns:xdr="http://schemas.openxmlformats.org/drawingml/2006/spreadsheetDrawing" xmlns:a="http://schemas.openxmlformats.org/drawingml/2006/main">
  <xdr:twoCellAnchor editAs="oneCell">
    <xdr:from>
      <xdr:col>1</xdr:col>
      <xdr:colOff>0</xdr:colOff>
      <xdr:row>91</xdr:row>
      <xdr:rowOff>0</xdr:rowOff>
    </xdr:from>
    <xdr:to>
      <xdr:col>2</xdr:col>
      <xdr:colOff>2671241</xdr:colOff>
      <xdr:row>98</xdr:row>
      <xdr:rowOff>141008</xdr:rowOff>
    </xdr:to>
    <xdr:pic>
      <xdr:nvPicPr>
        <xdr:cNvPr id="2" name="Picture 1">
          <a:extLst>
            <a:ext uri="{FF2B5EF4-FFF2-40B4-BE49-F238E27FC236}">
              <a16:creationId xmlns:a16="http://schemas.microsoft.com/office/drawing/2014/main" id="{66906787-B2E2-47DC-9A15-F2B70647556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7737667"/>
          <a:ext cx="2671241" cy="1474508"/>
        </a:xfrm>
        <a:prstGeom prst="rect">
          <a:avLst/>
        </a:prstGeom>
      </xdr:spPr>
    </xdr:pic>
    <xdr:clientData/>
  </xdr:twoCellAnchor>
  <xdr:twoCellAnchor editAs="oneCell">
    <xdr:from>
      <xdr:col>4</xdr:col>
      <xdr:colOff>0</xdr:colOff>
      <xdr:row>91</xdr:row>
      <xdr:rowOff>0</xdr:rowOff>
    </xdr:from>
    <xdr:to>
      <xdr:col>5</xdr:col>
      <xdr:colOff>1036933</xdr:colOff>
      <xdr:row>98</xdr:row>
      <xdr:rowOff>62104</xdr:rowOff>
    </xdr:to>
    <xdr:pic>
      <xdr:nvPicPr>
        <xdr:cNvPr id="3" name="Picture 2">
          <a:extLst>
            <a:ext uri="{FF2B5EF4-FFF2-40B4-BE49-F238E27FC236}">
              <a16:creationId xmlns:a16="http://schemas.microsoft.com/office/drawing/2014/main" id="{028A500C-7768-4F5E-996F-C1FA237699D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7737667"/>
          <a:ext cx="2613850" cy="1395604"/>
        </a:xfrm>
        <a:prstGeom prst="rect">
          <a:avLst/>
        </a:prstGeom>
      </xdr:spPr>
    </xdr:pic>
    <xdr:clientData/>
  </xdr:twoCellAnchor>
</xdr:wsDr>
</file>

<file path=xl/drawings/drawing78.xml><?xml version="1.0" encoding="utf-8"?>
<xdr:wsDr xmlns:xdr="http://schemas.openxmlformats.org/drawingml/2006/spreadsheetDrawing" xmlns:a="http://schemas.openxmlformats.org/drawingml/2006/main">
  <xdr:twoCellAnchor editAs="oneCell">
    <xdr:from>
      <xdr:col>1</xdr:col>
      <xdr:colOff>0</xdr:colOff>
      <xdr:row>78</xdr:row>
      <xdr:rowOff>0</xdr:rowOff>
    </xdr:from>
    <xdr:to>
      <xdr:col>2</xdr:col>
      <xdr:colOff>2671241</xdr:colOff>
      <xdr:row>85</xdr:row>
      <xdr:rowOff>141008</xdr:rowOff>
    </xdr:to>
    <xdr:pic>
      <xdr:nvPicPr>
        <xdr:cNvPr id="2" name="Picture 1">
          <a:extLst>
            <a:ext uri="{FF2B5EF4-FFF2-40B4-BE49-F238E27FC236}">
              <a16:creationId xmlns:a16="http://schemas.microsoft.com/office/drawing/2014/main" id="{244C8F4D-C507-429B-B1C8-F5AEEF65995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5261167"/>
          <a:ext cx="2671241" cy="1474508"/>
        </a:xfrm>
        <a:prstGeom prst="rect">
          <a:avLst/>
        </a:prstGeom>
      </xdr:spPr>
    </xdr:pic>
    <xdr:clientData/>
  </xdr:twoCellAnchor>
  <xdr:twoCellAnchor editAs="oneCell">
    <xdr:from>
      <xdr:col>4</xdr:col>
      <xdr:colOff>0</xdr:colOff>
      <xdr:row>78</xdr:row>
      <xdr:rowOff>0</xdr:rowOff>
    </xdr:from>
    <xdr:to>
      <xdr:col>5</xdr:col>
      <xdr:colOff>1036933</xdr:colOff>
      <xdr:row>85</xdr:row>
      <xdr:rowOff>62104</xdr:rowOff>
    </xdr:to>
    <xdr:pic>
      <xdr:nvPicPr>
        <xdr:cNvPr id="3" name="Picture 2">
          <a:extLst>
            <a:ext uri="{FF2B5EF4-FFF2-40B4-BE49-F238E27FC236}">
              <a16:creationId xmlns:a16="http://schemas.microsoft.com/office/drawing/2014/main" id="{AC17FE14-8BA0-456B-9A26-C84114C7B3D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5261167"/>
          <a:ext cx="2613850" cy="1395604"/>
        </a:xfrm>
        <a:prstGeom prst="rect">
          <a:avLst/>
        </a:prstGeom>
      </xdr:spPr>
    </xdr:pic>
    <xdr:clientData/>
  </xdr:twoCellAnchor>
</xdr:wsDr>
</file>

<file path=xl/drawings/drawing79.xml><?xml version="1.0" encoding="utf-8"?>
<xdr:wsDr xmlns:xdr="http://schemas.openxmlformats.org/drawingml/2006/spreadsheetDrawing" xmlns:a="http://schemas.openxmlformats.org/drawingml/2006/main">
  <xdr:twoCellAnchor editAs="oneCell">
    <xdr:from>
      <xdr:col>1</xdr:col>
      <xdr:colOff>0</xdr:colOff>
      <xdr:row>89</xdr:row>
      <xdr:rowOff>0</xdr:rowOff>
    </xdr:from>
    <xdr:to>
      <xdr:col>2</xdr:col>
      <xdr:colOff>2671241</xdr:colOff>
      <xdr:row>96</xdr:row>
      <xdr:rowOff>141008</xdr:rowOff>
    </xdr:to>
    <xdr:pic>
      <xdr:nvPicPr>
        <xdr:cNvPr id="2" name="Picture 1">
          <a:extLst>
            <a:ext uri="{FF2B5EF4-FFF2-40B4-BE49-F238E27FC236}">
              <a16:creationId xmlns:a16="http://schemas.microsoft.com/office/drawing/2014/main" id="{0AF85A4F-5B30-42E6-BBF8-DE624FEE5A4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7356667"/>
          <a:ext cx="2671241" cy="1474508"/>
        </a:xfrm>
        <a:prstGeom prst="rect">
          <a:avLst/>
        </a:prstGeom>
      </xdr:spPr>
    </xdr:pic>
    <xdr:clientData/>
  </xdr:twoCellAnchor>
  <xdr:twoCellAnchor editAs="oneCell">
    <xdr:from>
      <xdr:col>4</xdr:col>
      <xdr:colOff>0</xdr:colOff>
      <xdr:row>89</xdr:row>
      <xdr:rowOff>0</xdr:rowOff>
    </xdr:from>
    <xdr:to>
      <xdr:col>5</xdr:col>
      <xdr:colOff>1036933</xdr:colOff>
      <xdr:row>96</xdr:row>
      <xdr:rowOff>62104</xdr:rowOff>
    </xdr:to>
    <xdr:pic>
      <xdr:nvPicPr>
        <xdr:cNvPr id="3" name="Picture 2">
          <a:extLst>
            <a:ext uri="{FF2B5EF4-FFF2-40B4-BE49-F238E27FC236}">
              <a16:creationId xmlns:a16="http://schemas.microsoft.com/office/drawing/2014/main" id="{CE505E83-909F-4478-843B-0AA892779B7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7356667"/>
          <a:ext cx="2613850" cy="1395604"/>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110</xdr:row>
      <xdr:rowOff>0</xdr:rowOff>
    </xdr:from>
    <xdr:to>
      <xdr:col>2</xdr:col>
      <xdr:colOff>2608633</xdr:colOff>
      <xdr:row>117</xdr:row>
      <xdr:rowOff>57173</xdr:rowOff>
    </xdr:to>
    <xdr:pic>
      <xdr:nvPicPr>
        <xdr:cNvPr id="2" name="Picture 1">
          <a:extLst>
            <a:ext uri="{FF2B5EF4-FFF2-40B4-BE49-F238E27FC236}">
              <a16:creationId xmlns:a16="http://schemas.microsoft.com/office/drawing/2014/main" id="{6E42A3DB-625B-4472-BBCB-971C16C2AAF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1357167"/>
          <a:ext cx="2608633" cy="1390673"/>
        </a:xfrm>
        <a:prstGeom prst="rect">
          <a:avLst/>
        </a:prstGeom>
      </xdr:spPr>
    </xdr:pic>
    <xdr:clientData/>
  </xdr:twoCellAnchor>
  <xdr:twoCellAnchor editAs="oneCell">
    <xdr:from>
      <xdr:col>4</xdr:col>
      <xdr:colOff>0</xdr:colOff>
      <xdr:row>110</xdr:row>
      <xdr:rowOff>0</xdr:rowOff>
    </xdr:from>
    <xdr:to>
      <xdr:col>5</xdr:col>
      <xdr:colOff>1016064</xdr:colOff>
      <xdr:row>117</xdr:row>
      <xdr:rowOff>57173</xdr:rowOff>
    </xdr:to>
    <xdr:pic>
      <xdr:nvPicPr>
        <xdr:cNvPr id="3" name="Picture 2">
          <a:extLst>
            <a:ext uri="{FF2B5EF4-FFF2-40B4-BE49-F238E27FC236}">
              <a16:creationId xmlns:a16="http://schemas.microsoft.com/office/drawing/2014/main" id="{005C50CD-CA8C-402C-8C17-129C5A33165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1357167"/>
          <a:ext cx="2592981" cy="1390673"/>
        </a:xfrm>
        <a:prstGeom prst="rect">
          <a:avLst/>
        </a:prstGeom>
      </xdr:spPr>
    </xdr:pic>
    <xdr:clientData/>
  </xdr:twoCellAnchor>
</xdr:wsDr>
</file>

<file path=xl/drawings/drawing80.xml><?xml version="1.0" encoding="utf-8"?>
<xdr:wsDr xmlns:xdr="http://schemas.openxmlformats.org/drawingml/2006/spreadsheetDrawing" xmlns:a="http://schemas.openxmlformats.org/drawingml/2006/main">
  <xdr:twoCellAnchor editAs="oneCell">
    <xdr:from>
      <xdr:col>1</xdr:col>
      <xdr:colOff>0</xdr:colOff>
      <xdr:row>86</xdr:row>
      <xdr:rowOff>0</xdr:rowOff>
    </xdr:from>
    <xdr:to>
      <xdr:col>2</xdr:col>
      <xdr:colOff>2671241</xdr:colOff>
      <xdr:row>93</xdr:row>
      <xdr:rowOff>141008</xdr:rowOff>
    </xdr:to>
    <xdr:pic>
      <xdr:nvPicPr>
        <xdr:cNvPr id="2" name="Picture 1">
          <a:extLst>
            <a:ext uri="{FF2B5EF4-FFF2-40B4-BE49-F238E27FC236}">
              <a16:creationId xmlns:a16="http://schemas.microsoft.com/office/drawing/2014/main" id="{CB5BA071-7528-46F0-8F14-CF24E3CC554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785167"/>
          <a:ext cx="2671241" cy="1474508"/>
        </a:xfrm>
        <a:prstGeom prst="rect">
          <a:avLst/>
        </a:prstGeom>
      </xdr:spPr>
    </xdr:pic>
    <xdr:clientData/>
  </xdr:twoCellAnchor>
  <xdr:twoCellAnchor editAs="oneCell">
    <xdr:from>
      <xdr:col>4</xdr:col>
      <xdr:colOff>0</xdr:colOff>
      <xdr:row>86</xdr:row>
      <xdr:rowOff>0</xdr:rowOff>
    </xdr:from>
    <xdr:to>
      <xdr:col>5</xdr:col>
      <xdr:colOff>1036933</xdr:colOff>
      <xdr:row>93</xdr:row>
      <xdr:rowOff>62104</xdr:rowOff>
    </xdr:to>
    <xdr:pic>
      <xdr:nvPicPr>
        <xdr:cNvPr id="3" name="Picture 2">
          <a:extLst>
            <a:ext uri="{FF2B5EF4-FFF2-40B4-BE49-F238E27FC236}">
              <a16:creationId xmlns:a16="http://schemas.microsoft.com/office/drawing/2014/main" id="{50E07CBF-4FE8-4DAC-AE65-F540FC2D2F3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785167"/>
          <a:ext cx="2613850" cy="1395604"/>
        </a:xfrm>
        <a:prstGeom prst="rect">
          <a:avLst/>
        </a:prstGeom>
      </xdr:spPr>
    </xdr:pic>
    <xdr:clientData/>
  </xdr:twoCellAnchor>
</xdr:wsDr>
</file>

<file path=xl/drawings/drawing81.xml><?xml version="1.0" encoding="utf-8"?>
<xdr:wsDr xmlns:xdr="http://schemas.openxmlformats.org/drawingml/2006/spreadsheetDrawing" xmlns:a="http://schemas.openxmlformats.org/drawingml/2006/main">
  <xdr:twoCellAnchor editAs="oneCell">
    <xdr:from>
      <xdr:col>1</xdr:col>
      <xdr:colOff>0</xdr:colOff>
      <xdr:row>86</xdr:row>
      <xdr:rowOff>0</xdr:rowOff>
    </xdr:from>
    <xdr:to>
      <xdr:col>2</xdr:col>
      <xdr:colOff>2671241</xdr:colOff>
      <xdr:row>93</xdr:row>
      <xdr:rowOff>141008</xdr:rowOff>
    </xdr:to>
    <xdr:pic>
      <xdr:nvPicPr>
        <xdr:cNvPr id="2" name="Picture 1">
          <a:extLst>
            <a:ext uri="{FF2B5EF4-FFF2-40B4-BE49-F238E27FC236}">
              <a16:creationId xmlns:a16="http://schemas.microsoft.com/office/drawing/2014/main" id="{D7FE91A9-4F87-46A0-BD84-27B7121FA40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785167"/>
          <a:ext cx="2671241" cy="1474508"/>
        </a:xfrm>
        <a:prstGeom prst="rect">
          <a:avLst/>
        </a:prstGeom>
      </xdr:spPr>
    </xdr:pic>
    <xdr:clientData/>
  </xdr:twoCellAnchor>
  <xdr:twoCellAnchor editAs="oneCell">
    <xdr:from>
      <xdr:col>4</xdr:col>
      <xdr:colOff>0</xdr:colOff>
      <xdr:row>86</xdr:row>
      <xdr:rowOff>0</xdr:rowOff>
    </xdr:from>
    <xdr:to>
      <xdr:col>5</xdr:col>
      <xdr:colOff>1036933</xdr:colOff>
      <xdr:row>93</xdr:row>
      <xdr:rowOff>62104</xdr:rowOff>
    </xdr:to>
    <xdr:pic>
      <xdr:nvPicPr>
        <xdr:cNvPr id="3" name="Picture 2">
          <a:extLst>
            <a:ext uri="{FF2B5EF4-FFF2-40B4-BE49-F238E27FC236}">
              <a16:creationId xmlns:a16="http://schemas.microsoft.com/office/drawing/2014/main" id="{DEBDCA38-43B2-4A87-A44B-6EB074D0CB5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785167"/>
          <a:ext cx="2613850" cy="1395604"/>
        </a:xfrm>
        <a:prstGeom prst="rect">
          <a:avLst/>
        </a:prstGeom>
      </xdr:spPr>
    </xdr:pic>
    <xdr:clientData/>
  </xdr:twoCellAnchor>
</xdr:wsDr>
</file>

<file path=xl/drawings/drawing82.xml><?xml version="1.0" encoding="utf-8"?>
<xdr:wsDr xmlns:xdr="http://schemas.openxmlformats.org/drawingml/2006/spreadsheetDrawing" xmlns:a="http://schemas.openxmlformats.org/drawingml/2006/main">
  <xdr:twoCellAnchor editAs="oneCell">
    <xdr:from>
      <xdr:col>1</xdr:col>
      <xdr:colOff>0</xdr:colOff>
      <xdr:row>152</xdr:row>
      <xdr:rowOff>0</xdr:rowOff>
    </xdr:from>
    <xdr:to>
      <xdr:col>2</xdr:col>
      <xdr:colOff>2608632</xdr:colOff>
      <xdr:row>159</xdr:row>
      <xdr:rowOff>121282</xdr:rowOff>
    </xdr:to>
    <xdr:pic>
      <xdr:nvPicPr>
        <xdr:cNvPr id="2" name="Picture 1">
          <a:extLst>
            <a:ext uri="{FF2B5EF4-FFF2-40B4-BE49-F238E27FC236}">
              <a16:creationId xmlns:a16="http://schemas.microsoft.com/office/drawing/2014/main" id="{1134CB69-37E9-4718-B16C-8ECEEBF93B4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9358167"/>
          <a:ext cx="2608632" cy="1454782"/>
        </a:xfrm>
        <a:prstGeom prst="rect">
          <a:avLst/>
        </a:prstGeom>
      </xdr:spPr>
    </xdr:pic>
    <xdr:clientData/>
  </xdr:twoCellAnchor>
  <xdr:twoCellAnchor editAs="oneCell">
    <xdr:from>
      <xdr:col>4</xdr:col>
      <xdr:colOff>0</xdr:colOff>
      <xdr:row>152</xdr:row>
      <xdr:rowOff>0</xdr:rowOff>
    </xdr:from>
    <xdr:to>
      <xdr:col>5</xdr:col>
      <xdr:colOff>1063020</xdr:colOff>
      <xdr:row>159</xdr:row>
      <xdr:rowOff>57173</xdr:rowOff>
    </xdr:to>
    <xdr:pic>
      <xdr:nvPicPr>
        <xdr:cNvPr id="3" name="Picture 2">
          <a:extLst>
            <a:ext uri="{FF2B5EF4-FFF2-40B4-BE49-F238E27FC236}">
              <a16:creationId xmlns:a16="http://schemas.microsoft.com/office/drawing/2014/main" id="{3418A70F-09A6-43B9-A146-52C8CDF6FD7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9358167"/>
          <a:ext cx="2639937" cy="1390673"/>
        </a:xfrm>
        <a:prstGeom prst="rect">
          <a:avLst/>
        </a:prstGeom>
      </xdr:spPr>
    </xdr:pic>
    <xdr:clientData/>
  </xdr:twoCellAnchor>
</xdr:wsDr>
</file>

<file path=xl/drawings/drawing83.xml><?xml version="1.0" encoding="utf-8"?>
<xdr:wsDr xmlns:xdr="http://schemas.openxmlformats.org/drawingml/2006/spreadsheetDrawing" xmlns:a="http://schemas.openxmlformats.org/drawingml/2006/main">
  <xdr:twoCellAnchor editAs="oneCell">
    <xdr:from>
      <xdr:col>1</xdr:col>
      <xdr:colOff>0</xdr:colOff>
      <xdr:row>74</xdr:row>
      <xdr:rowOff>0</xdr:rowOff>
    </xdr:from>
    <xdr:to>
      <xdr:col>2</xdr:col>
      <xdr:colOff>2608632</xdr:colOff>
      <xdr:row>81</xdr:row>
      <xdr:rowOff>121282</xdr:rowOff>
    </xdr:to>
    <xdr:pic>
      <xdr:nvPicPr>
        <xdr:cNvPr id="2" name="Picture 1">
          <a:extLst>
            <a:ext uri="{FF2B5EF4-FFF2-40B4-BE49-F238E27FC236}">
              <a16:creationId xmlns:a16="http://schemas.microsoft.com/office/drawing/2014/main" id="{EF8B91E6-98C2-4DC1-8DAA-C2EB753627F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4499167"/>
          <a:ext cx="2608632" cy="1454782"/>
        </a:xfrm>
        <a:prstGeom prst="rect">
          <a:avLst/>
        </a:prstGeom>
      </xdr:spPr>
    </xdr:pic>
    <xdr:clientData/>
  </xdr:twoCellAnchor>
  <xdr:twoCellAnchor editAs="oneCell">
    <xdr:from>
      <xdr:col>4</xdr:col>
      <xdr:colOff>0</xdr:colOff>
      <xdr:row>74</xdr:row>
      <xdr:rowOff>0</xdr:rowOff>
    </xdr:from>
    <xdr:to>
      <xdr:col>5</xdr:col>
      <xdr:colOff>1036933</xdr:colOff>
      <xdr:row>81</xdr:row>
      <xdr:rowOff>62104</xdr:rowOff>
    </xdr:to>
    <xdr:pic>
      <xdr:nvPicPr>
        <xdr:cNvPr id="3" name="Picture 2">
          <a:extLst>
            <a:ext uri="{FF2B5EF4-FFF2-40B4-BE49-F238E27FC236}">
              <a16:creationId xmlns:a16="http://schemas.microsoft.com/office/drawing/2014/main" id="{5CBDBF2A-6EE4-4011-9366-A76F277EE69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4499167"/>
          <a:ext cx="2613850" cy="1395604"/>
        </a:xfrm>
        <a:prstGeom prst="rect">
          <a:avLst/>
        </a:prstGeom>
      </xdr:spPr>
    </xdr:pic>
    <xdr:clientData/>
  </xdr:twoCellAnchor>
</xdr:wsDr>
</file>

<file path=xl/drawings/drawing84.xml><?xml version="1.0" encoding="utf-8"?>
<xdr:wsDr xmlns:xdr="http://schemas.openxmlformats.org/drawingml/2006/spreadsheetDrawing" xmlns:a="http://schemas.openxmlformats.org/drawingml/2006/main">
  <xdr:twoCellAnchor editAs="oneCell">
    <xdr:from>
      <xdr:col>1</xdr:col>
      <xdr:colOff>0</xdr:colOff>
      <xdr:row>85</xdr:row>
      <xdr:rowOff>0</xdr:rowOff>
    </xdr:from>
    <xdr:to>
      <xdr:col>2</xdr:col>
      <xdr:colOff>2671241</xdr:colOff>
      <xdr:row>92</xdr:row>
      <xdr:rowOff>141008</xdr:rowOff>
    </xdr:to>
    <xdr:pic>
      <xdr:nvPicPr>
        <xdr:cNvPr id="2" name="Picture 1">
          <a:extLst>
            <a:ext uri="{FF2B5EF4-FFF2-40B4-BE49-F238E27FC236}">
              <a16:creationId xmlns:a16="http://schemas.microsoft.com/office/drawing/2014/main" id="{7BC0149C-9FDB-4BB7-8A3A-59C039CB993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594667"/>
          <a:ext cx="2671241" cy="1474508"/>
        </a:xfrm>
        <a:prstGeom prst="rect">
          <a:avLst/>
        </a:prstGeom>
      </xdr:spPr>
    </xdr:pic>
    <xdr:clientData/>
  </xdr:twoCellAnchor>
  <xdr:twoCellAnchor editAs="oneCell">
    <xdr:from>
      <xdr:col>4</xdr:col>
      <xdr:colOff>0</xdr:colOff>
      <xdr:row>85</xdr:row>
      <xdr:rowOff>0</xdr:rowOff>
    </xdr:from>
    <xdr:to>
      <xdr:col>5</xdr:col>
      <xdr:colOff>1036933</xdr:colOff>
      <xdr:row>92</xdr:row>
      <xdr:rowOff>62104</xdr:rowOff>
    </xdr:to>
    <xdr:pic>
      <xdr:nvPicPr>
        <xdr:cNvPr id="3" name="Picture 2">
          <a:extLst>
            <a:ext uri="{FF2B5EF4-FFF2-40B4-BE49-F238E27FC236}">
              <a16:creationId xmlns:a16="http://schemas.microsoft.com/office/drawing/2014/main" id="{5F7E9362-BB82-4740-A557-3A85B18FED2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594667"/>
          <a:ext cx="2613850" cy="1395604"/>
        </a:xfrm>
        <a:prstGeom prst="rect">
          <a:avLst/>
        </a:prstGeom>
      </xdr:spPr>
    </xdr:pic>
    <xdr:clientData/>
  </xdr:twoCellAnchor>
</xdr:wsDr>
</file>

<file path=xl/drawings/drawing85.xml><?xml version="1.0" encoding="utf-8"?>
<xdr:wsDr xmlns:xdr="http://schemas.openxmlformats.org/drawingml/2006/spreadsheetDrawing" xmlns:a="http://schemas.openxmlformats.org/drawingml/2006/main">
  <xdr:twoCellAnchor editAs="oneCell">
    <xdr:from>
      <xdr:col>1</xdr:col>
      <xdr:colOff>0</xdr:colOff>
      <xdr:row>134</xdr:row>
      <xdr:rowOff>0</xdr:rowOff>
    </xdr:from>
    <xdr:to>
      <xdr:col>2</xdr:col>
      <xdr:colOff>2608633</xdr:colOff>
      <xdr:row>141</xdr:row>
      <xdr:rowOff>57173</xdr:rowOff>
    </xdr:to>
    <xdr:pic>
      <xdr:nvPicPr>
        <xdr:cNvPr id="2" name="Picture 1">
          <a:extLst>
            <a:ext uri="{FF2B5EF4-FFF2-40B4-BE49-F238E27FC236}">
              <a16:creationId xmlns:a16="http://schemas.microsoft.com/office/drawing/2014/main" id="{190A5EAF-3370-4FDF-B4A1-E2F2A8F7F7A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5929167"/>
          <a:ext cx="2608633" cy="1390673"/>
        </a:xfrm>
        <a:prstGeom prst="rect">
          <a:avLst/>
        </a:prstGeom>
      </xdr:spPr>
    </xdr:pic>
    <xdr:clientData/>
  </xdr:twoCellAnchor>
  <xdr:twoCellAnchor editAs="oneCell">
    <xdr:from>
      <xdr:col>4</xdr:col>
      <xdr:colOff>0</xdr:colOff>
      <xdr:row>134</xdr:row>
      <xdr:rowOff>0</xdr:rowOff>
    </xdr:from>
    <xdr:to>
      <xdr:col>5</xdr:col>
      <xdr:colOff>1016064</xdr:colOff>
      <xdr:row>141</xdr:row>
      <xdr:rowOff>57173</xdr:rowOff>
    </xdr:to>
    <xdr:pic>
      <xdr:nvPicPr>
        <xdr:cNvPr id="3" name="Picture 2">
          <a:extLst>
            <a:ext uri="{FF2B5EF4-FFF2-40B4-BE49-F238E27FC236}">
              <a16:creationId xmlns:a16="http://schemas.microsoft.com/office/drawing/2014/main" id="{6D290516-D757-4973-A40A-EC012F3C5A4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5929167"/>
          <a:ext cx="2592981" cy="1390673"/>
        </a:xfrm>
        <a:prstGeom prst="rect">
          <a:avLst/>
        </a:prstGeom>
      </xdr:spPr>
    </xdr:pic>
    <xdr:clientData/>
  </xdr:twoCellAnchor>
</xdr:wsDr>
</file>

<file path=xl/drawings/drawing86.xml><?xml version="1.0" encoding="utf-8"?>
<xdr:wsDr xmlns:xdr="http://schemas.openxmlformats.org/drawingml/2006/spreadsheetDrawing" xmlns:a="http://schemas.openxmlformats.org/drawingml/2006/main">
  <xdr:twoCellAnchor editAs="oneCell">
    <xdr:from>
      <xdr:col>1</xdr:col>
      <xdr:colOff>0</xdr:colOff>
      <xdr:row>93</xdr:row>
      <xdr:rowOff>0</xdr:rowOff>
    </xdr:from>
    <xdr:to>
      <xdr:col>2</xdr:col>
      <xdr:colOff>2671241</xdr:colOff>
      <xdr:row>100</xdr:row>
      <xdr:rowOff>141008</xdr:rowOff>
    </xdr:to>
    <xdr:pic>
      <xdr:nvPicPr>
        <xdr:cNvPr id="2" name="Picture 1">
          <a:extLst>
            <a:ext uri="{FF2B5EF4-FFF2-40B4-BE49-F238E27FC236}">
              <a16:creationId xmlns:a16="http://schemas.microsoft.com/office/drawing/2014/main" id="{C47BAA92-678D-494F-99AA-3566FBF9D0D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8118667"/>
          <a:ext cx="2671241" cy="1474508"/>
        </a:xfrm>
        <a:prstGeom prst="rect">
          <a:avLst/>
        </a:prstGeom>
      </xdr:spPr>
    </xdr:pic>
    <xdr:clientData/>
  </xdr:twoCellAnchor>
  <xdr:twoCellAnchor editAs="oneCell">
    <xdr:from>
      <xdr:col>4</xdr:col>
      <xdr:colOff>0</xdr:colOff>
      <xdr:row>93</xdr:row>
      <xdr:rowOff>0</xdr:rowOff>
    </xdr:from>
    <xdr:to>
      <xdr:col>5</xdr:col>
      <xdr:colOff>1036933</xdr:colOff>
      <xdr:row>100</xdr:row>
      <xdr:rowOff>62104</xdr:rowOff>
    </xdr:to>
    <xdr:pic>
      <xdr:nvPicPr>
        <xdr:cNvPr id="3" name="Picture 2">
          <a:extLst>
            <a:ext uri="{FF2B5EF4-FFF2-40B4-BE49-F238E27FC236}">
              <a16:creationId xmlns:a16="http://schemas.microsoft.com/office/drawing/2014/main" id="{BF030588-37A0-4E5E-928E-427E4E8970F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8118667"/>
          <a:ext cx="2613850" cy="1395604"/>
        </a:xfrm>
        <a:prstGeom prst="rect">
          <a:avLst/>
        </a:prstGeom>
      </xdr:spPr>
    </xdr:pic>
    <xdr:clientData/>
  </xdr:twoCellAnchor>
</xdr:wsDr>
</file>

<file path=xl/drawings/drawing87.xml><?xml version="1.0" encoding="utf-8"?>
<xdr:wsDr xmlns:xdr="http://schemas.openxmlformats.org/drawingml/2006/spreadsheetDrawing" xmlns:a="http://schemas.openxmlformats.org/drawingml/2006/main">
  <xdr:twoCellAnchor editAs="oneCell">
    <xdr:from>
      <xdr:col>1</xdr:col>
      <xdr:colOff>0</xdr:colOff>
      <xdr:row>87</xdr:row>
      <xdr:rowOff>0</xdr:rowOff>
    </xdr:from>
    <xdr:to>
      <xdr:col>2</xdr:col>
      <xdr:colOff>2608632</xdr:colOff>
      <xdr:row>94</xdr:row>
      <xdr:rowOff>121282</xdr:rowOff>
    </xdr:to>
    <xdr:pic>
      <xdr:nvPicPr>
        <xdr:cNvPr id="2" name="Picture 1">
          <a:extLst>
            <a:ext uri="{FF2B5EF4-FFF2-40B4-BE49-F238E27FC236}">
              <a16:creationId xmlns:a16="http://schemas.microsoft.com/office/drawing/2014/main" id="{A7F9A8D3-6A17-4F04-A82A-2A2F745665B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975667"/>
          <a:ext cx="2608632" cy="1454782"/>
        </a:xfrm>
        <a:prstGeom prst="rect">
          <a:avLst/>
        </a:prstGeom>
      </xdr:spPr>
    </xdr:pic>
    <xdr:clientData/>
  </xdr:twoCellAnchor>
  <xdr:twoCellAnchor editAs="oneCell">
    <xdr:from>
      <xdr:col>4</xdr:col>
      <xdr:colOff>0</xdr:colOff>
      <xdr:row>87</xdr:row>
      <xdr:rowOff>0</xdr:rowOff>
    </xdr:from>
    <xdr:to>
      <xdr:col>5</xdr:col>
      <xdr:colOff>1036933</xdr:colOff>
      <xdr:row>94</xdr:row>
      <xdr:rowOff>62104</xdr:rowOff>
    </xdr:to>
    <xdr:pic>
      <xdr:nvPicPr>
        <xdr:cNvPr id="3" name="Picture 2">
          <a:extLst>
            <a:ext uri="{FF2B5EF4-FFF2-40B4-BE49-F238E27FC236}">
              <a16:creationId xmlns:a16="http://schemas.microsoft.com/office/drawing/2014/main" id="{B283DD4D-4F46-4E9C-B2A7-AA1386295C7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975667"/>
          <a:ext cx="2613850" cy="1395604"/>
        </a:xfrm>
        <a:prstGeom prst="rect">
          <a:avLst/>
        </a:prstGeom>
      </xdr:spPr>
    </xdr:pic>
    <xdr:clientData/>
  </xdr:twoCellAnchor>
</xdr:wsDr>
</file>

<file path=xl/drawings/drawing88.xml><?xml version="1.0" encoding="utf-8"?>
<xdr:wsDr xmlns:xdr="http://schemas.openxmlformats.org/drawingml/2006/spreadsheetDrawing" xmlns:a="http://schemas.openxmlformats.org/drawingml/2006/main">
  <xdr:twoCellAnchor editAs="oneCell">
    <xdr:from>
      <xdr:col>1</xdr:col>
      <xdr:colOff>0</xdr:colOff>
      <xdr:row>91</xdr:row>
      <xdr:rowOff>0</xdr:rowOff>
    </xdr:from>
    <xdr:to>
      <xdr:col>2</xdr:col>
      <xdr:colOff>2608632</xdr:colOff>
      <xdr:row>98</xdr:row>
      <xdr:rowOff>121282</xdr:rowOff>
    </xdr:to>
    <xdr:pic>
      <xdr:nvPicPr>
        <xdr:cNvPr id="2" name="Picture 1">
          <a:extLst>
            <a:ext uri="{FF2B5EF4-FFF2-40B4-BE49-F238E27FC236}">
              <a16:creationId xmlns:a16="http://schemas.microsoft.com/office/drawing/2014/main" id="{617BFFFB-E693-432F-846D-1C4BE53DEE3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7737667"/>
          <a:ext cx="2608632" cy="1454782"/>
        </a:xfrm>
        <a:prstGeom prst="rect">
          <a:avLst/>
        </a:prstGeom>
      </xdr:spPr>
    </xdr:pic>
    <xdr:clientData/>
  </xdr:twoCellAnchor>
  <xdr:twoCellAnchor editAs="oneCell">
    <xdr:from>
      <xdr:col>4</xdr:col>
      <xdr:colOff>0</xdr:colOff>
      <xdr:row>91</xdr:row>
      <xdr:rowOff>0</xdr:rowOff>
    </xdr:from>
    <xdr:to>
      <xdr:col>5</xdr:col>
      <xdr:colOff>1036933</xdr:colOff>
      <xdr:row>98</xdr:row>
      <xdr:rowOff>62104</xdr:rowOff>
    </xdr:to>
    <xdr:pic>
      <xdr:nvPicPr>
        <xdr:cNvPr id="3" name="Picture 2">
          <a:extLst>
            <a:ext uri="{FF2B5EF4-FFF2-40B4-BE49-F238E27FC236}">
              <a16:creationId xmlns:a16="http://schemas.microsoft.com/office/drawing/2014/main" id="{81E831D6-A9C8-49D5-B76B-195E6F84FF3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7737667"/>
          <a:ext cx="2613850" cy="1395604"/>
        </a:xfrm>
        <a:prstGeom prst="rect">
          <a:avLst/>
        </a:prstGeom>
      </xdr:spPr>
    </xdr:pic>
    <xdr:clientData/>
  </xdr:twoCellAnchor>
</xdr:wsDr>
</file>

<file path=xl/drawings/drawing89.xml><?xml version="1.0" encoding="utf-8"?>
<xdr:wsDr xmlns:xdr="http://schemas.openxmlformats.org/drawingml/2006/spreadsheetDrawing" xmlns:a="http://schemas.openxmlformats.org/drawingml/2006/main">
  <xdr:twoCellAnchor editAs="oneCell">
    <xdr:from>
      <xdr:col>1</xdr:col>
      <xdr:colOff>0</xdr:colOff>
      <xdr:row>76</xdr:row>
      <xdr:rowOff>0</xdr:rowOff>
    </xdr:from>
    <xdr:to>
      <xdr:col>2</xdr:col>
      <xdr:colOff>2608632</xdr:colOff>
      <xdr:row>83</xdr:row>
      <xdr:rowOff>121282</xdr:rowOff>
    </xdr:to>
    <xdr:pic>
      <xdr:nvPicPr>
        <xdr:cNvPr id="2" name="Picture 1">
          <a:extLst>
            <a:ext uri="{FF2B5EF4-FFF2-40B4-BE49-F238E27FC236}">
              <a16:creationId xmlns:a16="http://schemas.microsoft.com/office/drawing/2014/main" id="{D9649586-3915-4E3D-8ABD-F36D6BA8026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4880167"/>
          <a:ext cx="2608632" cy="1454782"/>
        </a:xfrm>
        <a:prstGeom prst="rect">
          <a:avLst/>
        </a:prstGeom>
      </xdr:spPr>
    </xdr:pic>
    <xdr:clientData/>
  </xdr:twoCellAnchor>
  <xdr:twoCellAnchor editAs="oneCell">
    <xdr:from>
      <xdr:col>4</xdr:col>
      <xdr:colOff>0</xdr:colOff>
      <xdr:row>76</xdr:row>
      <xdr:rowOff>0</xdr:rowOff>
    </xdr:from>
    <xdr:to>
      <xdr:col>5</xdr:col>
      <xdr:colOff>1036933</xdr:colOff>
      <xdr:row>83</xdr:row>
      <xdr:rowOff>62104</xdr:rowOff>
    </xdr:to>
    <xdr:pic>
      <xdr:nvPicPr>
        <xdr:cNvPr id="3" name="Picture 2">
          <a:extLst>
            <a:ext uri="{FF2B5EF4-FFF2-40B4-BE49-F238E27FC236}">
              <a16:creationId xmlns:a16="http://schemas.microsoft.com/office/drawing/2014/main" id="{0C5C2525-E43D-425C-9747-B21EBF631A9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4880167"/>
          <a:ext cx="2613850" cy="1395604"/>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106</xdr:row>
      <xdr:rowOff>0</xdr:rowOff>
    </xdr:from>
    <xdr:to>
      <xdr:col>2</xdr:col>
      <xdr:colOff>2608633</xdr:colOff>
      <xdr:row>113</xdr:row>
      <xdr:rowOff>57173</xdr:rowOff>
    </xdr:to>
    <xdr:pic>
      <xdr:nvPicPr>
        <xdr:cNvPr id="2" name="Picture 1">
          <a:extLst>
            <a:ext uri="{FF2B5EF4-FFF2-40B4-BE49-F238E27FC236}">
              <a16:creationId xmlns:a16="http://schemas.microsoft.com/office/drawing/2014/main" id="{772D1932-BB44-40E5-B58D-2600B73F21B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0595167"/>
          <a:ext cx="2608633" cy="1390673"/>
        </a:xfrm>
        <a:prstGeom prst="rect">
          <a:avLst/>
        </a:prstGeom>
      </xdr:spPr>
    </xdr:pic>
    <xdr:clientData/>
  </xdr:twoCellAnchor>
  <xdr:twoCellAnchor editAs="oneCell">
    <xdr:from>
      <xdr:col>4</xdr:col>
      <xdr:colOff>0</xdr:colOff>
      <xdr:row>106</xdr:row>
      <xdr:rowOff>0</xdr:rowOff>
    </xdr:from>
    <xdr:to>
      <xdr:col>5</xdr:col>
      <xdr:colOff>1016064</xdr:colOff>
      <xdr:row>113</xdr:row>
      <xdr:rowOff>57173</xdr:rowOff>
    </xdr:to>
    <xdr:pic>
      <xdr:nvPicPr>
        <xdr:cNvPr id="3" name="Picture 2">
          <a:extLst>
            <a:ext uri="{FF2B5EF4-FFF2-40B4-BE49-F238E27FC236}">
              <a16:creationId xmlns:a16="http://schemas.microsoft.com/office/drawing/2014/main" id="{AD5E3CEF-1810-45B9-A1F5-8F82FC30A92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0595167"/>
          <a:ext cx="2592981" cy="1390673"/>
        </a:xfrm>
        <a:prstGeom prst="rect">
          <a:avLst/>
        </a:prstGeom>
      </xdr:spPr>
    </xdr:pic>
    <xdr:clientData/>
  </xdr:twoCellAnchor>
</xdr:wsDr>
</file>

<file path=xl/drawings/drawing90.xml><?xml version="1.0" encoding="utf-8"?>
<xdr:wsDr xmlns:xdr="http://schemas.openxmlformats.org/drawingml/2006/spreadsheetDrawing" xmlns:a="http://schemas.openxmlformats.org/drawingml/2006/main">
  <xdr:twoCellAnchor editAs="oneCell">
    <xdr:from>
      <xdr:col>1</xdr:col>
      <xdr:colOff>0</xdr:colOff>
      <xdr:row>221</xdr:row>
      <xdr:rowOff>0</xdr:rowOff>
    </xdr:from>
    <xdr:to>
      <xdr:col>2</xdr:col>
      <xdr:colOff>2608633</xdr:colOff>
      <xdr:row>228</xdr:row>
      <xdr:rowOff>57173</xdr:rowOff>
    </xdr:to>
    <xdr:pic>
      <xdr:nvPicPr>
        <xdr:cNvPr id="2" name="Picture 1">
          <a:extLst>
            <a:ext uri="{FF2B5EF4-FFF2-40B4-BE49-F238E27FC236}">
              <a16:creationId xmlns:a16="http://schemas.microsoft.com/office/drawing/2014/main" id="{15D3134F-B1AB-463B-8DCF-021A52910B3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42502667"/>
          <a:ext cx="2608633" cy="1390673"/>
        </a:xfrm>
        <a:prstGeom prst="rect">
          <a:avLst/>
        </a:prstGeom>
      </xdr:spPr>
    </xdr:pic>
    <xdr:clientData/>
  </xdr:twoCellAnchor>
  <xdr:twoCellAnchor editAs="oneCell">
    <xdr:from>
      <xdr:col>4</xdr:col>
      <xdr:colOff>0</xdr:colOff>
      <xdr:row>221</xdr:row>
      <xdr:rowOff>0</xdr:rowOff>
    </xdr:from>
    <xdr:to>
      <xdr:col>5</xdr:col>
      <xdr:colOff>1016064</xdr:colOff>
      <xdr:row>228</xdr:row>
      <xdr:rowOff>57173</xdr:rowOff>
    </xdr:to>
    <xdr:pic>
      <xdr:nvPicPr>
        <xdr:cNvPr id="3" name="Picture 2">
          <a:extLst>
            <a:ext uri="{FF2B5EF4-FFF2-40B4-BE49-F238E27FC236}">
              <a16:creationId xmlns:a16="http://schemas.microsoft.com/office/drawing/2014/main" id="{E40E56A3-118A-4A21-9CF8-82F2E7860EE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42502667"/>
          <a:ext cx="2592981" cy="1390673"/>
        </a:xfrm>
        <a:prstGeom prst="rect">
          <a:avLst/>
        </a:prstGeom>
      </xdr:spPr>
    </xdr:pic>
    <xdr:clientData/>
  </xdr:twoCellAnchor>
</xdr:wsDr>
</file>

<file path=xl/drawings/drawing91.xml><?xml version="1.0" encoding="utf-8"?>
<xdr:wsDr xmlns:xdr="http://schemas.openxmlformats.org/drawingml/2006/spreadsheetDrawing" xmlns:a="http://schemas.openxmlformats.org/drawingml/2006/main">
  <xdr:twoCellAnchor editAs="oneCell">
    <xdr:from>
      <xdr:col>1</xdr:col>
      <xdr:colOff>0</xdr:colOff>
      <xdr:row>321</xdr:row>
      <xdr:rowOff>0</xdr:rowOff>
    </xdr:from>
    <xdr:to>
      <xdr:col>2</xdr:col>
      <xdr:colOff>2608633</xdr:colOff>
      <xdr:row>328</xdr:row>
      <xdr:rowOff>57173</xdr:rowOff>
    </xdr:to>
    <xdr:pic>
      <xdr:nvPicPr>
        <xdr:cNvPr id="2" name="Picture 1">
          <a:extLst>
            <a:ext uri="{FF2B5EF4-FFF2-40B4-BE49-F238E27FC236}">
              <a16:creationId xmlns:a16="http://schemas.microsoft.com/office/drawing/2014/main" id="{DB2F832D-CF28-4FFC-988E-0CC818334E6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61552667"/>
          <a:ext cx="2608633" cy="1390673"/>
        </a:xfrm>
        <a:prstGeom prst="rect">
          <a:avLst/>
        </a:prstGeom>
      </xdr:spPr>
    </xdr:pic>
    <xdr:clientData/>
  </xdr:twoCellAnchor>
  <xdr:twoCellAnchor editAs="oneCell">
    <xdr:from>
      <xdr:col>4</xdr:col>
      <xdr:colOff>0</xdr:colOff>
      <xdr:row>321</xdr:row>
      <xdr:rowOff>0</xdr:rowOff>
    </xdr:from>
    <xdr:to>
      <xdr:col>5</xdr:col>
      <xdr:colOff>1016064</xdr:colOff>
      <xdr:row>328</xdr:row>
      <xdr:rowOff>57173</xdr:rowOff>
    </xdr:to>
    <xdr:pic>
      <xdr:nvPicPr>
        <xdr:cNvPr id="3" name="Picture 2">
          <a:extLst>
            <a:ext uri="{FF2B5EF4-FFF2-40B4-BE49-F238E27FC236}">
              <a16:creationId xmlns:a16="http://schemas.microsoft.com/office/drawing/2014/main" id="{42898599-46B1-4C9D-BEEC-6B43D4527AA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61552667"/>
          <a:ext cx="2592981" cy="1390673"/>
        </a:xfrm>
        <a:prstGeom prst="rect">
          <a:avLst/>
        </a:prstGeom>
      </xdr:spPr>
    </xdr:pic>
    <xdr:clientData/>
  </xdr:twoCellAnchor>
</xdr:wsDr>
</file>

<file path=xl/drawings/drawing92.xml><?xml version="1.0" encoding="utf-8"?>
<xdr:wsDr xmlns:xdr="http://schemas.openxmlformats.org/drawingml/2006/spreadsheetDrawing" xmlns:a="http://schemas.openxmlformats.org/drawingml/2006/main">
  <xdr:twoCellAnchor editAs="oneCell">
    <xdr:from>
      <xdr:col>1</xdr:col>
      <xdr:colOff>0</xdr:colOff>
      <xdr:row>73</xdr:row>
      <xdr:rowOff>0</xdr:rowOff>
    </xdr:from>
    <xdr:to>
      <xdr:col>2</xdr:col>
      <xdr:colOff>2613851</xdr:colOff>
      <xdr:row>80</xdr:row>
      <xdr:rowOff>67036</xdr:rowOff>
    </xdr:to>
    <xdr:pic>
      <xdr:nvPicPr>
        <xdr:cNvPr id="2" name="Picture 1">
          <a:extLst>
            <a:ext uri="{FF2B5EF4-FFF2-40B4-BE49-F238E27FC236}">
              <a16:creationId xmlns:a16="http://schemas.microsoft.com/office/drawing/2014/main" id="{DADB2C1F-9DEB-4F4D-A484-E39048200B5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4308667"/>
          <a:ext cx="2613851" cy="1400536"/>
        </a:xfrm>
        <a:prstGeom prst="rect">
          <a:avLst/>
        </a:prstGeom>
      </xdr:spPr>
    </xdr:pic>
    <xdr:clientData/>
  </xdr:twoCellAnchor>
  <xdr:twoCellAnchor editAs="oneCell">
    <xdr:from>
      <xdr:col>4</xdr:col>
      <xdr:colOff>0</xdr:colOff>
      <xdr:row>73</xdr:row>
      <xdr:rowOff>0</xdr:rowOff>
    </xdr:from>
    <xdr:to>
      <xdr:col>5</xdr:col>
      <xdr:colOff>1036933</xdr:colOff>
      <xdr:row>80</xdr:row>
      <xdr:rowOff>62104</xdr:rowOff>
    </xdr:to>
    <xdr:pic>
      <xdr:nvPicPr>
        <xdr:cNvPr id="3" name="Picture 2">
          <a:extLst>
            <a:ext uri="{FF2B5EF4-FFF2-40B4-BE49-F238E27FC236}">
              <a16:creationId xmlns:a16="http://schemas.microsoft.com/office/drawing/2014/main" id="{A58BE283-0191-4CDF-A761-C70D8AEE2B0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4308667"/>
          <a:ext cx="2613850" cy="1395604"/>
        </a:xfrm>
        <a:prstGeom prst="rect">
          <a:avLst/>
        </a:prstGeom>
      </xdr:spPr>
    </xdr:pic>
    <xdr:clientData/>
  </xdr:twoCellAnchor>
</xdr:wsDr>
</file>

<file path=xl/drawings/drawing93.xml><?xml version="1.0" encoding="utf-8"?>
<xdr:wsDr xmlns:xdr="http://schemas.openxmlformats.org/drawingml/2006/spreadsheetDrawing" xmlns:a="http://schemas.openxmlformats.org/drawingml/2006/main">
  <xdr:twoCellAnchor editAs="oneCell">
    <xdr:from>
      <xdr:col>1</xdr:col>
      <xdr:colOff>0</xdr:colOff>
      <xdr:row>73</xdr:row>
      <xdr:rowOff>0</xdr:rowOff>
    </xdr:from>
    <xdr:to>
      <xdr:col>2</xdr:col>
      <xdr:colOff>2671241</xdr:colOff>
      <xdr:row>80</xdr:row>
      <xdr:rowOff>141008</xdr:rowOff>
    </xdr:to>
    <xdr:pic>
      <xdr:nvPicPr>
        <xdr:cNvPr id="2" name="Picture 1">
          <a:extLst>
            <a:ext uri="{FF2B5EF4-FFF2-40B4-BE49-F238E27FC236}">
              <a16:creationId xmlns:a16="http://schemas.microsoft.com/office/drawing/2014/main" id="{1A0AF485-09B5-400F-A599-819DFDEAD7F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4308667"/>
          <a:ext cx="2671241" cy="1474508"/>
        </a:xfrm>
        <a:prstGeom prst="rect">
          <a:avLst/>
        </a:prstGeom>
      </xdr:spPr>
    </xdr:pic>
    <xdr:clientData/>
  </xdr:twoCellAnchor>
  <xdr:twoCellAnchor editAs="oneCell">
    <xdr:from>
      <xdr:col>4</xdr:col>
      <xdr:colOff>0</xdr:colOff>
      <xdr:row>73</xdr:row>
      <xdr:rowOff>0</xdr:rowOff>
    </xdr:from>
    <xdr:to>
      <xdr:col>5</xdr:col>
      <xdr:colOff>1047367</xdr:colOff>
      <xdr:row>80</xdr:row>
      <xdr:rowOff>116350</xdr:rowOff>
    </xdr:to>
    <xdr:pic>
      <xdr:nvPicPr>
        <xdr:cNvPr id="3" name="Picture 2">
          <a:extLst>
            <a:ext uri="{FF2B5EF4-FFF2-40B4-BE49-F238E27FC236}">
              <a16:creationId xmlns:a16="http://schemas.microsoft.com/office/drawing/2014/main" id="{5A0F2BCF-4040-4A81-89EB-F5F40385C87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4308667"/>
          <a:ext cx="2624284" cy="1449850"/>
        </a:xfrm>
        <a:prstGeom prst="rect">
          <a:avLst/>
        </a:prstGeom>
      </xdr:spPr>
    </xdr:pic>
    <xdr:clientData/>
  </xdr:twoCellAnchor>
</xdr:wsDr>
</file>

<file path=xl/drawings/drawing94.xml><?xml version="1.0" encoding="utf-8"?>
<xdr:wsDr xmlns:xdr="http://schemas.openxmlformats.org/drawingml/2006/spreadsheetDrawing" xmlns:a="http://schemas.openxmlformats.org/drawingml/2006/main">
  <xdr:twoCellAnchor editAs="oneCell">
    <xdr:from>
      <xdr:col>1</xdr:col>
      <xdr:colOff>0</xdr:colOff>
      <xdr:row>87</xdr:row>
      <xdr:rowOff>0</xdr:rowOff>
    </xdr:from>
    <xdr:to>
      <xdr:col>2</xdr:col>
      <xdr:colOff>2671241</xdr:colOff>
      <xdr:row>94</xdr:row>
      <xdr:rowOff>141008</xdr:rowOff>
    </xdr:to>
    <xdr:pic>
      <xdr:nvPicPr>
        <xdr:cNvPr id="2" name="Picture 1">
          <a:extLst>
            <a:ext uri="{FF2B5EF4-FFF2-40B4-BE49-F238E27FC236}">
              <a16:creationId xmlns:a16="http://schemas.microsoft.com/office/drawing/2014/main" id="{3EF342A5-4061-4A51-8914-FE7450D31E4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975667"/>
          <a:ext cx="2671241" cy="1474508"/>
        </a:xfrm>
        <a:prstGeom prst="rect">
          <a:avLst/>
        </a:prstGeom>
      </xdr:spPr>
    </xdr:pic>
    <xdr:clientData/>
  </xdr:twoCellAnchor>
  <xdr:twoCellAnchor editAs="oneCell">
    <xdr:from>
      <xdr:col>4</xdr:col>
      <xdr:colOff>0</xdr:colOff>
      <xdr:row>87</xdr:row>
      <xdr:rowOff>0</xdr:rowOff>
    </xdr:from>
    <xdr:to>
      <xdr:col>5</xdr:col>
      <xdr:colOff>1047367</xdr:colOff>
      <xdr:row>94</xdr:row>
      <xdr:rowOff>116350</xdr:rowOff>
    </xdr:to>
    <xdr:pic>
      <xdr:nvPicPr>
        <xdr:cNvPr id="3" name="Picture 2">
          <a:extLst>
            <a:ext uri="{FF2B5EF4-FFF2-40B4-BE49-F238E27FC236}">
              <a16:creationId xmlns:a16="http://schemas.microsoft.com/office/drawing/2014/main" id="{A7D95A4F-6A81-46AE-8CFF-B604E4A81A7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975667"/>
          <a:ext cx="2624284" cy="1449850"/>
        </a:xfrm>
        <a:prstGeom prst="rect">
          <a:avLst/>
        </a:prstGeom>
      </xdr:spPr>
    </xdr:pic>
    <xdr:clientData/>
  </xdr:twoCellAnchor>
</xdr:wsDr>
</file>

<file path=xl/drawings/drawing95.xml><?xml version="1.0" encoding="utf-8"?>
<xdr:wsDr xmlns:xdr="http://schemas.openxmlformats.org/drawingml/2006/spreadsheetDrawing" xmlns:a="http://schemas.openxmlformats.org/drawingml/2006/main">
  <xdr:twoCellAnchor editAs="oneCell">
    <xdr:from>
      <xdr:col>1</xdr:col>
      <xdr:colOff>0</xdr:colOff>
      <xdr:row>74</xdr:row>
      <xdr:rowOff>0</xdr:rowOff>
    </xdr:from>
    <xdr:to>
      <xdr:col>2</xdr:col>
      <xdr:colOff>2608632</xdr:colOff>
      <xdr:row>81</xdr:row>
      <xdr:rowOff>121282</xdr:rowOff>
    </xdr:to>
    <xdr:pic>
      <xdr:nvPicPr>
        <xdr:cNvPr id="2" name="Picture 1">
          <a:extLst>
            <a:ext uri="{FF2B5EF4-FFF2-40B4-BE49-F238E27FC236}">
              <a16:creationId xmlns:a16="http://schemas.microsoft.com/office/drawing/2014/main" id="{EF8429F2-927E-43A7-90DD-98E73C89A81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4499167"/>
          <a:ext cx="2608632" cy="1454782"/>
        </a:xfrm>
        <a:prstGeom prst="rect">
          <a:avLst/>
        </a:prstGeom>
      </xdr:spPr>
    </xdr:pic>
    <xdr:clientData/>
  </xdr:twoCellAnchor>
  <xdr:twoCellAnchor editAs="oneCell">
    <xdr:from>
      <xdr:col>4</xdr:col>
      <xdr:colOff>0</xdr:colOff>
      <xdr:row>74</xdr:row>
      <xdr:rowOff>0</xdr:rowOff>
    </xdr:from>
    <xdr:to>
      <xdr:col>5</xdr:col>
      <xdr:colOff>1036933</xdr:colOff>
      <xdr:row>81</xdr:row>
      <xdr:rowOff>62104</xdr:rowOff>
    </xdr:to>
    <xdr:pic>
      <xdr:nvPicPr>
        <xdr:cNvPr id="3" name="Picture 2">
          <a:extLst>
            <a:ext uri="{FF2B5EF4-FFF2-40B4-BE49-F238E27FC236}">
              <a16:creationId xmlns:a16="http://schemas.microsoft.com/office/drawing/2014/main" id="{9B209A5A-FB92-4E02-8BA9-8656399C960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4499167"/>
          <a:ext cx="2613850" cy="1395604"/>
        </a:xfrm>
        <a:prstGeom prst="rect">
          <a:avLst/>
        </a:prstGeom>
      </xdr:spPr>
    </xdr:pic>
    <xdr:clientData/>
  </xdr:twoCellAnchor>
</xdr:wsDr>
</file>

<file path=xl/drawings/drawing96.xml><?xml version="1.0" encoding="utf-8"?>
<xdr:wsDr xmlns:xdr="http://schemas.openxmlformats.org/drawingml/2006/spreadsheetDrawing" xmlns:a="http://schemas.openxmlformats.org/drawingml/2006/main">
  <xdr:twoCellAnchor editAs="oneCell">
    <xdr:from>
      <xdr:col>1</xdr:col>
      <xdr:colOff>0</xdr:colOff>
      <xdr:row>75</xdr:row>
      <xdr:rowOff>0</xdr:rowOff>
    </xdr:from>
    <xdr:to>
      <xdr:col>2</xdr:col>
      <xdr:colOff>2608632</xdr:colOff>
      <xdr:row>82</xdr:row>
      <xdr:rowOff>121282</xdr:rowOff>
    </xdr:to>
    <xdr:pic>
      <xdr:nvPicPr>
        <xdr:cNvPr id="2" name="Picture 1">
          <a:extLst>
            <a:ext uri="{FF2B5EF4-FFF2-40B4-BE49-F238E27FC236}">
              <a16:creationId xmlns:a16="http://schemas.microsoft.com/office/drawing/2014/main" id="{0D638E45-9FF1-4ECB-886F-D8EB8FBCF09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4689667"/>
          <a:ext cx="2608632" cy="1454782"/>
        </a:xfrm>
        <a:prstGeom prst="rect">
          <a:avLst/>
        </a:prstGeom>
      </xdr:spPr>
    </xdr:pic>
    <xdr:clientData/>
  </xdr:twoCellAnchor>
  <xdr:twoCellAnchor editAs="oneCell">
    <xdr:from>
      <xdr:col>4</xdr:col>
      <xdr:colOff>0</xdr:colOff>
      <xdr:row>75</xdr:row>
      <xdr:rowOff>0</xdr:rowOff>
    </xdr:from>
    <xdr:to>
      <xdr:col>5</xdr:col>
      <xdr:colOff>1036933</xdr:colOff>
      <xdr:row>82</xdr:row>
      <xdr:rowOff>62104</xdr:rowOff>
    </xdr:to>
    <xdr:pic>
      <xdr:nvPicPr>
        <xdr:cNvPr id="3" name="Picture 2">
          <a:extLst>
            <a:ext uri="{FF2B5EF4-FFF2-40B4-BE49-F238E27FC236}">
              <a16:creationId xmlns:a16="http://schemas.microsoft.com/office/drawing/2014/main" id="{516B639E-93B9-4A3F-9A0B-5B8CB81EF26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4689667"/>
          <a:ext cx="2613850" cy="1395604"/>
        </a:xfrm>
        <a:prstGeom prst="rect">
          <a:avLst/>
        </a:prstGeom>
      </xdr:spPr>
    </xdr:pic>
    <xdr:clientData/>
  </xdr:twoCellAnchor>
</xdr:wsDr>
</file>

<file path=xl/drawings/drawing97.xml><?xml version="1.0" encoding="utf-8"?>
<xdr:wsDr xmlns:xdr="http://schemas.openxmlformats.org/drawingml/2006/spreadsheetDrawing" xmlns:a="http://schemas.openxmlformats.org/drawingml/2006/main">
  <xdr:twoCellAnchor editAs="oneCell">
    <xdr:from>
      <xdr:col>1</xdr:col>
      <xdr:colOff>0</xdr:colOff>
      <xdr:row>74</xdr:row>
      <xdr:rowOff>0</xdr:rowOff>
    </xdr:from>
    <xdr:to>
      <xdr:col>2</xdr:col>
      <xdr:colOff>2613851</xdr:colOff>
      <xdr:row>81</xdr:row>
      <xdr:rowOff>67036</xdr:rowOff>
    </xdr:to>
    <xdr:pic>
      <xdr:nvPicPr>
        <xdr:cNvPr id="2" name="Picture 1">
          <a:extLst>
            <a:ext uri="{FF2B5EF4-FFF2-40B4-BE49-F238E27FC236}">
              <a16:creationId xmlns:a16="http://schemas.microsoft.com/office/drawing/2014/main" id="{C2358C8A-47DB-42DE-817E-C69DE644A8D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4499167"/>
          <a:ext cx="2613851" cy="1400536"/>
        </a:xfrm>
        <a:prstGeom prst="rect">
          <a:avLst/>
        </a:prstGeom>
      </xdr:spPr>
    </xdr:pic>
    <xdr:clientData/>
  </xdr:twoCellAnchor>
  <xdr:twoCellAnchor editAs="oneCell">
    <xdr:from>
      <xdr:col>4</xdr:col>
      <xdr:colOff>0</xdr:colOff>
      <xdr:row>74</xdr:row>
      <xdr:rowOff>0</xdr:rowOff>
    </xdr:from>
    <xdr:to>
      <xdr:col>5</xdr:col>
      <xdr:colOff>1036933</xdr:colOff>
      <xdr:row>81</xdr:row>
      <xdr:rowOff>62104</xdr:rowOff>
    </xdr:to>
    <xdr:pic>
      <xdr:nvPicPr>
        <xdr:cNvPr id="3" name="Picture 2">
          <a:extLst>
            <a:ext uri="{FF2B5EF4-FFF2-40B4-BE49-F238E27FC236}">
              <a16:creationId xmlns:a16="http://schemas.microsoft.com/office/drawing/2014/main" id="{43D0F158-86DB-405F-8130-6800AFF4D6D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4499167"/>
          <a:ext cx="2613850" cy="1395604"/>
        </a:xfrm>
        <a:prstGeom prst="rect">
          <a:avLst/>
        </a:prstGeom>
      </xdr:spPr>
    </xdr:pic>
    <xdr:clientData/>
  </xdr:twoCellAnchor>
</xdr:wsDr>
</file>

<file path=xl/drawings/drawing98.xml><?xml version="1.0" encoding="utf-8"?>
<xdr:wsDr xmlns:xdr="http://schemas.openxmlformats.org/drawingml/2006/spreadsheetDrawing" xmlns:a="http://schemas.openxmlformats.org/drawingml/2006/main">
  <xdr:twoCellAnchor editAs="oneCell">
    <xdr:from>
      <xdr:col>1</xdr:col>
      <xdr:colOff>0</xdr:colOff>
      <xdr:row>86</xdr:row>
      <xdr:rowOff>0</xdr:rowOff>
    </xdr:from>
    <xdr:to>
      <xdr:col>2</xdr:col>
      <xdr:colOff>2608632</xdr:colOff>
      <xdr:row>93</xdr:row>
      <xdr:rowOff>121282</xdr:rowOff>
    </xdr:to>
    <xdr:pic>
      <xdr:nvPicPr>
        <xdr:cNvPr id="2" name="Picture 1">
          <a:extLst>
            <a:ext uri="{FF2B5EF4-FFF2-40B4-BE49-F238E27FC236}">
              <a16:creationId xmlns:a16="http://schemas.microsoft.com/office/drawing/2014/main" id="{8D5FC6B8-73A1-435A-8476-85544B3DB81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785167"/>
          <a:ext cx="2608632" cy="1454782"/>
        </a:xfrm>
        <a:prstGeom prst="rect">
          <a:avLst/>
        </a:prstGeom>
      </xdr:spPr>
    </xdr:pic>
    <xdr:clientData/>
  </xdr:twoCellAnchor>
  <xdr:twoCellAnchor editAs="oneCell">
    <xdr:from>
      <xdr:col>4</xdr:col>
      <xdr:colOff>0</xdr:colOff>
      <xdr:row>86</xdr:row>
      <xdr:rowOff>0</xdr:rowOff>
    </xdr:from>
    <xdr:to>
      <xdr:col>5</xdr:col>
      <xdr:colOff>1036933</xdr:colOff>
      <xdr:row>93</xdr:row>
      <xdr:rowOff>62104</xdr:rowOff>
    </xdr:to>
    <xdr:pic>
      <xdr:nvPicPr>
        <xdr:cNvPr id="3" name="Picture 2">
          <a:extLst>
            <a:ext uri="{FF2B5EF4-FFF2-40B4-BE49-F238E27FC236}">
              <a16:creationId xmlns:a16="http://schemas.microsoft.com/office/drawing/2014/main" id="{191DBB75-75D0-4E15-8996-2487E30670C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785167"/>
          <a:ext cx="2613850" cy="1395604"/>
        </a:xfrm>
        <a:prstGeom prst="rect">
          <a:avLst/>
        </a:prstGeom>
      </xdr:spPr>
    </xdr:pic>
    <xdr:clientData/>
  </xdr:twoCellAnchor>
</xdr:wsDr>
</file>

<file path=xl/drawings/drawing99.xml><?xml version="1.0" encoding="utf-8"?>
<xdr:wsDr xmlns:xdr="http://schemas.openxmlformats.org/drawingml/2006/spreadsheetDrawing" xmlns:a="http://schemas.openxmlformats.org/drawingml/2006/main">
  <xdr:twoCellAnchor editAs="oneCell">
    <xdr:from>
      <xdr:col>1</xdr:col>
      <xdr:colOff>0</xdr:colOff>
      <xdr:row>84</xdr:row>
      <xdr:rowOff>0</xdr:rowOff>
    </xdr:from>
    <xdr:to>
      <xdr:col>2</xdr:col>
      <xdr:colOff>2671241</xdr:colOff>
      <xdr:row>91</xdr:row>
      <xdr:rowOff>141008</xdr:rowOff>
    </xdr:to>
    <xdr:pic>
      <xdr:nvPicPr>
        <xdr:cNvPr id="2" name="Picture 1">
          <a:extLst>
            <a:ext uri="{FF2B5EF4-FFF2-40B4-BE49-F238E27FC236}">
              <a16:creationId xmlns:a16="http://schemas.microsoft.com/office/drawing/2014/main" id="{ECFCCD66-468C-4439-855D-CBD507A1FF3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404167"/>
          <a:ext cx="2671241" cy="1474508"/>
        </a:xfrm>
        <a:prstGeom prst="rect">
          <a:avLst/>
        </a:prstGeom>
      </xdr:spPr>
    </xdr:pic>
    <xdr:clientData/>
  </xdr:twoCellAnchor>
  <xdr:twoCellAnchor editAs="oneCell">
    <xdr:from>
      <xdr:col>4</xdr:col>
      <xdr:colOff>0</xdr:colOff>
      <xdr:row>84</xdr:row>
      <xdr:rowOff>0</xdr:rowOff>
    </xdr:from>
    <xdr:to>
      <xdr:col>5</xdr:col>
      <xdr:colOff>1036933</xdr:colOff>
      <xdr:row>91</xdr:row>
      <xdr:rowOff>62104</xdr:rowOff>
    </xdr:to>
    <xdr:pic>
      <xdr:nvPicPr>
        <xdr:cNvPr id="3" name="Picture 2">
          <a:extLst>
            <a:ext uri="{FF2B5EF4-FFF2-40B4-BE49-F238E27FC236}">
              <a16:creationId xmlns:a16="http://schemas.microsoft.com/office/drawing/2014/main" id="{EC46682F-B624-4B8A-BD82-93AD18D1971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404167"/>
          <a:ext cx="2613850" cy="139560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100.xml.rels><?xml version="1.0" encoding="UTF-8" standalone="yes"?>
<Relationships xmlns="http://schemas.openxmlformats.org/package/2006/relationships"><Relationship Id="rId2" Type="http://schemas.openxmlformats.org/officeDocument/2006/relationships/drawing" Target="../drawings/drawing99.xml"/><Relationship Id="rId1" Type="http://schemas.openxmlformats.org/officeDocument/2006/relationships/printerSettings" Target="../printerSettings/printerSettings99.bin"/></Relationships>
</file>

<file path=xl/worksheets/_rels/sheet101.xml.rels><?xml version="1.0" encoding="UTF-8" standalone="yes"?>
<Relationships xmlns="http://schemas.openxmlformats.org/package/2006/relationships"><Relationship Id="rId2" Type="http://schemas.openxmlformats.org/officeDocument/2006/relationships/drawing" Target="../drawings/drawing100.xml"/><Relationship Id="rId1" Type="http://schemas.openxmlformats.org/officeDocument/2006/relationships/printerSettings" Target="../printerSettings/printerSettings100.bin"/></Relationships>
</file>

<file path=xl/worksheets/_rels/sheet102.xml.rels><?xml version="1.0" encoding="UTF-8" standalone="yes"?>
<Relationships xmlns="http://schemas.openxmlformats.org/package/2006/relationships"><Relationship Id="rId2" Type="http://schemas.openxmlformats.org/officeDocument/2006/relationships/drawing" Target="../drawings/drawing101.xml"/><Relationship Id="rId1" Type="http://schemas.openxmlformats.org/officeDocument/2006/relationships/printerSettings" Target="../printerSettings/printerSettings101.bin"/></Relationships>
</file>

<file path=xl/worksheets/_rels/sheet103.xml.rels><?xml version="1.0" encoding="UTF-8" standalone="yes"?>
<Relationships xmlns="http://schemas.openxmlformats.org/package/2006/relationships"><Relationship Id="rId2" Type="http://schemas.openxmlformats.org/officeDocument/2006/relationships/drawing" Target="../drawings/drawing102.xml"/><Relationship Id="rId1" Type="http://schemas.openxmlformats.org/officeDocument/2006/relationships/printerSettings" Target="../printerSettings/printerSettings102.bin"/></Relationships>
</file>

<file path=xl/worksheets/_rels/sheet104.xml.rels><?xml version="1.0" encoding="UTF-8" standalone="yes"?>
<Relationships xmlns="http://schemas.openxmlformats.org/package/2006/relationships"><Relationship Id="rId2" Type="http://schemas.openxmlformats.org/officeDocument/2006/relationships/drawing" Target="../drawings/drawing103.xml"/><Relationship Id="rId1" Type="http://schemas.openxmlformats.org/officeDocument/2006/relationships/printerSettings" Target="../printerSettings/printerSettings103.bin"/></Relationships>
</file>

<file path=xl/worksheets/_rels/sheet105.xml.rels><?xml version="1.0" encoding="UTF-8" standalone="yes"?>
<Relationships xmlns="http://schemas.openxmlformats.org/package/2006/relationships"><Relationship Id="rId2" Type="http://schemas.openxmlformats.org/officeDocument/2006/relationships/drawing" Target="../drawings/drawing104.xml"/><Relationship Id="rId1" Type="http://schemas.openxmlformats.org/officeDocument/2006/relationships/printerSettings" Target="../printerSettings/printerSettings104.bin"/></Relationships>
</file>

<file path=xl/worksheets/_rels/sheet106.xml.rels><?xml version="1.0" encoding="UTF-8" standalone="yes"?>
<Relationships xmlns="http://schemas.openxmlformats.org/package/2006/relationships"><Relationship Id="rId2" Type="http://schemas.openxmlformats.org/officeDocument/2006/relationships/drawing" Target="../drawings/drawing105.xml"/><Relationship Id="rId1" Type="http://schemas.openxmlformats.org/officeDocument/2006/relationships/printerSettings" Target="../printerSettings/printerSettings105.bin"/></Relationships>
</file>

<file path=xl/worksheets/_rels/sheet107.xml.rels><?xml version="1.0" encoding="UTF-8" standalone="yes"?>
<Relationships xmlns="http://schemas.openxmlformats.org/package/2006/relationships"><Relationship Id="rId2" Type="http://schemas.openxmlformats.org/officeDocument/2006/relationships/drawing" Target="../drawings/drawing106.xml"/><Relationship Id="rId1" Type="http://schemas.openxmlformats.org/officeDocument/2006/relationships/printerSettings" Target="../printerSettings/printerSettings106.bin"/></Relationships>
</file>

<file path=xl/worksheets/_rels/sheet108.xml.rels><?xml version="1.0" encoding="UTF-8" standalone="yes"?>
<Relationships xmlns="http://schemas.openxmlformats.org/package/2006/relationships"><Relationship Id="rId2" Type="http://schemas.openxmlformats.org/officeDocument/2006/relationships/drawing" Target="../drawings/drawing107.xml"/><Relationship Id="rId1" Type="http://schemas.openxmlformats.org/officeDocument/2006/relationships/printerSettings" Target="../printerSettings/printerSettings107.bin"/></Relationships>
</file>

<file path=xl/worksheets/_rels/sheet109.xml.rels><?xml version="1.0" encoding="UTF-8" standalone="yes"?>
<Relationships xmlns="http://schemas.openxmlformats.org/package/2006/relationships"><Relationship Id="rId2" Type="http://schemas.openxmlformats.org/officeDocument/2006/relationships/drawing" Target="../drawings/drawing108.xml"/><Relationship Id="rId1" Type="http://schemas.openxmlformats.org/officeDocument/2006/relationships/printerSettings" Target="../printerSettings/printerSettings10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0.xml.rels><?xml version="1.0" encoding="UTF-8" standalone="yes"?>
<Relationships xmlns="http://schemas.openxmlformats.org/package/2006/relationships"><Relationship Id="rId2" Type="http://schemas.openxmlformats.org/officeDocument/2006/relationships/drawing" Target="../drawings/drawing109.xml"/><Relationship Id="rId1" Type="http://schemas.openxmlformats.org/officeDocument/2006/relationships/printerSettings" Target="../printerSettings/printerSettings109.bin"/></Relationships>
</file>

<file path=xl/worksheets/_rels/sheet111.xml.rels><?xml version="1.0" encoding="UTF-8" standalone="yes"?>
<Relationships xmlns="http://schemas.openxmlformats.org/package/2006/relationships"><Relationship Id="rId2" Type="http://schemas.openxmlformats.org/officeDocument/2006/relationships/drawing" Target="../drawings/drawing110.xml"/><Relationship Id="rId1" Type="http://schemas.openxmlformats.org/officeDocument/2006/relationships/printerSettings" Target="../printerSettings/printerSettings110.bin"/></Relationships>
</file>

<file path=xl/worksheets/_rels/sheet112.xml.rels><?xml version="1.0" encoding="UTF-8" standalone="yes"?>
<Relationships xmlns="http://schemas.openxmlformats.org/package/2006/relationships"><Relationship Id="rId2" Type="http://schemas.openxmlformats.org/officeDocument/2006/relationships/drawing" Target="../drawings/drawing111.xml"/><Relationship Id="rId1" Type="http://schemas.openxmlformats.org/officeDocument/2006/relationships/printerSettings" Target="../printerSettings/printerSettings111.bin"/></Relationships>
</file>

<file path=xl/worksheets/_rels/sheet113.xml.rels><?xml version="1.0" encoding="UTF-8" standalone="yes"?>
<Relationships xmlns="http://schemas.openxmlformats.org/package/2006/relationships"><Relationship Id="rId2" Type="http://schemas.openxmlformats.org/officeDocument/2006/relationships/drawing" Target="../drawings/drawing112.xml"/><Relationship Id="rId1" Type="http://schemas.openxmlformats.org/officeDocument/2006/relationships/printerSettings" Target="../printerSettings/printerSettings112.bin"/></Relationships>
</file>

<file path=xl/worksheets/_rels/sheet114.xml.rels><?xml version="1.0" encoding="UTF-8" standalone="yes"?>
<Relationships xmlns="http://schemas.openxmlformats.org/package/2006/relationships"><Relationship Id="rId2" Type="http://schemas.openxmlformats.org/officeDocument/2006/relationships/drawing" Target="../drawings/drawing113.xml"/><Relationship Id="rId1" Type="http://schemas.openxmlformats.org/officeDocument/2006/relationships/printerSettings" Target="../printerSettings/printerSettings113.bin"/></Relationships>
</file>

<file path=xl/worksheets/_rels/sheet115.xml.rels><?xml version="1.0" encoding="UTF-8" standalone="yes"?>
<Relationships xmlns="http://schemas.openxmlformats.org/package/2006/relationships"><Relationship Id="rId2" Type="http://schemas.openxmlformats.org/officeDocument/2006/relationships/drawing" Target="../drawings/drawing114.xml"/><Relationship Id="rId1" Type="http://schemas.openxmlformats.org/officeDocument/2006/relationships/printerSettings" Target="../printerSettings/printerSettings114.bin"/></Relationships>
</file>

<file path=xl/worksheets/_rels/sheet116.xml.rels><?xml version="1.0" encoding="UTF-8" standalone="yes"?>
<Relationships xmlns="http://schemas.openxmlformats.org/package/2006/relationships"><Relationship Id="rId2" Type="http://schemas.openxmlformats.org/officeDocument/2006/relationships/drawing" Target="../drawings/drawing115.xml"/><Relationship Id="rId1" Type="http://schemas.openxmlformats.org/officeDocument/2006/relationships/printerSettings" Target="../printerSettings/printerSettings115.bin"/></Relationships>
</file>

<file path=xl/worksheets/_rels/sheet117.xml.rels><?xml version="1.0" encoding="UTF-8" standalone="yes"?>
<Relationships xmlns="http://schemas.openxmlformats.org/package/2006/relationships"><Relationship Id="rId2" Type="http://schemas.openxmlformats.org/officeDocument/2006/relationships/drawing" Target="../drawings/drawing116.xml"/><Relationship Id="rId1" Type="http://schemas.openxmlformats.org/officeDocument/2006/relationships/printerSettings" Target="../printerSettings/printerSettings116.bin"/></Relationships>
</file>

<file path=xl/worksheets/_rels/sheet118.xml.rels><?xml version="1.0" encoding="UTF-8" standalone="yes"?>
<Relationships xmlns="http://schemas.openxmlformats.org/package/2006/relationships"><Relationship Id="rId2" Type="http://schemas.openxmlformats.org/officeDocument/2006/relationships/drawing" Target="../drawings/drawing117.xml"/><Relationship Id="rId1" Type="http://schemas.openxmlformats.org/officeDocument/2006/relationships/printerSettings" Target="../printerSettings/printerSettings117.bin"/></Relationships>
</file>

<file path=xl/worksheets/_rels/sheet119.xml.rels><?xml version="1.0" encoding="UTF-8" standalone="yes"?>
<Relationships xmlns="http://schemas.openxmlformats.org/package/2006/relationships"><Relationship Id="rId2" Type="http://schemas.openxmlformats.org/officeDocument/2006/relationships/drawing" Target="../drawings/drawing118.xml"/><Relationship Id="rId1" Type="http://schemas.openxmlformats.org/officeDocument/2006/relationships/printerSettings" Target="../printerSettings/printerSettings118.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0.xml.rels><?xml version="1.0" encoding="UTF-8" standalone="yes"?>
<Relationships xmlns="http://schemas.openxmlformats.org/package/2006/relationships"><Relationship Id="rId2" Type="http://schemas.openxmlformats.org/officeDocument/2006/relationships/drawing" Target="../drawings/drawing119.xml"/><Relationship Id="rId1" Type="http://schemas.openxmlformats.org/officeDocument/2006/relationships/printerSettings" Target="../printerSettings/printerSettings119.bin"/></Relationships>
</file>

<file path=xl/worksheets/_rels/sheet121.xml.rels><?xml version="1.0" encoding="UTF-8" standalone="yes"?>
<Relationships xmlns="http://schemas.openxmlformats.org/package/2006/relationships"><Relationship Id="rId2" Type="http://schemas.openxmlformats.org/officeDocument/2006/relationships/drawing" Target="../drawings/drawing120.xml"/><Relationship Id="rId1" Type="http://schemas.openxmlformats.org/officeDocument/2006/relationships/printerSettings" Target="../printerSettings/printerSettings120.bin"/></Relationships>
</file>

<file path=xl/worksheets/_rels/sheet122.xml.rels><?xml version="1.0" encoding="UTF-8" standalone="yes"?>
<Relationships xmlns="http://schemas.openxmlformats.org/package/2006/relationships"><Relationship Id="rId2" Type="http://schemas.openxmlformats.org/officeDocument/2006/relationships/drawing" Target="../drawings/drawing121.xml"/><Relationship Id="rId1" Type="http://schemas.openxmlformats.org/officeDocument/2006/relationships/printerSettings" Target="../printerSettings/printerSettings121.bin"/></Relationships>
</file>

<file path=xl/worksheets/_rels/sheet123.xml.rels><?xml version="1.0" encoding="UTF-8" standalone="yes"?>
<Relationships xmlns="http://schemas.openxmlformats.org/package/2006/relationships"><Relationship Id="rId2" Type="http://schemas.openxmlformats.org/officeDocument/2006/relationships/drawing" Target="../drawings/drawing122.xml"/><Relationship Id="rId1" Type="http://schemas.openxmlformats.org/officeDocument/2006/relationships/printerSettings" Target="../printerSettings/printerSettings122.bin"/></Relationships>
</file>

<file path=xl/worksheets/_rels/sheet124.xml.rels><?xml version="1.0" encoding="UTF-8" standalone="yes"?>
<Relationships xmlns="http://schemas.openxmlformats.org/package/2006/relationships"><Relationship Id="rId2" Type="http://schemas.openxmlformats.org/officeDocument/2006/relationships/drawing" Target="../drawings/drawing123.xml"/><Relationship Id="rId1" Type="http://schemas.openxmlformats.org/officeDocument/2006/relationships/printerSettings" Target="../printerSettings/printerSettings123.bin"/></Relationships>
</file>

<file path=xl/worksheets/_rels/sheet125.xml.rels><?xml version="1.0" encoding="UTF-8" standalone="yes"?>
<Relationships xmlns="http://schemas.openxmlformats.org/package/2006/relationships"><Relationship Id="rId2" Type="http://schemas.openxmlformats.org/officeDocument/2006/relationships/drawing" Target="../drawings/drawing124.xml"/><Relationship Id="rId1" Type="http://schemas.openxmlformats.org/officeDocument/2006/relationships/printerSettings" Target="../printerSettings/printerSettings124.bin"/></Relationships>
</file>

<file path=xl/worksheets/_rels/sheet126.xml.rels><?xml version="1.0" encoding="UTF-8" standalone="yes"?>
<Relationships xmlns="http://schemas.openxmlformats.org/package/2006/relationships"><Relationship Id="rId2" Type="http://schemas.openxmlformats.org/officeDocument/2006/relationships/drawing" Target="../drawings/drawing125.xml"/><Relationship Id="rId1" Type="http://schemas.openxmlformats.org/officeDocument/2006/relationships/printerSettings" Target="../printerSettings/printerSettings125.bin"/></Relationships>
</file>

<file path=xl/worksheets/_rels/sheet127.xml.rels><?xml version="1.0" encoding="UTF-8" standalone="yes"?>
<Relationships xmlns="http://schemas.openxmlformats.org/package/2006/relationships"><Relationship Id="rId2" Type="http://schemas.openxmlformats.org/officeDocument/2006/relationships/drawing" Target="../drawings/drawing126.xml"/><Relationship Id="rId1" Type="http://schemas.openxmlformats.org/officeDocument/2006/relationships/printerSettings" Target="../printerSettings/printerSettings126.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6" Type="http://schemas.openxmlformats.org/officeDocument/2006/relationships/hyperlink" Target="https://www.bseindia.com/stockinfo/AnnPdfOpen.aspx?Pname=\f66c1aa7-a533-4ac2-b735-0a0d9fc26243.pdf" TargetMode="External"/><Relationship Id="rId21" Type="http://schemas.openxmlformats.org/officeDocument/2006/relationships/hyperlink" Target="https://www.bseindia.com/xml-data/corpfiling/AttachHis/442f2091-6b51-4afc-a586-e08fa2a04903.pdf" TargetMode="External"/><Relationship Id="rId42" Type="http://schemas.openxmlformats.org/officeDocument/2006/relationships/hyperlink" Target="https://www.bseindia.com/xml-data/corpfiling/AttachHis/5e2ee0c9-f4b4-4486-b247-674b01b11936.pdf" TargetMode="External"/><Relationship Id="rId47" Type="http://schemas.openxmlformats.org/officeDocument/2006/relationships/hyperlink" Target="https://www.bseindia.com/xml-data/corpfiling/AttachHis/231d48a0-905d-4979-bee1-f855c401d4e8.pdf" TargetMode="External"/><Relationship Id="rId63" Type="http://schemas.openxmlformats.org/officeDocument/2006/relationships/hyperlink" Target="https://www.bseindia.com/xml-data/corpfiling/AttachHis/c757eac5-3c7e-4c56-a5c5-cd37ffe1c0a5.pdf" TargetMode="External"/><Relationship Id="rId68" Type="http://schemas.openxmlformats.org/officeDocument/2006/relationships/hyperlink" Target="http://www.bseindia.com/xml-data/corpfiling/AttachHis/f1159cb8-cffa-4caf-8829-52380733554d.pdf" TargetMode="External"/><Relationship Id="rId16" Type="http://schemas.openxmlformats.org/officeDocument/2006/relationships/hyperlink" Target="https://www.bseindia.com/xml-data/corpfiling/AttachHis/2c745f12-4715-4138-a7b4-d0f815caca9c.pdf" TargetMode="External"/><Relationship Id="rId11" Type="http://schemas.openxmlformats.org/officeDocument/2006/relationships/hyperlink" Target="https://www.bseindia.com/xml-data/corpfiling/AttachHis/4e11c6f6-92f5-4dd4-8369-b5c770b30ae9.pdf" TargetMode="External"/><Relationship Id="rId32" Type="http://schemas.openxmlformats.org/officeDocument/2006/relationships/hyperlink" Target="https://www.bseindia.com/xml-data/corpfiling/AttachHis/4300e5eb-d720-4de7-a992-864eb208bf79.pdf" TargetMode="External"/><Relationship Id="rId37" Type="http://schemas.openxmlformats.org/officeDocument/2006/relationships/hyperlink" Target="https://www.bseindia.com/xml-data/corpfiling/AttachHis/3a251043-90e5-4748-b94a-2c9f364ef43a.pdf" TargetMode="External"/><Relationship Id="rId53" Type="http://schemas.openxmlformats.org/officeDocument/2006/relationships/hyperlink" Target="https://www.bseindia.com/stockinfo/AnnPdfOpen.aspx?Pname=\adc3e93f-b32f-4f2b-a08c-91f0b18c6aeb.pdf" TargetMode="External"/><Relationship Id="rId58" Type="http://schemas.openxmlformats.org/officeDocument/2006/relationships/hyperlink" Target="https://www.bseindia.com/xml-data/corpfiling/AttachHis/058c7dbd-8ea6-4714-90a6-a433f7c422e6.pdf" TargetMode="External"/><Relationship Id="rId74" Type="http://schemas.openxmlformats.org/officeDocument/2006/relationships/hyperlink" Target="https://www.bseindia.com/xml-data/corpfiling/AttachHis/5427027e-04cf-4edd-9f81-44a2f1f2a5d8.pdf" TargetMode="External"/><Relationship Id="rId79" Type="http://schemas.openxmlformats.org/officeDocument/2006/relationships/hyperlink" Target="https://www.bseindia.com/stockinfo/AnnPdfOpen.aspx?Pname=\adc3e93f-b32f-4f2b-a08c-91f0b18c6aeb.pdf" TargetMode="External"/><Relationship Id="rId5" Type="http://schemas.openxmlformats.org/officeDocument/2006/relationships/hyperlink" Target="https://www.bseindia.com/stockinfo/AnnPdfOpen.aspx?Pname=\938c3dc8-b424-40fc-836b-101415d323cd.pdf" TargetMode="External"/><Relationship Id="rId61" Type="http://schemas.openxmlformats.org/officeDocument/2006/relationships/hyperlink" Target="http://www.bseindia.com/xml-data/corpfiling/AttachHis/e62d7b16-01a8-4576-ad09-9b351e3e06e1.pdf" TargetMode="External"/><Relationship Id="rId82" Type="http://schemas.openxmlformats.org/officeDocument/2006/relationships/drawing" Target="../drawings/drawing1.xml"/><Relationship Id="rId19" Type="http://schemas.openxmlformats.org/officeDocument/2006/relationships/hyperlink" Target="https://www.bseindia.com/xml-data/corpfiling/AttachHis/058c7dbd-8ea6-4714-90a6-a433f7c422e6.pdf" TargetMode="External"/><Relationship Id="rId14" Type="http://schemas.openxmlformats.org/officeDocument/2006/relationships/hyperlink" Target="https://www.bseindia.com/stockinfo/AnnPdfOpen.aspx?Pname=\adc3e93f-b32f-4f2b-a08c-91f0b18c6aeb.pdf" TargetMode="External"/><Relationship Id="rId22" Type="http://schemas.openxmlformats.org/officeDocument/2006/relationships/hyperlink" Target="http://www.bseindia.com/xml-data/corpfiling/AttachHis/e62d7b16-01a8-4576-ad09-9b351e3e06e1.pdf" TargetMode="External"/><Relationship Id="rId27" Type="http://schemas.openxmlformats.org/officeDocument/2006/relationships/hyperlink" Target="https://www.bseindia.com/stockinfo/AnnPdfOpen.aspx?Pname=\41bfc39f-0b4e-4de3-ac29-6f2aab62dc00.pdf" TargetMode="External"/><Relationship Id="rId30" Type="http://schemas.openxmlformats.org/officeDocument/2006/relationships/hyperlink" Target="https://www.bseindia.com/xml-data/corpfiling/AttachHis/166da888-b9ad-4223-b83b-c7e156f5fe9f.pdf" TargetMode="External"/><Relationship Id="rId35" Type="http://schemas.openxmlformats.org/officeDocument/2006/relationships/hyperlink" Target="https://www.bseindia.com/xml-data/corpfiling/AttachHis/5427027e-04cf-4edd-9f81-44a2f1f2a5d8.pdf" TargetMode="External"/><Relationship Id="rId43" Type="http://schemas.openxmlformats.org/officeDocument/2006/relationships/hyperlink" Target="https://www.bseindia.com/xml-data/corpfiling/AttachHis/f9c525c6-500b-418a-ba1c-de529d668fed.pdf" TargetMode="External"/><Relationship Id="rId48" Type="http://schemas.openxmlformats.org/officeDocument/2006/relationships/hyperlink" Target="https://www.bseindia.com/xml-data/corpfiling/AttachHis/a3fa3c06-68a4-408b-9d3e-089ebd48d102.pdf" TargetMode="External"/><Relationship Id="rId56" Type="http://schemas.openxmlformats.org/officeDocument/2006/relationships/hyperlink" Target="https://www.bseindia.com/xml-data/corpfiling/AttachHis/3b6e70ed-71fc-46f6-b65c-f1f5f55fe869.pdf" TargetMode="External"/><Relationship Id="rId64" Type="http://schemas.openxmlformats.org/officeDocument/2006/relationships/hyperlink" Target="https://www.bseindia.com/xml-data/corpfiling/AttachHis/fa5b7565-50e5-4648-ab6b-ce9ccbe47259.pdf" TargetMode="External"/><Relationship Id="rId69" Type="http://schemas.openxmlformats.org/officeDocument/2006/relationships/hyperlink" Target="https://www.bseindia.com/xml-data/corpfiling/AttachHis/166da888-b9ad-4223-b83b-c7e156f5fe9f.pdf" TargetMode="External"/><Relationship Id="rId77" Type="http://schemas.openxmlformats.org/officeDocument/2006/relationships/hyperlink" Target="https://www.bseindia.com/xml-data/corpfiling/AttachHis/4c6cfc93-31ae-4e42-8a94-75a2fb33bf9b.pdf" TargetMode="External"/><Relationship Id="rId8" Type="http://schemas.openxmlformats.org/officeDocument/2006/relationships/hyperlink" Target="https://www.bseindia.com/xml-data/corpfiling/AttachHis/231d48a0-905d-4979-bee1-f855c401d4e8.pdf" TargetMode="External"/><Relationship Id="rId51" Type="http://schemas.openxmlformats.org/officeDocument/2006/relationships/hyperlink" Target="https://www.bseindia.com/xml-data/corpfiling/AttachHis/19d833a8-dbc7-4553-982e-75923c474c86.pdf" TargetMode="External"/><Relationship Id="rId72" Type="http://schemas.openxmlformats.org/officeDocument/2006/relationships/hyperlink" Target="https://www.bseindia.com/xml-data/corpfiling/AttachHis/138f69e2-b60e-4a6e-8e85-41580a74c437.pdf" TargetMode="External"/><Relationship Id="rId80" Type="http://schemas.openxmlformats.org/officeDocument/2006/relationships/hyperlink" Target="https://www.bseindia.com/stockinfo/AnnPdfOpen.aspx?Pname=\adc3e93f-b32f-4f2b-a08c-91f0b18c6aeb.pdf" TargetMode="External"/><Relationship Id="rId3" Type="http://schemas.openxmlformats.org/officeDocument/2006/relationships/hyperlink" Target="https://www.bseindia.com/xml-data/corpfiling/AttachHis/5e2ee0c9-f4b4-4486-b247-674b01b11936.pdf" TargetMode="External"/><Relationship Id="rId12" Type="http://schemas.openxmlformats.org/officeDocument/2006/relationships/hyperlink" Target="https://www.bseindia.com/xml-data/corpfiling/AttachHis/19d833a8-dbc7-4553-982e-75923c474c86.pdf" TargetMode="External"/><Relationship Id="rId17" Type="http://schemas.openxmlformats.org/officeDocument/2006/relationships/hyperlink" Target="https://www.bseindia.com/xml-data/corpfiling/AttachHis/3b6e70ed-71fc-46f6-b65c-f1f5f55fe869.pdf" TargetMode="External"/><Relationship Id="rId25" Type="http://schemas.openxmlformats.org/officeDocument/2006/relationships/hyperlink" Target="https://www.bseindia.com/xml-data/corpfiling/AttachHis/fa5b7565-50e5-4648-ab6b-ce9ccbe47259.pdf" TargetMode="External"/><Relationship Id="rId33" Type="http://schemas.openxmlformats.org/officeDocument/2006/relationships/hyperlink" Target="https://www.bseindia.com/xml-data/corpfiling/AttachHis/6619fc6f-9343-4f0e-8e7a-740c52b0106c.pdf" TargetMode="External"/><Relationship Id="rId38" Type="http://schemas.openxmlformats.org/officeDocument/2006/relationships/hyperlink" Target="https://www.bseindia.com/xml-data/corpfiling/AttachHis/4c6cfc93-31ae-4e42-8a94-75a2fb33bf9b.pdf" TargetMode="External"/><Relationship Id="rId46" Type="http://schemas.openxmlformats.org/officeDocument/2006/relationships/hyperlink" Target="https://www.bseindia.com/xml-data/corpfiling/AttachHis/bf787958-642f-4d2e-8b39-4642011531dc.pdf" TargetMode="External"/><Relationship Id="rId59" Type="http://schemas.openxmlformats.org/officeDocument/2006/relationships/hyperlink" Target="https://www.bseindia.com/xml-data/corpfiling/AttachHis/39c729e6-6af2-461f-9701-da762cd64cd7.pdf" TargetMode="External"/><Relationship Id="rId67" Type="http://schemas.openxmlformats.org/officeDocument/2006/relationships/hyperlink" Target="https://www.bseindia.com/xml-data/corpfiling/AttachHis/1712bec0-eb1b-4c0e-93cf-ffe2228ee187.pdf" TargetMode="External"/><Relationship Id="rId20" Type="http://schemas.openxmlformats.org/officeDocument/2006/relationships/hyperlink" Target="https://www.bseindia.com/xml-data/corpfiling/AttachHis/39c729e6-6af2-461f-9701-da762cd64cd7.pdf" TargetMode="External"/><Relationship Id="rId41" Type="http://schemas.openxmlformats.org/officeDocument/2006/relationships/hyperlink" Target="https://www.bseindia.com/xml-data/corpfiling/AttachHis/b080fcc4-f9b5-4a8d-9cf5-fe5c4a1e7e92.pdf" TargetMode="External"/><Relationship Id="rId54" Type="http://schemas.openxmlformats.org/officeDocument/2006/relationships/hyperlink" Target="https://www.bseindia.com/xml-data/corpfiling/AttachHis/648b7ceb-a0c5-4f5c-a8d9-80f687561427.pdf" TargetMode="External"/><Relationship Id="rId62" Type="http://schemas.openxmlformats.org/officeDocument/2006/relationships/hyperlink" Target="https://www.bseindia.com/xml-data/corpfiling/AttachHis/9025bae6-ed1c-41e0-85e7-33682bc1edd0.pdf" TargetMode="External"/><Relationship Id="rId70" Type="http://schemas.openxmlformats.org/officeDocument/2006/relationships/hyperlink" Target="https://www.bseindia.com/xml-data/corpfiling/AttachHis/61ad4c1b-7a46-4dac-8e33-6e6661db8240.pdf" TargetMode="External"/><Relationship Id="rId75" Type="http://schemas.openxmlformats.org/officeDocument/2006/relationships/hyperlink" Target="https://www.bseindia.com/xml-data/corpfiling/AttachHis/7e810a09-8466-424c-b7fa-aa564a4398a5.pdf" TargetMode="External"/><Relationship Id="rId1" Type="http://schemas.openxmlformats.org/officeDocument/2006/relationships/hyperlink" Target="https://www.bseindia.com/xml-data/corpfiling/AttachHis/de066255-8ad1-4a3f-89da-3318a4d8dcb7.pdf" TargetMode="External"/><Relationship Id="rId6" Type="http://schemas.openxmlformats.org/officeDocument/2006/relationships/hyperlink" Target="https://www.lnt.in/LTReport2025/pdf/L&amp;T_AR25.pdf" TargetMode="External"/><Relationship Id="rId15" Type="http://schemas.openxmlformats.org/officeDocument/2006/relationships/hyperlink" Target="https://www.bseindia.com/xml-data/corpfiling/AttachHis/648b7ceb-a0c5-4f5c-a8d9-80f687561427.pdf" TargetMode="External"/><Relationship Id="rId23" Type="http://schemas.openxmlformats.org/officeDocument/2006/relationships/hyperlink" Target="https://www.bseindia.com/xml-data/corpfiling/AttachHis/9025bae6-ed1c-41e0-85e7-33682bc1edd0.pdf" TargetMode="External"/><Relationship Id="rId28" Type="http://schemas.openxmlformats.org/officeDocument/2006/relationships/hyperlink" Target="https://www.bseindia.com/xml-data/corpfiling/AttachHis/1712bec0-eb1b-4c0e-93cf-ffe2228ee187.pdf" TargetMode="External"/><Relationship Id="rId36" Type="http://schemas.openxmlformats.org/officeDocument/2006/relationships/hyperlink" Target="https://www.bseindia.com/xml-data/corpfiling/AttachHis/7e810a09-8466-424c-b7fa-aa564a4398a5.pdf" TargetMode="External"/><Relationship Id="rId49" Type="http://schemas.openxmlformats.org/officeDocument/2006/relationships/hyperlink" Target="https://www.bseindia.com/xml-data/corpfiling/AttachHis/b080fcc4-f9b5-4a8d-9cf5-fe5c4a1e7e92.pdf" TargetMode="External"/><Relationship Id="rId57" Type="http://schemas.openxmlformats.org/officeDocument/2006/relationships/hyperlink" Target="https://www.bseindia.com/xml-data/corpfiling/AttachHis/138f69e2-b60e-4a6e-8e85-41580a74c437.pdf" TargetMode="External"/><Relationship Id="rId10" Type="http://schemas.openxmlformats.org/officeDocument/2006/relationships/hyperlink" Target="https://www.bseindia.com/xml-data/corpfiling/AttachHis/b080fcc4-f9b5-4a8d-9cf5-fe5c4a1e7e92.pdf" TargetMode="External"/><Relationship Id="rId31" Type="http://schemas.openxmlformats.org/officeDocument/2006/relationships/hyperlink" Target="https://www.bseindia.com/xml-data/corpfiling/AttachHis/61ad4c1b-7a46-4dac-8e33-6e6661db8240.pdf" TargetMode="External"/><Relationship Id="rId44" Type="http://schemas.openxmlformats.org/officeDocument/2006/relationships/hyperlink" Target="https://www.bseindia.com/stockinfo/AnnPdfOpen.aspx?Pname=\938c3dc8-b424-40fc-836b-101415d323cd.pdf" TargetMode="External"/><Relationship Id="rId52" Type="http://schemas.openxmlformats.org/officeDocument/2006/relationships/hyperlink" Target="https://www.bseindia.com/xml-data/corpfiling/AttachHis/44d0c07b-0727-4b5f-a47d-b6aba91e51d6.pdf" TargetMode="External"/><Relationship Id="rId60" Type="http://schemas.openxmlformats.org/officeDocument/2006/relationships/hyperlink" Target="https://www.bseindia.com/xml-data/corpfiling/AttachHis/442f2091-6b51-4afc-a586-e08fa2a04903.pdf" TargetMode="External"/><Relationship Id="rId65" Type="http://schemas.openxmlformats.org/officeDocument/2006/relationships/hyperlink" Target="https://www.bseindia.com/stockinfo/AnnPdfOpen.aspx?Pname=\f66c1aa7-a533-4ac2-b735-0a0d9fc26243.pdf" TargetMode="External"/><Relationship Id="rId73" Type="http://schemas.openxmlformats.org/officeDocument/2006/relationships/hyperlink" Target="https://www.bseindia.com/xml-data/corpfiling/AttachHis/d3cbeeea-de68-4b77-bfa3-9bfe1afbc503.pdf" TargetMode="External"/><Relationship Id="rId78" Type="http://schemas.openxmlformats.org/officeDocument/2006/relationships/hyperlink" Target="https://www.bseindia.com/xml-data/corpfiling/AttachHis/8d3f1b7c-9413-401b-89da-9b7634a1adad.pdf" TargetMode="External"/><Relationship Id="rId81" Type="http://schemas.openxmlformats.org/officeDocument/2006/relationships/printerSettings" Target="../printerSettings/printerSettings1.bin"/><Relationship Id="rId4" Type="http://schemas.openxmlformats.org/officeDocument/2006/relationships/hyperlink" Target="https://www.bseindia.com/xml-data/corpfiling/AttachHis/f9c525c6-500b-418a-ba1c-de529d668fed.pdf" TargetMode="External"/><Relationship Id="rId9" Type="http://schemas.openxmlformats.org/officeDocument/2006/relationships/hyperlink" Target="https://www.bseindia.com/stockinfo/AnnPdfOpen.aspx?Pname=\a3fa3c06-68a4-408b-9d3e-089ebd48d102.pdf" TargetMode="External"/><Relationship Id="rId13" Type="http://schemas.openxmlformats.org/officeDocument/2006/relationships/hyperlink" Target="https://www.bseindia.com/xml-data/corpfiling/AttachHis/44d0c07b-0727-4b5f-a47d-b6aba91e51d6.pdf" TargetMode="External"/><Relationship Id="rId18" Type="http://schemas.openxmlformats.org/officeDocument/2006/relationships/hyperlink" Target="https://www.bseindia.com/xml-data/corpfiling/AttachHis/138f69e2-b60e-4a6e-8e85-41580a74c437.pdf" TargetMode="External"/><Relationship Id="rId39" Type="http://schemas.openxmlformats.org/officeDocument/2006/relationships/hyperlink" Target="https://www.bseindia.com/xml-data/corpfiling/AttachHis/8d3f1b7c-9413-401b-89da-9b7634a1adad.pdf" TargetMode="External"/><Relationship Id="rId34" Type="http://schemas.openxmlformats.org/officeDocument/2006/relationships/hyperlink" Target="https://www.bseindia.com/xml-data/corpfiling/AttachHis/d3cbeeea-de68-4b77-bfa3-9bfe1afbc503.pdf" TargetMode="External"/><Relationship Id="rId50" Type="http://schemas.openxmlformats.org/officeDocument/2006/relationships/hyperlink" Target="https://www.bseindia.com/xml-data/corpfiling/AttachHis/4e11c6f6-92f5-4dd4-8369-b5c770b30ae9.pdf" TargetMode="External"/><Relationship Id="rId55" Type="http://schemas.openxmlformats.org/officeDocument/2006/relationships/hyperlink" Target="https://www.bseindia.com/xml-data/corpfiling/AttachHis/2c745f12-4715-4138-a7b4-d0f815caca9c.pdf" TargetMode="External"/><Relationship Id="rId76" Type="http://schemas.openxmlformats.org/officeDocument/2006/relationships/hyperlink" Target="https://www.bseindia.com/xml-data/corpfiling/AttachHis/3a251043-90e5-4748-b94a-2c9f364ef43a.pdf" TargetMode="External"/><Relationship Id="rId7" Type="http://schemas.openxmlformats.org/officeDocument/2006/relationships/hyperlink" Target="https://www.bseindia.com/xml-data/corpfiling/AttachHis/bf787958-642f-4d2e-8b39-4642011531dc.pdf" TargetMode="External"/><Relationship Id="rId71" Type="http://schemas.openxmlformats.org/officeDocument/2006/relationships/hyperlink" Target="https://www.bseindia.com/xml-data/corpfiling/AttachHis/4300e5eb-d720-4de7-a992-864eb208bf79.pdf" TargetMode="External"/><Relationship Id="rId2" Type="http://schemas.openxmlformats.org/officeDocument/2006/relationships/hyperlink" Target="https://www.bseindia.com/xml-data/corpfiling/AttachHis/fbb78fae-91d5-4556-9e76-e9582a6d8d8a.pdf" TargetMode="External"/><Relationship Id="rId29" Type="http://schemas.openxmlformats.org/officeDocument/2006/relationships/hyperlink" Target="http://www.bseindia.com/xml-data/corpfiling/AttachHis/f1159cb8-cffa-4caf-8829-52380733554d.pdf" TargetMode="External"/><Relationship Id="rId24" Type="http://schemas.openxmlformats.org/officeDocument/2006/relationships/hyperlink" Target="https://www.bseindia.com/xml-data/corpfiling/AttachHis/c757eac5-3c7e-4c56-a5c5-cd37ffe1c0a5.pdf" TargetMode="External"/><Relationship Id="rId40" Type="http://schemas.openxmlformats.org/officeDocument/2006/relationships/hyperlink" Target="https://www.bseindia.com/xml-data/corpfiling/AttachHis/de066255-8ad1-4a3f-89da-3318a4d8dcb7.pdf" TargetMode="External"/><Relationship Id="rId45" Type="http://schemas.openxmlformats.org/officeDocument/2006/relationships/hyperlink" Target="https://www.lnt.in/LTReport2025/pdf/L&amp;T_AR25.pdf" TargetMode="External"/><Relationship Id="rId66" Type="http://schemas.openxmlformats.org/officeDocument/2006/relationships/hyperlink" Target="https://www.bseindia.com/stockinfo/AnnPdfOpen.aspx?Pname=\41bfc39f-0b4e-4de3-ac29-6f2aab62dc00.pdf" TargetMode="Externa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49.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50.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51.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52.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53.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54.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55.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56.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57.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58.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59.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60.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61.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62.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63.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64.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65.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66.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67.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68.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69.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70.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71.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72.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73.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74.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75.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76.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77.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78.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79.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80.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81.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82.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83.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84.xml"/><Relationship Id="rId1" Type="http://schemas.openxmlformats.org/officeDocument/2006/relationships/printerSettings" Target="../printerSettings/printerSettings84.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85.xml"/><Relationship Id="rId1" Type="http://schemas.openxmlformats.org/officeDocument/2006/relationships/printerSettings" Target="../printerSettings/printerSettings85.bin"/></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86.xml"/><Relationship Id="rId1" Type="http://schemas.openxmlformats.org/officeDocument/2006/relationships/printerSettings" Target="../printerSettings/printerSettings86.bin"/></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87.xml"/><Relationship Id="rId1" Type="http://schemas.openxmlformats.org/officeDocument/2006/relationships/printerSettings" Target="../printerSettings/printerSettings87.bin"/></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88.xml"/><Relationship Id="rId1" Type="http://schemas.openxmlformats.org/officeDocument/2006/relationships/printerSettings" Target="../printerSettings/printerSettings8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89.xml"/><Relationship Id="rId1" Type="http://schemas.openxmlformats.org/officeDocument/2006/relationships/printerSettings" Target="../printerSettings/printerSettings89.bin"/></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90.xml"/><Relationship Id="rId1" Type="http://schemas.openxmlformats.org/officeDocument/2006/relationships/printerSettings" Target="../printerSettings/printerSettings90.bin"/></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91.xml"/><Relationship Id="rId1" Type="http://schemas.openxmlformats.org/officeDocument/2006/relationships/printerSettings" Target="../printerSettings/printerSettings91.bin"/></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92.xml"/><Relationship Id="rId1" Type="http://schemas.openxmlformats.org/officeDocument/2006/relationships/printerSettings" Target="../printerSettings/printerSettings92.bin"/></Relationships>
</file>

<file path=xl/worksheets/_rels/sheet94.xml.rels><?xml version="1.0" encoding="UTF-8" standalone="yes"?>
<Relationships xmlns="http://schemas.openxmlformats.org/package/2006/relationships"><Relationship Id="rId2" Type="http://schemas.openxmlformats.org/officeDocument/2006/relationships/drawing" Target="../drawings/drawing93.xml"/><Relationship Id="rId1" Type="http://schemas.openxmlformats.org/officeDocument/2006/relationships/printerSettings" Target="../printerSettings/printerSettings93.bin"/></Relationships>
</file>

<file path=xl/worksheets/_rels/sheet95.xml.rels><?xml version="1.0" encoding="UTF-8" standalone="yes"?>
<Relationships xmlns="http://schemas.openxmlformats.org/package/2006/relationships"><Relationship Id="rId2" Type="http://schemas.openxmlformats.org/officeDocument/2006/relationships/drawing" Target="../drawings/drawing94.xml"/><Relationship Id="rId1" Type="http://schemas.openxmlformats.org/officeDocument/2006/relationships/printerSettings" Target="../printerSettings/printerSettings94.bin"/></Relationships>
</file>

<file path=xl/worksheets/_rels/sheet96.xml.rels><?xml version="1.0" encoding="UTF-8" standalone="yes"?>
<Relationships xmlns="http://schemas.openxmlformats.org/package/2006/relationships"><Relationship Id="rId2" Type="http://schemas.openxmlformats.org/officeDocument/2006/relationships/drawing" Target="../drawings/drawing95.xml"/><Relationship Id="rId1" Type="http://schemas.openxmlformats.org/officeDocument/2006/relationships/printerSettings" Target="../printerSettings/printerSettings95.bin"/></Relationships>
</file>

<file path=xl/worksheets/_rels/sheet97.xml.rels><?xml version="1.0" encoding="UTF-8" standalone="yes"?>
<Relationships xmlns="http://schemas.openxmlformats.org/package/2006/relationships"><Relationship Id="rId2" Type="http://schemas.openxmlformats.org/officeDocument/2006/relationships/drawing" Target="../drawings/drawing96.xml"/><Relationship Id="rId1" Type="http://schemas.openxmlformats.org/officeDocument/2006/relationships/printerSettings" Target="../printerSettings/printerSettings96.bin"/></Relationships>
</file>

<file path=xl/worksheets/_rels/sheet98.xml.rels><?xml version="1.0" encoding="UTF-8" standalone="yes"?>
<Relationships xmlns="http://schemas.openxmlformats.org/package/2006/relationships"><Relationship Id="rId2" Type="http://schemas.openxmlformats.org/officeDocument/2006/relationships/drawing" Target="../drawings/drawing97.xml"/><Relationship Id="rId1" Type="http://schemas.openxmlformats.org/officeDocument/2006/relationships/printerSettings" Target="../printerSettings/printerSettings97.bin"/></Relationships>
</file>

<file path=xl/worksheets/_rels/sheet99.xml.rels><?xml version="1.0" encoding="UTF-8" standalone="yes"?>
<Relationships xmlns="http://schemas.openxmlformats.org/package/2006/relationships"><Relationship Id="rId2" Type="http://schemas.openxmlformats.org/officeDocument/2006/relationships/drawing" Target="../drawings/drawing98.xml"/><Relationship Id="rId1" Type="http://schemas.openxmlformats.org/officeDocument/2006/relationships/printerSettings" Target="../printerSettings/printerSettings9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07626E-B9E6-4BE3-A877-0CA274076586}">
  <dimension ref="A1:C129"/>
  <sheetViews>
    <sheetView showGridLines="0" tabSelected="1" zoomScaleNormal="100" workbookViewId="0">
      <selection sqref="A1:C1"/>
    </sheetView>
  </sheetViews>
  <sheetFormatPr defaultRowHeight="14.4" x14ac:dyDescent="0.3"/>
  <cols>
    <col min="1" max="1" width="13.109375" bestFit="1" customWidth="1"/>
    <col min="2" max="2" width="26.6640625" bestFit="1" customWidth="1"/>
    <col min="3" max="3" width="90.6640625" bestFit="1" customWidth="1"/>
  </cols>
  <sheetData>
    <row r="1" spans="1:3" s="27" customFormat="1" ht="18" x14ac:dyDescent="0.35">
      <c r="A1" s="79" t="s">
        <v>12</v>
      </c>
      <c r="B1" s="79"/>
      <c r="C1" s="79"/>
    </row>
    <row r="2" spans="1:3" s="27" customFormat="1" x14ac:dyDescent="0.3"/>
    <row r="3" spans="1:3" s="27" customFormat="1" x14ac:dyDescent="0.3">
      <c r="A3" s="39" t="s">
        <v>4689</v>
      </c>
      <c r="B3" s="39" t="s">
        <v>4690</v>
      </c>
      <c r="C3" s="39" t="s">
        <v>4691</v>
      </c>
    </row>
    <row r="4" spans="1:3" x14ac:dyDescent="0.3">
      <c r="A4" s="40" t="s">
        <v>27</v>
      </c>
      <c r="B4" s="41" t="s">
        <v>4564</v>
      </c>
      <c r="C4" s="40" t="s">
        <v>29</v>
      </c>
    </row>
    <row r="5" spans="1:3" x14ac:dyDescent="0.3">
      <c r="A5" s="40" t="s">
        <v>212</v>
      </c>
      <c r="B5" s="41" t="s">
        <v>4565</v>
      </c>
      <c r="C5" s="40" t="s">
        <v>213</v>
      </c>
    </row>
    <row r="6" spans="1:3" x14ac:dyDescent="0.3">
      <c r="A6" s="40" t="s">
        <v>407</v>
      </c>
      <c r="B6" s="41" t="s">
        <v>4566</v>
      </c>
      <c r="C6" s="40" t="s">
        <v>408</v>
      </c>
    </row>
    <row r="7" spans="1:3" x14ac:dyDescent="0.3">
      <c r="A7" s="40" t="s">
        <v>526</v>
      </c>
      <c r="B7" s="41" t="s">
        <v>4567</v>
      </c>
      <c r="C7" s="40" t="s">
        <v>527</v>
      </c>
    </row>
    <row r="8" spans="1:3" x14ac:dyDescent="0.3">
      <c r="A8" s="40" t="s">
        <v>586</v>
      </c>
      <c r="B8" s="41" t="s">
        <v>4568</v>
      </c>
      <c r="C8" s="40" t="s">
        <v>587</v>
      </c>
    </row>
    <row r="9" spans="1:3" x14ac:dyDescent="0.3">
      <c r="A9" s="40" t="s">
        <v>839</v>
      </c>
      <c r="B9" s="41" t="s">
        <v>4569</v>
      </c>
      <c r="C9" s="40" t="s">
        <v>840</v>
      </c>
    </row>
    <row r="10" spans="1:3" x14ac:dyDescent="0.3">
      <c r="A10" s="40" t="s">
        <v>890</v>
      </c>
      <c r="B10" s="41" t="s">
        <v>4570</v>
      </c>
      <c r="C10" s="40" t="s">
        <v>891</v>
      </c>
    </row>
    <row r="11" spans="1:3" x14ac:dyDescent="0.3">
      <c r="A11" s="40" t="s">
        <v>929</v>
      </c>
      <c r="B11" s="41" t="s">
        <v>4571</v>
      </c>
      <c r="C11" s="40" t="s">
        <v>930</v>
      </c>
    </row>
    <row r="12" spans="1:3" x14ac:dyDescent="0.3">
      <c r="A12" s="40" t="s">
        <v>995</v>
      </c>
      <c r="B12" s="41" t="s">
        <v>4572</v>
      </c>
      <c r="C12" s="40" t="s">
        <v>996</v>
      </c>
    </row>
    <row r="13" spans="1:3" x14ac:dyDescent="0.3">
      <c r="A13" s="40" t="s">
        <v>1045</v>
      </c>
      <c r="B13" s="41" t="s">
        <v>4573</v>
      </c>
      <c r="C13" s="40" t="s">
        <v>1046</v>
      </c>
    </row>
    <row r="14" spans="1:3" x14ac:dyDescent="0.3">
      <c r="A14" s="40" t="s">
        <v>1126</v>
      </c>
      <c r="B14" s="41" t="s">
        <v>4574</v>
      </c>
      <c r="C14" s="40" t="s">
        <v>1127</v>
      </c>
    </row>
    <row r="15" spans="1:3" x14ac:dyDescent="0.3">
      <c r="A15" s="40" t="s">
        <v>1159</v>
      </c>
      <c r="B15" s="41" t="s">
        <v>4575</v>
      </c>
      <c r="C15" s="40" t="s">
        <v>1160</v>
      </c>
    </row>
    <row r="16" spans="1:3" x14ac:dyDescent="0.3">
      <c r="A16" s="40" t="s">
        <v>1185</v>
      </c>
      <c r="B16" s="41" t="s">
        <v>4576</v>
      </c>
      <c r="C16" s="40" t="s">
        <v>1186</v>
      </c>
    </row>
    <row r="17" spans="1:3" x14ac:dyDescent="0.3">
      <c r="A17" s="40" t="s">
        <v>1204</v>
      </c>
      <c r="B17" s="41" t="s">
        <v>4577</v>
      </c>
      <c r="C17" s="40" t="s">
        <v>1205</v>
      </c>
    </row>
    <row r="18" spans="1:3" x14ac:dyDescent="0.3">
      <c r="A18" s="40" t="s">
        <v>1280</v>
      </c>
      <c r="B18" s="41" t="s">
        <v>4578</v>
      </c>
      <c r="C18" s="40" t="s">
        <v>1281</v>
      </c>
    </row>
    <row r="19" spans="1:3" x14ac:dyDescent="0.3">
      <c r="A19" s="40" t="s">
        <v>1548</v>
      </c>
      <c r="B19" s="41" t="s">
        <v>4579</v>
      </c>
      <c r="C19" s="40" t="s">
        <v>1549</v>
      </c>
    </row>
    <row r="20" spans="1:3" x14ac:dyDescent="0.3">
      <c r="A20" s="40" t="s">
        <v>1581</v>
      </c>
      <c r="B20" s="41" t="s">
        <v>4580</v>
      </c>
      <c r="C20" s="40" t="s">
        <v>1582</v>
      </c>
    </row>
    <row r="21" spans="1:3" x14ac:dyDescent="0.3">
      <c r="A21" s="40" t="s">
        <v>1821</v>
      </c>
      <c r="B21" s="41" t="s">
        <v>4581</v>
      </c>
      <c r="C21" s="40" t="s">
        <v>1822</v>
      </c>
    </row>
    <row r="22" spans="1:3" x14ac:dyDescent="0.3">
      <c r="A22" s="40" t="s">
        <v>1856</v>
      </c>
      <c r="B22" s="41" t="s">
        <v>4582</v>
      </c>
      <c r="C22" s="40" t="s">
        <v>1857</v>
      </c>
    </row>
    <row r="23" spans="1:3" x14ac:dyDescent="0.3">
      <c r="A23" s="40" t="s">
        <v>1861</v>
      </c>
      <c r="B23" s="41" t="s">
        <v>4583</v>
      </c>
      <c r="C23" s="40" t="s">
        <v>1862</v>
      </c>
    </row>
    <row r="24" spans="1:3" x14ac:dyDescent="0.3">
      <c r="A24" s="40" t="s">
        <v>1966</v>
      </c>
      <c r="B24" s="41" t="s">
        <v>4584</v>
      </c>
      <c r="C24" s="40" t="s">
        <v>1967</v>
      </c>
    </row>
    <row r="25" spans="1:3" x14ac:dyDescent="0.3">
      <c r="A25" s="40" t="s">
        <v>2097</v>
      </c>
      <c r="B25" s="41" t="s">
        <v>4585</v>
      </c>
      <c r="C25" s="40" t="s">
        <v>2098</v>
      </c>
    </row>
    <row r="26" spans="1:3" x14ac:dyDescent="0.3">
      <c r="A26" s="40" t="s">
        <v>2141</v>
      </c>
      <c r="B26" s="41" t="s">
        <v>4586</v>
      </c>
      <c r="C26" s="40" t="s">
        <v>2142</v>
      </c>
    </row>
    <row r="27" spans="1:3" x14ac:dyDescent="0.3">
      <c r="A27" s="40" t="s">
        <v>2146</v>
      </c>
      <c r="B27" s="41" t="s">
        <v>4587</v>
      </c>
      <c r="C27" s="40" t="s">
        <v>2147</v>
      </c>
    </row>
    <row r="28" spans="1:3" x14ac:dyDescent="0.3">
      <c r="A28" s="40" t="s">
        <v>2172</v>
      </c>
      <c r="B28" s="41" t="s">
        <v>4588</v>
      </c>
      <c r="C28" s="40" t="s">
        <v>2173</v>
      </c>
    </row>
    <row r="29" spans="1:3" x14ac:dyDescent="0.3">
      <c r="A29" s="40" t="s">
        <v>2183</v>
      </c>
      <c r="B29" s="41" t="s">
        <v>4589</v>
      </c>
      <c r="C29" s="40" t="s">
        <v>2184</v>
      </c>
    </row>
    <row r="30" spans="1:3" x14ac:dyDescent="0.3">
      <c r="A30" s="40" t="s">
        <v>2212</v>
      </c>
      <c r="B30" s="41" t="s">
        <v>4590</v>
      </c>
      <c r="C30" s="40" t="s">
        <v>2213</v>
      </c>
    </row>
    <row r="31" spans="1:3" x14ac:dyDescent="0.3">
      <c r="A31" s="40" t="s">
        <v>2270</v>
      </c>
      <c r="B31" s="41" t="s">
        <v>4591</v>
      </c>
      <c r="C31" s="40" t="s">
        <v>2271</v>
      </c>
    </row>
    <row r="32" spans="1:3" x14ac:dyDescent="0.3">
      <c r="A32" s="40" t="s">
        <v>2278</v>
      </c>
      <c r="B32" s="41" t="s">
        <v>4592</v>
      </c>
      <c r="C32" s="40" t="s">
        <v>2279</v>
      </c>
    </row>
    <row r="33" spans="1:3" x14ac:dyDescent="0.3">
      <c r="A33" s="40" t="s">
        <v>2487</v>
      </c>
      <c r="B33" s="41" t="s">
        <v>4593</v>
      </c>
      <c r="C33" s="40" t="s">
        <v>2488</v>
      </c>
    </row>
    <row r="34" spans="1:3" x14ac:dyDescent="0.3">
      <c r="A34" s="40" t="s">
        <v>1561</v>
      </c>
      <c r="B34" s="41" t="s">
        <v>4594</v>
      </c>
      <c r="C34" s="40" t="s">
        <v>2501</v>
      </c>
    </row>
    <row r="35" spans="1:3" x14ac:dyDescent="0.3">
      <c r="A35" s="40" t="s">
        <v>2586</v>
      </c>
      <c r="B35" s="41" t="s">
        <v>4595</v>
      </c>
      <c r="C35" s="40" t="s">
        <v>2587</v>
      </c>
    </row>
    <row r="36" spans="1:3" x14ac:dyDescent="0.3">
      <c r="A36" s="40" t="s">
        <v>2717</v>
      </c>
      <c r="B36" s="41" t="s">
        <v>4596</v>
      </c>
      <c r="C36" s="40" t="s">
        <v>2268</v>
      </c>
    </row>
    <row r="37" spans="1:3" x14ac:dyDescent="0.3">
      <c r="A37" s="40" t="s">
        <v>2721</v>
      </c>
      <c r="B37" s="41" t="s">
        <v>4597</v>
      </c>
      <c r="C37" s="40" t="s">
        <v>2722</v>
      </c>
    </row>
    <row r="38" spans="1:3" x14ac:dyDescent="0.3">
      <c r="A38" s="40" t="s">
        <v>2738</v>
      </c>
      <c r="B38" s="41" t="s">
        <v>4598</v>
      </c>
      <c r="C38" s="40" t="s">
        <v>2739</v>
      </c>
    </row>
    <row r="39" spans="1:3" x14ac:dyDescent="0.3">
      <c r="A39" s="40" t="s">
        <v>2740</v>
      </c>
      <c r="B39" s="41" t="s">
        <v>4599</v>
      </c>
      <c r="C39" s="40" t="s">
        <v>2741</v>
      </c>
    </row>
    <row r="40" spans="1:3" x14ac:dyDescent="0.3">
      <c r="A40" s="40" t="s">
        <v>2742</v>
      </c>
      <c r="B40" s="41" t="s">
        <v>4600</v>
      </c>
      <c r="C40" s="40" t="s">
        <v>2743</v>
      </c>
    </row>
    <row r="41" spans="1:3" x14ac:dyDescent="0.3">
      <c r="A41" s="40" t="s">
        <v>2829</v>
      </c>
      <c r="B41" s="41" t="s">
        <v>4601</v>
      </c>
      <c r="C41" s="40" t="s">
        <v>2830</v>
      </c>
    </row>
    <row r="42" spans="1:3" x14ac:dyDescent="0.3">
      <c r="A42" s="40" t="s">
        <v>2883</v>
      </c>
      <c r="B42" s="41" t="s">
        <v>4602</v>
      </c>
      <c r="C42" s="40" t="s">
        <v>2884</v>
      </c>
    </row>
    <row r="43" spans="1:3" x14ac:dyDescent="0.3">
      <c r="A43" s="40" t="s">
        <v>2891</v>
      </c>
      <c r="B43" s="41" t="s">
        <v>4603</v>
      </c>
      <c r="C43" s="40" t="s">
        <v>2892</v>
      </c>
    </row>
    <row r="44" spans="1:3" x14ac:dyDescent="0.3">
      <c r="A44" s="40" t="s">
        <v>2901</v>
      </c>
      <c r="B44" s="41" t="s">
        <v>4604</v>
      </c>
      <c r="C44" s="40" t="s">
        <v>2902</v>
      </c>
    </row>
    <row r="45" spans="1:3" x14ac:dyDescent="0.3">
      <c r="A45" s="40" t="s">
        <v>2905</v>
      </c>
      <c r="B45" s="41" t="s">
        <v>4605</v>
      </c>
      <c r="C45" s="40" t="s">
        <v>2906</v>
      </c>
    </row>
    <row r="46" spans="1:3" x14ac:dyDescent="0.3">
      <c r="A46" s="40" t="s">
        <v>2910</v>
      </c>
      <c r="B46" s="41" t="s">
        <v>4606</v>
      </c>
      <c r="C46" s="40" t="s">
        <v>2911</v>
      </c>
    </row>
    <row r="47" spans="1:3" x14ac:dyDescent="0.3">
      <c r="A47" s="40" t="s">
        <v>2919</v>
      </c>
      <c r="B47" s="41" t="s">
        <v>4607</v>
      </c>
      <c r="C47" s="40" t="s">
        <v>2920</v>
      </c>
    </row>
    <row r="48" spans="1:3" x14ac:dyDescent="0.3">
      <c r="A48" s="40" t="s">
        <v>2921</v>
      </c>
      <c r="B48" s="41" t="s">
        <v>4608</v>
      </c>
      <c r="C48" s="40" t="s">
        <v>2922</v>
      </c>
    </row>
    <row r="49" spans="1:3" x14ac:dyDescent="0.3">
      <c r="A49" s="40" t="s">
        <v>2923</v>
      </c>
      <c r="B49" s="41" t="s">
        <v>4609</v>
      </c>
      <c r="C49" s="40" t="s">
        <v>2924</v>
      </c>
    </row>
    <row r="50" spans="1:3" x14ac:dyDescent="0.3">
      <c r="A50" s="40" t="s">
        <v>2925</v>
      </c>
      <c r="B50" s="41" t="s">
        <v>4610</v>
      </c>
      <c r="C50" s="40" t="s">
        <v>2926</v>
      </c>
    </row>
    <row r="51" spans="1:3" x14ac:dyDescent="0.3">
      <c r="A51" s="40" t="s">
        <v>2930</v>
      </c>
      <c r="B51" s="41" t="s">
        <v>4611</v>
      </c>
      <c r="C51" s="40" t="s">
        <v>2931</v>
      </c>
    </row>
    <row r="52" spans="1:3" x14ac:dyDescent="0.3">
      <c r="A52" s="40" t="s">
        <v>2932</v>
      </c>
      <c r="B52" s="41" t="s">
        <v>4612</v>
      </c>
      <c r="C52" s="40" t="s">
        <v>2933</v>
      </c>
    </row>
    <row r="53" spans="1:3" x14ac:dyDescent="0.3">
      <c r="A53" s="40" t="s">
        <v>2934</v>
      </c>
      <c r="B53" s="41" t="s">
        <v>4613</v>
      </c>
      <c r="C53" s="40" t="s">
        <v>2935</v>
      </c>
    </row>
    <row r="54" spans="1:3" x14ac:dyDescent="0.3">
      <c r="A54" s="40" t="s">
        <v>2936</v>
      </c>
      <c r="B54" s="41" t="s">
        <v>4614</v>
      </c>
      <c r="C54" s="40" t="s">
        <v>2937</v>
      </c>
    </row>
    <row r="55" spans="1:3" x14ac:dyDescent="0.3">
      <c r="A55" s="40" t="s">
        <v>2941</v>
      </c>
      <c r="B55" s="41" t="s">
        <v>4615</v>
      </c>
      <c r="C55" s="40" t="s">
        <v>2942</v>
      </c>
    </row>
    <row r="56" spans="1:3" x14ac:dyDescent="0.3">
      <c r="A56" s="40" t="s">
        <v>3045</v>
      </c>
      <c r="B56" s="41" t="s">
        <v>4616</v>
      </c>
      <c r="C56" s="40" t="s">
        <v>3046</v>
      </c>
    </row>
    <row r="57" spans="1:3" x14ac:dyDescent="0.3">
      <c r="A57" s="40" t="s">
        <v>3047</v>
      </c>
      <c r="B57" s="41" t="s">
        <v>4617</v>
      </c>
      <c r="C57" s="40" t="s">
        <v>3048</v>
      </c>
    </row>
    <row r="58" spans="1:3" x14ac:dyDescent="0.3">
      <c r="A58" s="40" t="s">
        <v>3088</v>
      </c>
      <c r="B58" s="41" t="s">
        <v>4618</v>
      </c>
      <c r="C58" s="40" t="s">
        <v>3089</v>
      </c>
    </row>
    <row r="59" spans="1:3" x14ac:dyDescent="0.3">
      <c r="A59" s="40" t="s">
        <v>3108</v>
      </c>
      <c r="B59" s="41" t="s">
        <v>4619</v>
      </c>
      <c r="C59" s="40" t="s">
        <v>3109</v>
      </c>
    </row>
    <row r="60" spans="1:3" x14ac:dyDescent="0.3">
      <c r="A60" s="40" t="s">
        <v>3122</v>
      </c>
      <c r="B60" s="41" t="s">
        <v>4620</v>
      </c>
      <c r="C60" s="40" t="s">
        <v>3123</v>
      </c>
    </row>
    <row r="61" spans="1:3" x14ac:dyDescent="0.3">
      <c r="A61" s="40" t="s">
        <v>3136</v>
      </c>
      <c r="B61" s="41" t="s">
        <v>4621</v>
      </c>
      <c r="C61" s="40" t="s">
        <v>3137</v>
      </c>
    </row>
    <row r="62" spans="1:3" x14ac:dyDescent="0.3">
      <c r="A62" s="40" t="s">
        <v>3155</v>
      </c>
      <c r="B62" s="41" t="s">
        <v>4622</v>
      </c>
      <c r="C62" s="40" t="s">
        <v>3156</v>
      </c>
    </row>
    <row r="63" spans="1:3" x14ac:dyDescent="0.3">
      <c r="A63" s="40" t="s">
        <v>3157</v>
      </c>
      <c r="B63" s="41" t="s">
        <v>4623</v>
      </c>
      <c r="C63" s="40" t="s">
        <v>3158</v>
      </c>
    </row>
    <row r="64" spans="1:3" x14ac:dyDescent="0.3">
      <c r="A64" s="40" t="s">
        <v>3159</v>
      </c>
      <c r="B64" s="41" t="s">
        <v>4624</v>
      </c>
      <c r="C64" s="40" t="s">
        <v>3160</v>
      </c>
    </row>
    <row r="65" spans="1:3" x14ac:dyDescent="0.3">
      <c r="A65" s="40" t="s">
        <v>3166</v>
      </c>
      <c r="B65" s="41" t="s">
        <v>4625</v>
      </c>
      <c r="C65" s="40" t="s">
        <v>3167</v>
      </c>
    </row>
    <row r="66" spans="1:3" x14ac:dyDescent="0.3">
      <c r="A66" s="40" t="s">
        <v>3168</v>
      </c>
      <c r="B66" s="41" t="s">
        <v>4626</v>
      </c>
      <c r="C66" s="40" t="s">
        <v>3169</v>
      </c>
    </row>
    <row r="67" spans="1:3" x14ac:dyDescent="0.3">
      <c r="A67" s="40" t="s">
        <v>3035</v>
      </c>
      <c r="B67" s="41" t="s">
        <v>4627</v>
      </c>
      <c r="C67" s="40" t="s">
        <v>3179</v>
      </c>
    </row>
    <row r="68" spans="1:3" x14ac:dyDescent="0.3">
      <c r="A68" s="40" t="s">
        <v>3180</v>
      </c>
      <c r="B68" s="41" t="s">
        <v>4628</v>
      </c>
      <c r="C68" s="40" t="s">
        <v>3181</v>
      </c>
    </row>
    <row r="69" spans="1:3" x14ac:dyDescent="0.3">
      <c r="A69" s="40" t="s">
        <v>3185</v>
      </c>
      <c r="B69" s="41" t="s">
        <v>4629</v>
      </c>
      <c r="C69" s="40" t="s">
        <v>3186</v>
      </c>
    </row>
    <row r="70" spans="1:3" x14ac:dyDescent="0.3">
      <c r="A70" s="40" t="s">
        <v>3220</v>
      </c>
      <c r="B70" s="41" t="s">
        <v>4630</v>
      </c>
      <c r="C70" s="40" t="s">
        <v>3221</v>
      </c>
    </row>
    <row r="71" spans="1:3" x14ac:dyDescent="0.3">
      <c r="A71" s="40" t="s">
        <v>3222</v>
      </c>
      <c r="B71" s="41" t="s">
        <v>4631</v>
      </c>
      <c r="C71" s="40" t="s">
        <v>3223</v>
      </c>
    </row>
    <row r="72" spans="1:3" x14ac:dyDescent="0.3">
      <c r="A72" s="40" t="s">
        <v>3260</v>
      </c>
      <c r="B72" s="41" t="s">
        <v>4632</v>
      </c>
      <c r="C72" s="40" t="s">
        <v>3261</v>
      </c>
    </row>
    <row r="73" spans="1:3" x14ac:dyDescent="0.3">
      <c r="A73" s="40" t="s">
        <v>3284</v>
      </c>
      <c r="B73" s="41" t="s">
        <v>4633</v>
      </c>
      <c r="C73" s="40" t="s">
        <v>3285</v>
      </c>
    </row>
    <row r="74" spans="1:3" x14ac:dyDescent="0.3">
      <c r="A74" s="40" t="s">
        <v>3286</v>
      </c>
      <c r="B74" s="41" t="s">
        <v>4634</v>
      </c>
      <c r="C74" s="40" t="s">
        <v>3287</v>
      </c>
    </row>
    <row r="75" spans="1:3" x14ac:dyDescent="0.3">
      <c r="A75" s="40" t="s">
        <v>3297</v>
      </c>
      <c r="B75" s="41" t="s">
        <v>4635</v>
      </c>
      <c r="C75" s="40" t="s">
        <v>3298</v>
      </c>
    </row>
    <row r="76" spans="1:3" x14ac:dyDescent="0.3">
      <c r="A76" s="40" t="s">
        <v>3332</v>
      </c>
      <c r="B76" s="41" t="s">
        <v>4636</v>
      </c>
      <c r="C76" s="40" t="s">
        <v>3333</v>
      </c>
    </row>
    <row r="77" spans="1:3" x14ac:dyDescent="0.3">
      <c r="A77" s="40" t="s">
        <v>2909</v>
      </c>
      <c r="B77" s="41" t="s">
        <v>4637</v>
      </c>
      <c r="C77" s="40" t="s">
        <v>3348</v>
      </c>
    </row>
    <row r="78" spans="1:3" x14ac:dyDescent="0.3">
      <c r="A78" s="40" t="s">
        <v>2908</v>
      </c>
      <c r="B78" s="41" t="s">
        <v>4638</v>
      </c>
      <c r="C78" s="40" t="s">
        <v>3364</v>
      </c>
    </row>
    <row r="79" spans="1:3" x14ac:dyDescent="0.3">
      <c r="A79" s="40" t="s">
        <v>3398</v>
      </c>
      <c r="B79" s="41" t="s">
        <v>4639</v>
      </c>
      <c r="C79" s="40" t="s">
        <v>3399</v>
      </c>
    </row>
    <row r="80" spans="1:3" x14ac:dyDescent="0.3">
      <c r="A80" s="40" t="s">
        <v>3406</v>
      </c>
      <c r="B80" s="41" t="s">
        <v>4640</v>
      </c>
      <c r="C80" s="40" t="s">
        <v>3407</v>
      </c>
    </row>
    <row r="81" spans="1:3" x14ac:dyDescent="0.3">
      <c r="A81" s="40" t="s">
        <v>3441</v>
      </c>
      <c r="B81" s="41" t="s">
        <v>4641</v>
      </c>
      <c r="C81" s="40" t="s">
        <v>3442</v>
      </c>
    </row>
    <row r="82" spans="1:3" x14ac:dyDescent="0.3">
      <c r="A82" s="40" t="s">
        <v>3032</v>
      </c>
      <c r="B82" s="41" t="s">
        <v>4642</v>
      </c>
      <c r="C82" s="40" t="s">
        <v>3452</v>
      </c>
    </row>
    <row r="83" spans="1:3" x14ac:dyDescent="0.3">
      <c r="A83" s="40" t="s">
        <v>3483</v>
      </c>
      <c r="B83" s="41" t="s">
        <v>4643</v>
      </c>
      <c r="C83" s="40" t="s">
        <v>3484</v>
      </c>
    </row>
    <row r="84" spans="1:3" x14ac:dyDescent="0.3">
      <c r="A84" s="40" t="s">
        <v>3500</v>
      </c>
      <c r="B84" s="41" t="s">
        <v>4644</v>
      </c>
      <c r="C84" s="40" t="s">
        <v>3501</v>
      </c>
    </row>
    <row r="85" spans="1:3" x14ac:dyDescent="0.3">
      <c r="A85" s="40" t="s">
        <v>3522</v>
      </c>
      <c r="B85" s="41" t="s">
        <v>4645</v>
      </c>
      <c r="C85" s="40" t="s">
        <v>3523</v>
      </c>
    </row>
    <row r="86" spans="1:3" x14ac:dyDescent="0.3">
      <c r="A86" s="40" t="s">
        <v>1834</v>
      </c>
      <c r="B86" s="41" t="s">
        <v>4646</v>
      </c>
      <c r="C86" s="40" t="s">
        <v>3635</v>
      </c>
    </row>
    <row r="87" spans="1:3" x14ac:dyDescent="0.3">
      <c r="A87" s="40" t="s">
        <v>3636</v>
      </c>
      <c r="B87" s="41" t="s">
        <v>4647</v>
      </c>
      <c r="C87" s="40" t="s">
        <v>3637</v>
      </c>
    </row>
    <row r="88" spans="1:3" x14ac:dyDescent="0.3">
      <c r="A88" s="40" t="s">
        <v>3662</v>
      </c>
      <c r="B88" s="41" t="s">
        <v>4648</v>
      </c>
      <c r="C88" s="40" t="s">
        <v>3663</v>
      </c>
    </row>
    <row r="89" spans="1:3" x14ac:dyDescent="0.3">
      <c r="A89" s="40" t="s">
        <v>3676</v>
      </c>
      <c r="B89" s="41" t="s">
        <v>4649</v>
      </c>
      <c r="C89" s="40" t="s">
        <v>3677</v>
      </c>
    </row>
    <row r="90" spans="1:3" x14ac:dyDescent="0.3">
      <c r="A90" s="40" t="s">
        <v>3729</v>
      </c>
      <c r="B90" s="41" t="s">
        <v>4650</v>
      </c>
      <c r="C90" s="40" t="s">
        <v>3730</v>
      </c>
    </row>
    <row r="91" spans="1:3" x14ac:dyDescent="0.3">
      <c r="A91" s="40" t="s">
        <v>3754</v>
      </c>
      <c r="B91" s="41" t="s">
        <v>4651</v>
      </c>
      <c r="C91" s="40" t="s">
        <v>3755</v>
      </c>
    </row>
    <row r="92" spans="1:3" x14ac:dyDescent="0.3">
      <c r="A92" s="40" t="s">
        <v>3765</v>
      </c>
      <c r="B92" s="41" t="s">
        <v>4652</v>
      </c>
      <c r="C92" s="40" t="s">
        <v>3766</v>
      </c>
    </row>
    <row r="93" spans="1:3" x14ac:dyDescent="0.3">
      <c r="A93" s="40" t="s">
        <v>3772</v>
      </c>
      <c r="B93" s="41" t="s">
        <v>4653</v>
      </c>
      <c r="C93" s="40" t="s">
        <v>3773</v>
      </c>
    </row>
    <row r="94" spans="1:3" x14ac:dyDescent="0.3">
      <c r="A94" s="40" t="s">
        <v>3878</v>
      </c>
      <c r="B94" s="41" t="s">
        <v>4654</v>
      </c>
      <c r="C94" s="40" t="s">
        <v>3879</v>
      </c>
    </row>
    <row r="95" spans="1:3" x14ac:dyDescent="0.3">
      <c r="A95" s="40" t="s">
        <v>4368</v>
      </c>
      <c r="B95" s="41" t="s">
        <v>4655</v>
      </c>
      <c r="C95" s="40" t="s">
        <v>4369</v>
      </c>
    </row>
    <row r="96" spans="1:3" x14ac:dyDescent="0.3">
      <c r="A96" s="40" t="s">
        <v>4373</v>
      </c>
      <c r="B96" s="41" t="s">
        <v>4656</v>
      </c>
      <c r="C96" s="40" t="s">
        <v>4374</v>
      </c>
    </row>
    <row r="97" spans="1:3" x14ac:dyDescent="0.3">
      <c r="A97" s="40" t="s">
        <v>4375</v>
      </c>
      <c r="B97" s="41" t="s">
        <v>4657</v>
      </c>
      <c r="C97" s="40" t="s">
        <v>4376</v>
      </c>
    </row>
    <row r="98" spans="1:3" x14ac:dyDescent="0.3">
      <c r="A98" s="40" t="s">
        <v>4407</v>
      </c>
      <c r="B98" s="41" t="s">
        <v>4658</v>
      </c>
      <c r="C98" s="40" t="s">
        <v>4408</v>
      </c>
    </row>
    <row r="99" spans="1:3" x14ac:dyDescent="0.3">
      <c r="A99" s="40" t="s">
        <v>4409</v>
      </c>
      <c r="B99" s="41" t="s">
        <v>4659</v>
      </c>
      <c r="C99" s="40" t="s">
        <v>4410</v>
      </c>
    </row>
    <row r="100" spans="1:3" x14ac:dyDescent="0.3">
      <c r="A100" s="40" t="s">
        <v>4411</v>
      </c>
      <c r="B100" s="41" t="s">
        <v>4660</v>
      </c>
      <c r="C100" s="40" t="s">
        <v>4412</v>
      </c>
    </row>
    <row r="101" spans="1:3" x14ac:dyDescent="0.3">
      <c r="A101" s="40" t="s">
        <v>4413</v>
      </c>
      <c r="B101" s="41" t="s">
        <v>4661</v>
      </c>
      <c r="C101" s="40" t="s">
        <v>4414</v>
      </c>
    </row>
    <row r="102" spans="1:3" x14ac:dyDescent="0.3">
      <c r="A102" s="40" t="s">
        <v>4430</v>
      </c>
      <c r="B102" s="41" t="s">
        <v>4662</v>
      </c>
      <c r="C102" s="40" t="s">
        <v>4431</v>
      </c>
    </row>
    <row r="103" spans="1:3" x14ac:dyDescent="0.3">
      <c r="A103" s="40" t="s">
        <v>1170</v>
      </c>
      <c r="B103" s="41" t="s">
        <v>4663</v>
      </c>
      <c r="C103" s="40" t="s">
        <v>4437</v>
      </c>
    </row>
    <row r="104" spans="1:3" x14ac:dyDescent="0.3">
      <c r="A104" s="40" t="s">
        <v>4446</v>
      </c>
      <c r="B104" s="41" t="s">
        <v>4664</v>
      </c>
      <c r="C104" s="40" t="s">
        <v>4447</v>
      </c>
    </row>
    <row r="105" spans="1:3" x14ac:dyDescent="0.3">
      <c r="A105" s="40" t="s">
        <v>4450</v>
      </c>
      <c r="B105" s="41" t="s">
        <v>4665</v>
      </c>
      <c r="C105" s="40" t="s">
        <v>4451</v>
      </c>
    </row>
    <row r="106" spans="1:3" x14ac:dyDescent="0.3">
      <c r="A106" s="40" t="s">
        <v>4452</v>
      </c>
      <c r="B106" s="41" t="s">
        <v>4666</v>
      </c>
      <c r="C106" s="40" t="s">
        <v>4453</v>
      </c>
    </row>
    <row r="107" spans="1:3" x14ac:dyDescent="0.3">
      <c r="A107" s="40" t="s">
        <v>4466</v>
      </c>
      <c r="B107" s="41" t="s">
        <v>4667</v>
      </c>
      <c r="C107" s="40" t="s">
        <v>4467</v>
      </c>
    </row>
    <row r="108" spans="1:3" x14ac:dyDescent="0.3">
      <c r="A108" s="40" t="s">
        <v>4468</v>
      </c>
      <c r="B108" s="41" t="s">
        <v>4668</v>
      </c>
      <c r="C108" s="40" t="s">
        <v>4469</v>
      </c>
    </row>
    <row r="109" spans="1:3" x14ac:dyDescent="0.3">
      <c r="A109" s="40" t="s">
        <v>4470</v>
      </c>
      <c r="B109" s="41" t="s">
        <v>4669</v>
      </c>
      <c r="C109" s="40" t="s">
        <v>4471</v>
      </c>
    </row>
    <row r="110" spans="1:3" x14ac:dyDescent="0.3">
      <c r="A110" s="40" t="s">
        <v>4472</v>
      </c>
      <c r="B110" s="41" t="s">
        <v>4670</v>
      </c>
      <c r="C110" s="40" t="s">
        <v>4473</v>
      </c>
    </row>
    <row r="111" spans="1:3" x14ac:dyDescent="0.3">
      <c r="A111" s="40" t="s">
        <v>4480</v>
      </c>
      <c r="B111" s="41" t="s">
        <v>4671</v>
      </c>
      <c r="C111" s="40" t="s">
        <v>4481</v>
      </c>
    </row>
    <row r="112" spans="1:3" x14ac:dyDescent="0.3">
      <c r="A112" s="40" t="s">
        <v>4493</v>
      </c>
      <c r="B112" s="41" t="s">
        <v>4672</v>
      </c>
      <c r="C112" s="40" t="s">
        <v>2265</v>
      </c>
    </row>
    <row r="113" spans="1:3" x14ac:dyDescent="0.3">
      <c r="A113" s="40" t="s">
        <v>4498</v>
      </c>
      <c r="B113" s="41" t="s">
        <v>4673</v>
      </c>
      <c r="C113" s="40" t="s">
        <v>4499</v>
      </c>
    </row>
    <row r="114" spans="1:3" x14ac:dyDescent="0.3">
      <c r="A114" s="40" t="s">
        <v>2912</v>
      </c>
      <c r="B114" s="41" t="s">
        <v>4674</v>
      </c>
      <c r="C114" s="40" t="s">
        <v>4500</v>
      </c>
    </row>
    <row r="115" spans="1:3" x14ac:dyDescent="0.3">
      <c r="A115" s="40" t="s">
        <v>4501</v>
      </c>
      <c r="B115" s="41" t="s">
        <v>4675</v>
      </c>
      <c r="C115" s="40" t="s">
        <v>4502</v>
      </c>
    </row>
    <row r="116" spans="1:3" x14ac:dyDescent="0.3">
      <c r="A116" s="40" t="s">
        <v>4506</v>
      </c>
      <c r="B116" s="41" t="s">
        <v>4676</v>
      </c>
      <c r="C116" s="40" t="s">
        <v>4507</v>
      </c>
    </row>
    <row r="117" spans="1:3" x14ac:dyDescent="0.3">
      <c r="A117" s="40" t="s">
        <v>4509</v>
      </c>
      <c r="B117" s="41" t="s">
        <v>4677</v>
      </c>
      <c r="C117" s="40" t="s">
        <v>4510</v>
      </c>
    </row>
    <row r="118" spans="1:3" x14ac:dyDescent="0.3">
      <c r="A118" s="40" t="s">
        <v>4511</v>
      </c>
      <c r="B118" s="41" t="s">
        <v>4678</v>
      </c>
      <c r="C118" s="40" t="s">
        <v>4512</v>
      </c>
    </row>
    <row r="119" spans="1:3" x14ac:dyDescent="0.3">
      <c r="A119" s="40" t="s">
        <v>3170</v>
      </c>
      <c r="B119" s="41" t="s">
        <v>4679</v>
      </c>
      <c r="C119" s="40" t="s">
        <v>4513</v>
      </c>
    </row>
    <row r="120" spans="1:3" x14ac:dyDescent="0.3">
      <c r="A120" s="40" t="s">
        <v>4508</v>
      </c>
      <c r="B120" s="41" t="s">
        <v>4680</v>
      </c>
      <c r="C120" s="40" t="s">
        <v>4514</v>
      </c>
    </row>
    <row r="121" spans="1:3" x14ac:dyDescent="0.3">
      <c r="A121" s="40" t="s">
        <v>4515</v>
      </c>
      <c r="B121" s="41" t="s">
        <v>4516</v>
      </c>
      <c r="C121" s="40" t="s">
        <v>4516</v>
      </c>
    </row>
    <row r="122" spans="1:3" x14ac:dyDescent="0.3">
      <c r="A122" s="40" t="s">
        <v>2907</v>
      </c>
      <c r="B122" s="41" t="s">
        <v>4517</v>
      </c>
      <c r="C122" s="40" t="s">
        <v>4517</v>
      </c>
    </row>
    <row r="123" spans="1:3" x14ac:dyDescent="0.3">
      <c r="A123" s="40" t="s">
        <v>4518</v>
      </c>
      <c r="B123" s="41" t="s">
        <v>4681</v>
      </c>
      <c r="C123" s="40" t="s">
        <v>4519</v>
      </c>
    </row>
    <row r="124" spans="1:3" x14ac:dyDescent="0.3">
      <c r="A124" s="40" t="s">
        <v>4526</v>
      </c>
      <c r="B124" s="41" t="s">
        <v>4682</v>
      </c>
      <c r="C124" s="40" t="s">
        <v>4527</v>
      </c>
    </row>
    <row r="125" spans="1:3" x14ac:dyDescent="0.3">
      <c r="A125" s="40" t="s">
        <v>4528</v>
      </c>
      <c r="B125" s="41" t="s">
        <v>4683</v>
      </c>
      <c r="C125" s="40" t="s">
        <v>4529</v>
      </c>
    </row>
    <row r="126" spans="1:3" x14ac:dyDescent="0.3">
      <c r="A126" s="40" t="s">
        <v>4530</v>
      </c>
      <c r="B126" s="41" t="s">
        <v>4684</v>
      </c>
      <c r="C126" s="40" t="s">
        <v>4531</v>
      </c>
    </row>
    <row r="127" spans="1:3" x14ac:dyDescent="0.3">
      <c r="A127" s="40" t="s">
        <v>4532</v>
      </c>
      <c r="B127" s="41" t="s">
        <v>4685</v>
      </c>
      <c r="C127" s="40" t="s">
        <v>4533</v>
      </c>
    </row>
    <row r="128" spans="1:3" x14ac:dyDescent="0.3">
      <c r="A128" s="40" t="s">
        <v>4534</v>
      </c>
      <c r="B128" s="41" t="s">
        <v>4686</v>
      </c>
      <c r="C128" s="40" t="s">
        <v>4535</v>
      </c>
    </row>
    <row r="129" spans="1:3" x14ac:dyDescent="0.3">
      <c r="A129" s="40" t="s">
        <v>4562</v>
      </c>
      <c r="B129" s="41" t="s">
        <v>4687</v>
      </c>
      <c r="C129" s="40" t="s">
        <v>4563</v>
      </c>
    </row>
  </sheetData>
  <mergeCells count="1">
    <mergeCell ref="A1:C1"/>
  </mergeCells>
  <hyperlinks>
    <hyperlink ref="B4" location="'SMEEF'!A1" display="'SMEEF'!A1" xr:uid="{C33CF25F-30DA-4DD9-95E2-30E005631ABE}"/>
    <hyperlink ref="B5" location="'SLMF'!A1" display="'SLMF'!A1" xr:uid="{B0AEF273-80C7-4A72-99C8-14FD43622F2E}"/>
    <hyperlink ref="B6" location="'SLTEF'!A1" display="'SLTEF'!A1" xr:uid="{0061DB14-F925-4A07-82DB-7D61E4FE7977}"/>
    <hyperlink ref="B7" location="'SMGLF'!A1" display="'SMGLF'!A1" xr:uid="{B5564C6D-30AE-4043-A5FC-97F921923927}"/>
    <hyperlink ref="B8" location="'SEHF'!A1" display="'SEHF'!A1" xr:uid="{668EDF80-2AD6-4DB6-9289-416544F9275B}"/>
    <hyperlink ref="B9" location="'SMIF'!A1" display="'SMIF'!A1" xr:uid="{7D0B746F-E7A3-4301-84C8-04029EFB598C}"/>
    <hyperlink ref="B10" location="'SCOF'!A1" display="'SCOF'!A1" xr:uid="{0360E02E-E389-4361-8D31-02C2E33AB36F}"/>
    <hyperlink ref="B11" location="'STOF'!A1" display="'STOF'!A1" xr:uid="{91913C9C-B90D-49C4-977E-F6190B3EDB31}"/>
    <hyperlink ref="B12" location="'SHOF'!A1" display="'SHOF'!A1" xr:uid="{851F43B3-188D-46E7-BE87-CCBE430CAC9E}"/>
    <hyperlink ref="B13" location="'SCF'!A1" display="'SCF'!A1" xr:uid="{820D7F43-670F-40EF-B38D-86DEF86E2B75}"/>
    <hyperlink ref="B14" location="'SNIF'!A1" display="'SNIF'!A1" xr:uid="{41093AD6-EE3A-4AB3-8EE5-82054CD1120B}"/>
    <hyperlink ref="B15" location="'SMCBF-SP'!A1" display="'SMCBF-SP'!A1" xr:uid="{B20C82C7-2AE1-44B9-BA1B-3B8C3CCD2107}"/>
    <hyperlink ref="B16" location="'SOF'!A1" display="'SOF'!A1" xr:uid="{C536350D-8CD9-4BA1-A0D9-782B0774725E}"/>
    <hyperlink ref="B17" location="'SMMDF'!A1" display="'SMMDF'!A1" xr:uid="{913F2138-0DB1-494D-BF75-96E9A3446EF6}"/>
    <hyperlink ref="B18" location="'SLF'!A1" display="'SLF'!A1" xr:uid="{A22F6BFA-1CBE-4562-956C-3713665120C1}"/>
    <hyperlink ref="B19" location="'SDBF'!A1" display="'SDBF'!A1" xr:uid="{0136B83F-BDC3-403F-AD7C-50C04362E7E7}"/>
    <hyperlink ref="B20" location="'SSF'!A1" display="'SSF'!A1" xr:uid="{15B00109-E64D-4E95-A392-FF13B37DB004}"/>
    <hyperlink ref="B21" location="'SCRF'!A1" display="'SCRF'!A1" xr:uid="{8FDC469E-F492-47BF-ACF2-5E020D38F2FB}"/>
    <hyperlink ref="B22" location="'SFEF'!A1" display="'SFEF'!A1" xr:uid="{668F8E53-753A-4D79-A6E9-B073DAFA234E}"/>
    <hyperlink ref="B23" location="'SCHF'!A1" display="'SCHF'!A1" xr:uid="{B96D3E73-8B13-4B3F-ADCB-74FA0E478B1A}"/>
    <hyperlink ref="B24" location="'SMUSD'!A1" display="'SMUSD'!A1" xr:uid="{1002810E-7E24-4428-BA02-D69408ABD259}"/>
    <hyperlink ref="B25" location="'SMIDCAP'!A1" display="'SMIDCAP'!A1" xr:uid="{14A28016-A91E-4E7B-A2B5-B593A46FD4DD}"/>
    <hyperlink ref="B26" location="'SMCMF'!A1" display="'SMCMF'!A1" xr:uid="{59B1DAF8-F678-4B55-8644-0B1E21B78D80}"/>
    <hyperlink ref="B27" location="'SMCOMMA'!A1" display="'SMCOMMA'!A1" xr:uid="{1FCE4DF8-EE39-46B8-A79B-BEC5D80A4F85}"/>
    <hyperlink ref="B28" location="'SMGF'!A1" display="'SMGF'!A1" xr:uid="{B318F49D-332F-443A-80DC-4E49547B3928}"/>
    <hyperlink ref="B29" location="'SFLEXI'!A1" display="'SFLEXI'!A1" xr:uid="{DD890AA0-9D07-4B1D-95D3-545EE548690C}"/>
    <hyperlink ref="B30" location="'SMAAF'!A1" display="'SMAAF'!A1" xr:uid="{197174A3-946F-4DE4-92BC-E12F020FE730}"/>
    <hyperlink ref="B31" location="'SBLUECHIP'!A1" display="'SBLUECHIP'!A1" xr:uid="{015EE52E-B3F2-4038-A9D7-67A70D2D8972}"/>
    <hyperlink ref="B32" location="'SAOF'!A1" display="'SAOF'!A1" xr:uid="{FD3E628E-93BD-483D-837D-5FFB766F2B25}"/>
    <hyperlink ref="B33" location="'SIF'!A1" display="'SIF'!A1" xr:uid="{6C072960-E0BA-4984-8B2D-1B2F6CD6455A}"/>
    <hyperlink ref="B34" location="'SMLDF'!A1" display="'SMLDF'!A1" xr:uid="{BC3E9515-14F8-4D2A-8C31-00FD164FF012}"/>
    <hyperlink ref="B35" location="'SSTDF'!A1" display="'SSTDF'!A1" xr:uid="{F79B1893-F366-4051-9B34-F8C2DBFA7F60}"/>
    <hyperlink ref="B36" location="'SETFGOLD'!A1" display="'SETFGOLD'!A1" xr:uid="{89A4B4A7-671D-4E5C-B182-429DC9F47B07}"/>
    <hyperlink ref="B37" location="'SPSU'!A1" display="'SPSU'!A1" xr:uid="{B0A003E1-A994-4AAE-8A1D-99D5B081ADEA}"/>
    <hyperlink ref="B38" location="'SGF'!A1" display="'SGF'!A1" xr:uid="{DEE6C6CE-333B-4CD5-823A-6FCE5B76FA43}"/>
    <hyperlink ref="B39" location="'SBISENSEX'!A1" display="'SBISENSEX'!A1" xr:uid="{D64E1A2A-4908-4202-A00F-DA524AE6D0E0}"/>
    <hyperlink ref="B40" location="'SSCF'!A1" display="'SSCF'!A1" xr:uid="{A73AAC55-FD25-46D7-BDAA-50A20FBC53EF}"/>
    <hyperlink ref="B41" location="'SBPF'!A1" display="'SBPF'!A1" xr:uid="{281BE04C-E61F-4D00-B65B-20FF11A2B49E}"/>
    <hyperlink ref="B42" location="'SBFS'!A1" display="'SBFS'!A1" xr:uid="{A1BDC6B4-2F5A-45E8-8DC2-61FFB0FBE71A}"/>
    <hyperlink ref="B43" location="'SETFNN50'!A1" display="'SETFNN50'!A1" xr:uid="{976D2586-5A8E-4A1B-B1FC-9F959AB829C7}"/>
    <hyperlink ref="B44" location="'SETFNIFBK'!A1" display="'SETFNIFBK'!A1" xr:uid="{14146024-8DBF-4763-971D-0B429F2204BF}"/>
    <hyperlink ref="B45" location="'SETFBSE100'!A1" display="'SETFBSE100'!A1" xr:uid="{413D4223-EE34-4F89-B696-83B6ED4C5AEC}"/>
    <hyperlink ref="B46" location="'SESF'!A1" display="'SESF'!A1" xr:uid="{CB79502B-D259-4857-A6A1-80CB0855A2FD}"/>
    <hyperlink ref="B47" location="'SETFNIF50'!A1" display="'SETFNIF50'!A1" xr:uid="{9BBC4990-E99B-4AC3-9C4B-401C4B506777}"/>
    <hyperlink ref="B48" location="'SLTAF-III'!A1" display="'SLTAF-III'!A1" xr:uid="{EC8DF0E4-C7F5-4BC4-9BAA-6FECAC5AB7F5}"/>
    <hyperlink ref="B49" location="'SETF10GILT'!A1" display="'SETF10GILT'!A1" xr:uid="{2D4FD7F6-4AAE-48A3-8372-3288391AD758}"/>
    <hyperlink ref="B50" location="'SLTAF-IV'!A1" display="'SLTAF-IV'!A1" xr:uid="{44012DAB-D6CF-4E3F-AFA3-95BF2BB4AA27}"/>
    <hyperlink ref="B51" location="'SLTAF-V'!A1" display="'SLTAF-V'!A1" xr:uid="{14C07369-DF86-4F28-AB31-8E0EC3C6C3E0}"/>
    <hyperlink ref="B52" location="'SLTAF-VI'!A1" display="'SLTAF-VI'!A1" xr:uid="{4A979BB8-AEDC-4CAE-A837-8CCE9B828944}"/>
    <hyperlink ref="B53" location="'SETFSN50'!A1" display="'SETFSN50'!A1" xr:uid="{422C42B2-F916-4B22-A3F2-07E52EE7E59D}"/>
    <hyperlink ref="B54" location="'SBIETFQLTY'!A1" display="'SBIETFQLTY'!A1" xr:uid="{B74E9859-5629-45A4-B4A1-94E0D78E1F51}"/>
    <hyperlink ref="B55" location="'SCBF'!A1" display="'SCBF'!A1" xr:uid="{1B777D7B-4FCB-4C75-9BE9-7F7F5E7383F1}"/>
    <hyperlink ref="B56" location="'SEMVF'!A1" display="'SEMVF'!A1" xr:uid="{C9619D31-5379-4571-BCDE-46DED71B57A6}"/>
    <hyperlink ref="B57" location="'SFMP- Series 1'!A1" display="'SFMP- Series 1'!A1" xr:uid="{FC7BE2DB-5F4B-42F0-BF30-131F85A1FABD}"/>
    <hyperlink ref="B58" location="'SFMP- Series 6'!A1" display="'SFMP- Series 6'!A1" xr:uid="{318D8F17-6265-4F9C-9D2D-466A14F831D7}"/>
    <hyperlink ref="B59" location="'SFMP- Series 34'!A1" display="'SFMP- Series 34'!A1" xr:uid="{830A34A7-44A3-46C3-87F7-9F98DEEC3ABD}"/>
    <hyperlink ref="B60" location="'SMCBF-IP'!A1" display="'SMCBF-IP'!A1" xr:uid="{70F23EE7-0D9D-4AC3-B681-9680EC8D7F9B}"/>
    <hyperlink ref="B61" location="'SFRDF'!A1" display="'SFRDF'!A1" xr:uid="{5D509A96-0D1D-4E24-93E6-52B8B5C221B3}"/>
    <hyperlink ref="B62" location="'SBIETFIT'!A1" display="'SBIETFIT'!A1" xr:uid="{3842B6F4-FAA7-4227-8104-966C2DCED3C5}"/>
    <hyperlink ref="B63" location="'SBIETFPB'!A1" display="'SBIETFPB'!A1" xr:uid="{596113EB-00BE-4B38-BCF5-2B9E5E3BC09A}"/>
    <hyperlink ref="B64" location="'SRBF-AP'!A1" display="'SRBF-AP'!A1" xr:uid="{D914F979-2237-4141-8D82-8BDFD44F7460}"/>
    <hyperlink ref="B65" location="'SRBF-AHP'!A1" display="'SRBF-AHP'!A1" xr:uid="{11BF2096-25DB-4E7E-8A15-3543D5FB69B8}"/>
    <hyperlink ref="B66" location="'SRBF-CHP'!A1" display="'SRBF-CHP'!A1" xr:uid="{1762F6BD-C7D2-4755-8804-45F2A3D18A92}"/>
    <hyperlink ref="B67" location="'SRBF-CP'!A1" display="'SRBF-CP'!A1" xr:uid="{EA9451B2-41AA-434B-AFD4-E3B8554366B7}"/>
    <hyperlink ref="B68" location="'SIA-US EQUITY FOF'!A1" display="'SIA-US EQUITY FOF'!A1" xr:uid="{66A68E1E-4123-4ED9-BE7F-9190F9DEDBD8}"/>
    <hyperlink ref="B69" location="'SFMP- Series 42'!A1" display="'SFMP- Series 42'!A1" xr:uid="{B19CBF1F-B140-4418-BD4A-92BE19A18CAF}"/>
    <hyperlink ref="B70" location="'SNN50'!A1" display="'SNN50'!A1" xr:uid="{CC039532-05C9-4DB6-840A-C3B3E2867BFF}"/>
    <hyperlink ref="B71" location="'SFMP- Series 44'!A1" display="'SFMP- Series 44'!A1" xr:uid="{51EA5203-7A12-473B-A7A2-8ED3F19A0716}"/>
    <hyperlink ref="B72" location="'SFMP- Series 45'!A1" display="'SFMP- Series 45'!A1" xr:uid="{83C941DC-DFF3-461D-8DC4-F6409083793A}"/>
    <hyperlink ref="B73" location="'SBIETFCON'!A1" display="'SBIETFCON'!A1" xr:uid="{5DEEC75C-1C2A-47D5-8763-8E69F4E0A1D6}"/>
    <hyperlink ref="B74" location="'SFMP- Series 46'!A1" display="'SFMP- Series 46'!A1" xr:uid="{426EFD28-BE21-418F-B87A-EF97D8558841}"/>
    <hyperlink ref="B75" location="'SBAF'!A1" display="'SBAF'!A1" xr:uid="{E23937AF-1421-414B-A417-1D36C6FA1C3E}"/>
    <hyperlink ref="B76" location="'SFMP- Series 49'!A1" display="'SFMP- Series 49'!A1" xr:uid="{896896F6-217E-4D10-95DB-B4E02B09905C}"/>
    <hyperlink ref="B77" location="'SFMP- Series 50'!A1" display="'SFMP- Series 50'!A1" xr:uid="{62AFAC10-209F-4992-A683-B8953247B5BD}"/>
    <hyperlink ref="B78" location="'SFMP- Series 51'!A1" display="'SFMP- Series 51'!A1" xr:uid="{D85AC1B9-1AA5-4A20-BFFF-C7CFAF84762E}"/>
    <hyperlink ref="B79" location="'SFMP- Series 52'!A1" display="'SFMP- Series 52'!A1" xr:uid="{92907A34-ECCF-4B33-8B71-3EEB623EED36}"/>
    <hyperlink ref="B80" location="'SFMP- Series 53'!A1" display="'SFMP- Series 53'!A1" xr:uid="{A140824D-8BE9-44AD-AE48-87176E4C9022}"/>
    <hyperlink ref="B81" location="'SFMP- Series 54'!A1" display="'SFMP- Series 54'!A1" xr:uid="{2074C28B-E1FE-4264-9A74-3687EA403F5D}"/>
    <hyperlink ref="B82" location="'SFMP- Series 55'!A1" display="'SFMP- Series 55'!A1" xr:uid="{D4997424-EA26-4953-A919-E17C30DA1391}"/>
    <hyperlink ref="B83" location="'SFMP- Series 57'!A1" display="'SFMP- Series 57'!A1" xr:uid="{7D262DE4-AF6C-4731-BEE7-194CBBF32409}"/>
    <hyperlink ref="B84" location="'SFMP- Series 58'!A1" display="'SFMP- Series 58'!A1" xr:uid="{D75C3B1D-26BD-49DE-A8AA-866AEBC962B9}"/>
    <hyperlink ref="B85" location="'SCPSE'!A1" display="'SCPSE'!A1" xr:uid="{726AE095-1529-4FC2-9C02-B5AE8BC6BDAA}"/>
    <hyperlink ref="B86" location="'SFMP- Series 59'!A1" display="'SFMP- Series 59'!A1" xr:uid="{6A4F00C6-3DB9-4115-8B8D-E2D4C7C14931}"/>
    <hyperlink ref="B87" location="'SFMP- Series 60'!A1" display="'SFMP- Series 60'!A1" xr:uid="{746D8CD8-10F4-4EE5-89DE-7E9A6296DB3F}"/>
    <hyperlink ref="B88" location="'SMCF'!A1" display="'SMCF'!A1" xr:uid="{72EFE8BE-0C19-407E-9F43-A90A21CBF8E0}"/>
    <hyperlink ref="B89" location="'SFMP- Series 61'!A1" display="'SFMP- Series 61'!A1" xr:uid="{EE7CB387-7F08-4E9E-825B-059A1E8B9FB3}"/>
    <hyperlink ref="B90" location="'SFMP- Series 66'!A1" display="'SFMP- Series 66'!A1" xr:uid="{6C859A4C-044E-4479-B72A-BD477B53D8F9}"/>
    <hyperlink ref="B91" location="'SFMP- Series 67'!A1" display="'SFMP- Series 67'!A1" xr:uid="{46A853C9-AC1C-4396-89C8-A905F6618B29}"/>
    <hyperlink ref="B92" location="'SFMP- Series 68'!A1" display="'SFMP- Series 68'!A1" xr:uid="{5BF1E920-2651-457A-BBA6-8658D2ACA558}"/>
    <hyperlink ref="B93" location="'SNM150IF'!A1" display="'SNM150IF'!A1" xr:uid="{79C54825-37C9-4524-9713-96C5FAF4C43F}"/>
    <hyperlink ref="B94" location="'SNS250IF'!A1" display="'SNS250IF'!A1" xr:uid="{F06EC2F6-31A4-41C9-ACCE-D2B2C0EB0217}"/>
    <hyperlink ref="B95" location="'SCIGI-JUN 2036'!A1" display="'SCIGI-JUN 2036'!A1" xr:uid="{A065F164-B64D-4D39-BABE-6ECB54FC8955}"/>
    <hyperlink ref="B96" location="'SCIGI-APR 2029'!A1" display="'SCIGI-APR 2029'!A1" xr:uid="{330CB52A-3277-4798-AFD5-3BB0C2D1FF85}"/>
    <hyperlink ref="B97" location="'SCISI-SEP 2027'!A1" display="'SCISI-SEP 2027'!A1" xr:uid="{2A1F5910-03D9-4771-A0C5-2536278B75E4}"/>
    <hyperlink ref="B98" location="'SFMP- Series 72'!A1" display="'SFMP- Series 72'!A1" xr:uid="{5FE4B656-EC31-461D-A3BC-CE1414BAC20D}"/>
    <hyperlink ref="B99" location="'SFMP- Series 73'!A1" display="'SFMP- Series 73'!A1" xr:uid="{C8BAFA52-8681-4256-8CF1-8E695D0E843E}"/>
    <hyperlink ref="B100" location="'SLDF'!A1" display="'SLDF'!A1" xr:uid="{E1C2DB07-2492-43FA-9421-9C65F29A8D06}"/>
    <hyperlink ref="B101" location="'SFMP- Series 74'!A1" display="'SFMP- Series 74'!A1" xr:uid="{FCAB88D0-1F41-44F5-8A46-FDFFEAD426E1}"/>
    <hyperlink ref="B102" location="'SFMP- Series 76'!A1" display="'SFMP- Series 76'!A1" xr:uid="{C6193FBC-4166-4FE0-9CD5-A67C2155F7F9}"/>
    <hyperlink ref="B103" location="'SFMP- Series 78'!A1" display="'SFMP- Series 78'!A1" xr:uid="{0B6553C1-46F2-4A50-AB73-006321D04325}"/>
    <hyperlink ref="B104" location="'SDYF'!A1" display="'SDYF'!A1" xr:uid="{5D65FCBD-D799-4CC5-BA51-2DC2E7FDCFC2}"/>
    <hyperlink ref="B105" location="'SFMP- Series 79'!A1" display="'SFMP- Series 79'!A1" xr:uid="{8E3E85D2-6D13-45BA-B477-CEA640DA32D9}"/>
    <hyperlink ref="B106" location="'SFMP- Series 81'!A1" display="'SFMP- Series 81'!A1" xr:uid="{105E289B-7871-48CA-9EF1-AAE683D71745}"/>
    <hyperlink ref="B107" location="'SBI-BSE-SENSEX-IF'!A1" display="'SBI-BSE-SENSEX-IF'!A1" xr:uid="{947E82F1-A11D-4B35-AD80-944D62A4F3A1}"/>
    <hyperlink ref="B108" location="'LIQUIDSBI'!A1" display="'LIQUIDSBI'!A1" xr:uid="{99C189D8-416B-489E-8B0A-6CDB126DC335}"/>
    <hyperlink ref="B109" location="'SN50EWIF'!A1" display="'SN50EWIF'!A1" xr:uid="{860211CB-FD05-4F95-A3E3-7DE0B33ADF83}"/>
    <hyperlink ref="B110" location="'SEOF'!A1" display="'SEOF'!A1" xr:uid="{A734A426-CA2A-4675-B8A2-DD457F18BC7E}"/>
    <hyperlink ref="B111" location="'SBI-AOF'!A1" display="'SBI-AOF'!A1" xr:uid="{F0EC9E92-B79C-421D-9FEC-B6F8E2C273C0}"/>
    <hyperlink ref="B112" location="'SETFSILVER'!A1" display="'SETFSILVER'!A1" xr:uid="{77120D40-B765-4F9E-AF81-D94D6EEAE171}"/>
    <hyperlink ref="B113" location="'SETFSILVER-FOF'!A1" display="'SETFSILVER-FOF'!A1" xr:uid="{E3311C8B-ED95-4685-BC80-EB5F3AEA175F}"/>
    <hyperlink ref="B114" location="'SN50EW-ETF'!A1" display="'SN50EW-ETF'!A1" xr:uid="{D62E6B83-0386-46B0-A1B5-00EAF2B11DCA}"/>
    <hyperlink ref="B115" location="'SIOF'!A1" display="'SIOF'!A1" xr:uid="{8315FEBB-D8FA-4189-A7A0-0CF0CE34D56D}"/>
    <hyperlink ref="B116" location="'SN500IF'!A1" display="'SN500IF'!A1" xr:uid="{ACEA9E75-E585-40DE-8D93-2EA2379CA144}"/>
    <hyperlink ref="B117" location="'SNICIF'!A1" display="'SNICIF'!A1" xr:uid="{2E0FD0C6-8309-4721-B496-B3EE4CCCFBC3}"/>
    <hyperlink ref="B118" location="'SQF'!A1" display="'SQF'!A1" xr:uid="{D6CAD9A0-2578-4002-A02E-C73A09CB349E}"/>
    <hyperlink ref="B119" location="'SNBIF'!A1" display="'SNBIF'!A1" xr:uid="{3A97C8F6-E748-4754-8F29-17F4E5A5B5B3}"/>
    <hyperlink ref="B120" location="'SNITIF'!A1" display="'SNITIF'!A1" xr:uid="{7D76DE25-839A-4248-8D22-BA5AB9EFD7CA}"/>
    <hyperlink ref="B121" location="'SBI BSE PSU Bank ETF'!A1" display="'SBI BSE PSU Bank ETF'!A1" xr:uid="{4F7BBADF-513F-46FE-A165-CB6449DA890B}"/>
    <hyperlink ref="B122" location="'SBI BSE PSU Bank Index Fund'!A1" display="'SBI BSE PSU Bank Index Fund'!A1" xr:uid="{C30FD73D-A047-4990-87EB-AFA4F4CD6366}"/>
    <hyperlink ref="B123" location="'SIPAAFOF'!A1" display="'SIPAAFOF'!A1" xr:uid="{3A47A726-7494-4EDC-8419-CB4BDEEFBB2A}"/>
    <hyperlink ref="B124" location="'SBI Nifty200 Quality 30'!A1" display="'SBI Nifty200 Quality 30'!A1" xr:uid="{269BE378-32A8-4EEC-858C-7DB5A7F53BC8}"/>
    <hyperlink ref="B125" location="'SBI Nifty200 Mom 30'!A1" display="'SBI Nifty200 Mom 30'!A1" xr:uid="{960593F0-F8E8-4798-ACC2-0CA6BB093B84}"/>
    <hyperlink ref="B126" location="'SBI Nifty100 Low Vol 30'!A1" display="'SBI Nifty100 Low Vol 30'!A1" xr:uid="{5A502981-E5ED-4411-B9A1-EE6C456FE806}"/>
    <hyperlink ref="B127" location="'SBILIQETF'!A1" display="'SBILIQETF'!A1" xr:uid="{82AAADB4-DFA5-4E91-9A26-C17B41400AC7}"/>
    <hyperlink ref="B128" location="'SDAAAFOF'!A1" display="'SDAAAFOF'!A1" xr:uid="{29DFA9DA-9096-42A7-B536-373F7FE2EB92}"/>
    <hyperlink ref="B129" location="'SBIRIOS'!A1" display="'SBIRIOS'!A1" xr:uid="{4BAF278E-8E4C-42B3-AE15-F1DE129A30A8}"/>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D6E280-5256-49C8-9B7F-681C46ED422E}">
  <sheetPr codeName="Sheet1"/>
  <dimension ref="A1:IV106"/>
  <sheetViews>
    <sheetView showGridLines="0" zoomScale="90" zoomScaleNormal="90" workbookViewId="0">
      <pane ySplit="6" topLeftCell="A91"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995</v>
      </c>
      <c r="J2" s="38" t="s">
        <v>4688</v>
      </c>
    </row>
    <row r="3" spans="1:54" ht="16.2" x14ac:dyDescent="0.35">
      <c r="C3" s="1" t="s">
        <v>28</v>
      </c>
      <c r="D3" s="21" t="s">
        <v>996</v>
      </c>
    </row>
    <row r="4" spans="1:54" ht="15" x14ac:dyDescent="0.35">
      <c r="C4" s="1" t="s">
        <v>30</v>
      </c>
      <c r="D4" s="22">
        <v>46053</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A8" s="10"/>
      <c r="B8" s="28"/>
      <c r="C8" s="58" t="s">
        <v>0</v>
      </c>
      <c r="D8" s="54"/>
      <c r="E8" s="6"/>
      <c r="F8" s="19"/>
      <c r="G8" s="24"/>
      <c r="H8" s="24"/>
      <c r="I8" s="31"/>
      <c r="J8" s="31"/>
      <c r="K8" s="35"/>
    </row>
    <row r="9" spans="1:54" x14ac:dyDescent="0.3">
      <c r="C9" s="59" t="s">
        <v>1</v>
      </c>
      <c r="D9" s="54"/>
      <c r="E9" s="6"/>
      <c r="F9" s="19"/>
      <c r="G9" s="24"/>
      <c r="H9" s="24"/>
      <c r="I9" s="31"/>
      <c r="J9" s="31"/>
      <c r="K9" s="35"/>
    </row>
    <row r="10" spans="1:54" x14ac:dyDescent="0.3">
      <c r="B10" s="8" t="s">
        <v>490</v>
      </c>
      <c r="C10" s="57" t="s">
        <v>491</v>
      </c>
      <c r="D10" s="54" t="s">
        <v>492</v>
      </c>
      <c r="E10" s="6" t="s">
        <v>124</v>
      </c>
      <c r="F10" s="19">
        <v>2400000</v>
      </c>
      <c r="G10" s="24">
        <v>38287.199999999997</v>
      </c>
      <c r="H10" s="24">
        <v>10.02</v>
      </c>
      <c r="I10" s="31"/>
      <c r="J10" s="31"/>
      <c r="K10" s="35"/>
    </row>
    <row r="11" spans="1:54" x14ac:dyDescent="0.3">
      <c r="B11" s="8" t="s">
        <v>121</v>
      </c>
      <c r="C11" s="57" t="s">
        <v>122</v>
      </c>
      <c r="D11" s="54" t="s">
        <v>123</v>
      </c>
      <c r="E11" s="6" t="s">
        <v>124</v>
      </c>
      <c r="F11" s="19">
        <v>440000</v>
      </c>
      <c r="G11" s="24">
        <v>26624.400000000001</v>
      </c>
      <c r="H11" s="24">
        <v>6.96</v>
      </c>
      <c r="I11" s="31"/>
      <c r="J11" s="31"/>
      <c r="K11" s="35"/>
    </row>
    <row r="12" spans="1:54" x14ac:dyDescent="0.3">
      <c r="B12" s="8" t="s">
        <v>997</v>
      </c>
      <c r="C12" s="57" t="s">
        <v>998</v>
      </c>
      <c r="D12" s="54" t="s">
        <v>999</v>
      </c>
      <c r="E12" s="6" t="s">
        <v>160</v>
      </c>
      <c r="F12" s="19">
        <v>300000</v>
      </c>
      <c r="G12" s="24">
        <v>20881.5</v>
      </c>
      <c r="H12" s="24">
        <v>5.46</v>
      </c>
      <c r="I12" s="31"/>
      <c r="J12" s="31"/>
      <c r="K12" s="35"/>
    </row>
    <row r="13" spans="1:54" x14ac:dyDescent="0.3">
      <c r="B13" s="8" t="s">
        <v>629</v>
      </c>
      <c r="C13" s="57" t="s">
        <v>630</v>
      </c>
      <c r="D13" s="54" t="s">
        <v>631</v>
      </c>
      <c r="E13" s="6" t="s">
        <v>160</v>
      </c>
      <c r="F13" s="19">
        <v>2000000</v>
      </c>
      <c r="G13" s="24">
        <v>19136</v>
      </c>
      <c r="H13" s="24">
        <v>5.01</v>
      </c>
      <c r="I13" s="31"/>
      <c r="J13" s="31"/>
      <c r="K13" s="35"/>
    </row>
    <row r="14" spans="1:54" x14ac:dyDescent="0.3">
      <c r="B14" s="8" t="s">
        <v>424</v>
      </c>
      <c r="C14" s="57" t="s">
        <v>425</v>
      </c>
      <c r="D14" s="54" t="s">
        <v>426</v>
      </c>
      <c r="E14" s="6" t="s">
        <v>124</v>
      </c>
      <c r="F14" s="19">
        <v>840000</v>
      </c>
      <c r="G14" s="24">
        <v>18083.52</v>
      </c>
      <c r="H14" s="24">
        <v>4.7300000000000004</v>
      </c>
      <c r="I14" s="31"/>
      <c r="J14" s="31"/>
      <c r="K14" s="35"/>
    </row>
    <row r="15" spans="1:54" x14ac:dyDescent="0.3">
      <c r="B15" s="8" t="s">
        <v>322</v>
      </c>
      <c r="C15" s="57" t="s">
        <v>323</v>
      </c>
      <c r="D15" s="54" t="s">
        <v>324</v>
      </c>
      <c r="E15" s="6" t="s">
        <v>124</v>
      </c>
      <c r="F15" s="19">
        <v>900000</v>
      </c>
      <c r="G15" s="24">
        <v>17212.5</v>
      </c>
      <c r="H15" s="24">
        <v>4.5</v>
      </c>
      <c r="I15" s="31"/>
      <c r="J15" s="31"/>
      <c r="K15" s="35"/>
    </row>
    <row r="16" spans="1:54" x14ac:dyDescent="0.3">
      <c r="B16" s="8" t="s">
        <v>1000</v>
      </c>
      <c r="C16" s="57" t="s">
        <v>1001</v>
      </c>
      <c r="D16" s="54" t="s">
        <v>1002</v>
      </c>
      <c r="E16" s="6" t="s">
        <v>124</v>
      </c>
      <c r="F16" s="19">
        <v>400000</v>
      </c>
      <c r="G16" s="24">
        <v>15843.2</v>
      </c>
      <c r="H16" s="24">
        <v>4.1399999999999997</v>
      </c>
      <c r="I16" s="31"/>
      <c r="J16" s="31"/>
      <c r="K16" s="35"/>
    </row>
    <row r="17" spans="2:11" x14ac:dyDescent="0.3">
      <c r="B17" s="8" t="s">
        <v>532</v>
      </c>
      <c r="C17" s="57" t="s">
        <v>533</v>
      </c>
      <c r="D17" s="54" t="s">
        <v>534</v>
      </c>
      <c r="E17" s="6" t="s">
        <v>104</v>
      </c>
      <c r="F17" s="19">
        <v>1400000</v>
      </c>
      <c r="G17" s="24">
        <v>14028</v>
      </c>
      <c r="H17" s="24">
        <v>3.67</v>
      </c>
      <c r="I17" s="31"/>
      <c r="J17" s="31"/>
      <c r="K17" s="35"/>
    </row>
    <row r="18" spans="2:11" x14ac:dyDescent="0.3">
      <c r="B18" s="8" t="s">
        <v>274</v>
      </c>
      <c r="C18" s="57" t="s">
        <v>275</v>
      </c>
      <c r="D18" s="54" t="s">
        <v>276</v>
      </c>
      <c r="E18" s="6" t="s">
        <v>124</v>
      </c>
      <c r="F18" s="19">
        <v>3750000</v>
      </c>
      <c r="G18" s="24">
        <v>13755</v>
      </c>
      <c r="H18" s="24">
        <v>3.6</v>
      </c>
      <c r="I18" s="31"/>
      <c r="J18" s="31"/>
      <c r="K18" s="35"/>
    </row>
    <row r="19" spans="2:11" x14ac:dyDescent="0.3">
      <c r="B19" s="8" t="s">
        <v>1003</v>
      </c>
      <c r="C19" s="57" t="s">
        <v>1004</v>
      </c>
      <c r="D19" s="54" t="s">
        <v>1005</v>
      </c>
      <c r="E19" s="6" t="s">
        <v>160</v>
      </c>
      <c r="F19" s="19">
        <v>2400000</v>
      </c>
      <c r="G19" s="24">
        <v>13251.6</v>
      </c>
      <c r="H19" s="24">
        <v>3.47</v>
      </c>
      <c r="I19" s="31"/>
      <c r="J19" s="31"/>
      <c r="K19" s="35"/>
    </row>
    <row r="20" spans="2:11" x14ac:dyDescent="0.3">
      <c r="B20" s="8" t="s">
        <v>307</v>
      </c>
      <c r="C20" s="57" t="s">
        <v>308</v>
      </c>
      <c r="D20" s="54" t="s">
        <v>309</v>
      </c>
      <c r="E20" s="6" t="s">
        <v>124</v>
      </c>
      <c r="F20" s="19">
        <v>1320000</v>
      </c>
      <c r="G20" s="24">
        <v>12738</v>
      </c>
      <c r="H20" s="24">
        <v>3.33</v>
      </c>
      <c r="I20" s="31"/>
      <c r="J20" s="31"/>
      <c r="K20" s="35"/>
    </row>
    <row r="21" spans="2:11" x14ac:dyDescent="0.3">
      <c r="B21" s="8" t="s">
        <v>1006</v>
      </c>
      <c r="C21" s="57" t="s">
        <v>1007</v>
      </c>
      <c r="D21" s="54" t="s">
        <v>1008</v>
      </c>
      <c r="E21" s="6" t="s">
        <v>160</v>
      </c>
      <c r="F21" s="19">
        <v>900000</v>
      </c>
      <c r="G21" s="24">
        <v>12160.8</v>
      </c>
      <c r="H21" s="24">
        <v>3.18</v>
      </c>
      <c r="I21" s="31"/>
      <c r="J21" s="31"/>
      <c r="K21" s="35"/>
    </row>
    <row r="22" spans="2:11" x14ac:dyDescent="0.3">
      <c r="B22" s="8" t="s">
        <v>1009</v>
      </c>
      <c r="C22" s="57" t="s">
        <v>1010</v>
      </c>
      <c r="D22" s="54" t="s">
        <v>1011</v>
      </c>
      <c r="E22" s="6" t="s">
        <v>160</v>
      </c>
      <c r="F22" s="19">
        <v>1400000</v>
      </c>
      <c r="G22" s="24">
        <v>11921</v>
      </c>
      <c r="H22" s="24">
        <v>3.12</v>
      </c>
      <c r="I22" s="31"/>
      <c r="J22" s="31"/>
      <c r="K22" s="35"/>
    </row>
    <row r="23" spans="2:11" x14ac:dyDescent="0.3">
      <c r="B23" s="8" t="s">
        <v>1012</v>
      </c>
      <c r="C23" s="57" t="s">
        <v>1013</v>
      </c>
      <c r="D23" s="54" t="s">
        <v>1014</v>
      </c>
      <c r="E23" s="6" t="s">
        <v>124</v>
      </c>
      <c r="F23" s="19">
        <v>540000</v>
      </c>
      <c r="G23" s="24">
        <v>11469.6</v>
      </c>
      <c r="H23" s="24">
        <v>3</v>
      </c>
      <c r="I23" s="31"/>
      <c r="J23" s="31"/>
      <c r="K23" s="35"/>
    </row>
    <row r="24" spans="2:11" x14ac:dyDescent="0.3">
      <c r="B24" s="8" t="s">
        <v>231</v>
      </c>
      <c r="C24" s="57" t="s">
        <v>232</v>
      </c>
      <c r="D24" s="54" t="s">
        <v>233</v>
      </c>
      <c r="E24" s="6" t="s">
        <v>124</v>
      </c>
      <c r="F24" s="19">
        <v>200000</v>
      </c>
      <c r="G24" s="24">
        <v>11355</v>
      </c>
      <c r="H24" s="24">
        <v>2.97</v>
      </c>
      <c r="I24" s="31"/>
      <c r="J24" s="31"/>
      <c r="K24" s="35"/>
    </row>
    <row r="25" spans="2:11" x14ac:dyDescent="0.3">
      <c r="B25" s="8" t="s">
        <v>257</v>
      </c>
      <c r="C25" s="57" t="s">
        <v>258</v>
      </c>
      <c r="D25" s="54" t="s">
        <v>259</v>
      </c>
      <c r="E25" s="6" t="s">
        <v>124</v>
      </c>
      <c r="F25" s="19">
        <v>600000</v>
      </c>
      <c r="G25" s="24">
        <v>11079.6</v>
      </c>
      <c r="H25" s="24">
        <v>2.9</v>
      </c>
      <c r="I25" s="31"/>
      <c r="J25" s="31"/>
      <c r="K25" s="35"/>
    </row>
    <row r="26" spans="2:11" x14ac:dyDescent="0.3">
      <c r="B26" s="8" t="s">
        <v>569</v>
      </c>
      <c r="C26" s="57" t="s">
        <v>570</v>
      </c>
      <c r="D26" s="54" t="s">
        <v>571</v>
      </c>
      <c r="E26" s="6" t="s">
        <v>572</v>
      </c>
      <c r="F26" s="19">
        <v>640000</v>
      </c>
      <c r="G26" s="24">
        <v>9733.76</v>
      </c>
      <c r="H26" s="24">
        <v>2.5499999999999998</v>
      </c>
      <c r="I26" s="31"/>
      <c r="J26" s="31"/>
      <c r="K26" s="35"/>
    </row>
    <row r="27" spans="2:11" x14ac:dyDescent="0.3">
      <c r="B27" s="8" t="s">
        <v>1015</v>
      </c>
      <c r="C27" s="57" t="s">
        <v>1016</v>
      </c>
      <c r="D27" s="54" t="s">
        <v>1017</v>
      </c>
      <c r="E27" s="6" t="s">
        <v>160</v>
      </c>
      <c r="F27" s="19">
        <v>1600000</v>
      </c>
      <c r="G27" s="24">
        <v>9660</v>
      </c>
      <c r="H27" s="24">
        <v>2.5299999999999998</v>
      </c>
      <c r="I27" s="31"/>
      <c r="J27" s="31"/>
      <c r="K27" s="35"/>
    </row>
    <row r="28" spans="2:11" x14ac:dyDescent="0.3">
      <c r="B28" s="8" t="s">
        <v>240</v>
      </c>
      <c r="C28" s="57" t="s">
        <v>241</v>
      </c>
      <c r="D28" s="54" t="s">
        <v>242</v>
      </c>
      <c r="E28" s="6" t="s">
        <v>124</v>
      </c>
      <c r="F28" s="19">
        <v>35000</v>
      </c>
      <c r="G28" s="24">
        <v>9647.75</v>
      </c>
      <c r="H28" s="24">
        <v>2.52</v>
      </c>
      <c r="I28" s="31"/>
      <c r="J28" s="31"/>
      <c r="K28" s="35"/>
    </row>
    <row r="29" spans="2:11" x14ac:dyDescent="0.3">
      <c r="B29" s="8" t="s">
        <v>1018</v>
      </c>
      <c r="C29" s="57" t="s">
        <v>1019</v>
      </c>
      <c r="D29" s="54" t="s">
        <v>1020</v>
      </c>
      <c r="E29" s="6" t="s">
        <v>124</v>
      </c>
      <c r="F29" s="19">
        <v>720000</v>
      </c>
      <c r="G29" s="24">
        <v>8461.44</v>
      </c>
      <c r="H29" s="24">
        <v>2.21</v>
      </c>
      <c r="I29" s="31"/>
      <c r="J29" s="31"/>
      <c r="K29" s="35"/>
    </row>
    <row r="30" spans="2:11" x14ac:dyDescent="0.3">
      <c r="B30" s="8" t="s">
        <v>237</v>
      </c>
      <c r="C30" s="57" t="s">
        <v>238</v>
      </c>
      <c r="D30" s="54" t="s">
        <v>239</v>
      </c>
      <c r="E30" s="6" t="s">
        <v>124</v>
      </c>
      <c r="F30" s="19">
        <v>700000</v>
      </c>
      <c r="G30" s="24">
        <v>8453.9</v>
      </c>
      <c r="H30" s="24">
        <v>2.21</v>
      </c>
      <c r="I30" s="31"/>
      <c r="J30" s="31"/>
      <c r="K30" s="35"/>
    </row>
    <row r="31" spans="2:11" x14ac:dyDescent="0.3">
      <c r="B31" s="8" t="s">
        <v>560</v>
      </c>
      <c r="C31" s="57" t="s">
        <v>561</v>
      </c>
      <c r="D31" s="54" t="s">
        <v>562</v>
      </c>
      <c r="E31" s="6" t="s">
        <v>124</v>
      </c>
      <c r="F31" s="19">
        <v>1400000</v>
      </c>
      <c r="G31" s="24">
        <v>8390.2000000000007</v>
      </c>
      <c r="H31" s="24">
        <v>2.19</v>
      </c>
      <c r="I31" s="31"/>
      <c r="J31" s="31"/>
      <c r="K31" s="35"/>
    </row>
    <row r="32" spans="2:11" x14ac:dyDescent="0.3">
      <c r="B32" s="8" t="s">
        <v>1021</v>
      </c>
      <c r="C32" s="57" t="s">
        <v>1022</v>
      </c>
      <c r="D32" s="54" t="s">
        <v>1023</v>
      </c>
      <c r="E32" s="6" t="s">
        <v>124</v>
      </c>
      <c r="F32" s="19">
        <v>1341887</v>
      </c>
      <c r="G32" s="24">
        <v>8174.1</v>
      </c>
      <c r="H32" s="24">
        <v>2.14</v>
      </c>
      <c r="I32" s="31"/>
      <c r="J32" s="31"/>
      <c r="K32" s="35"/>
    </row>
    <row r="33" spans="2:11" x14ac:dyDescent="0.3">
      <c r="B33" s="8" t="s">
        <v>1024</v>
      </c>
      <c r="C33" s="57" t="s">
        <v>1025</v>
      </c>
      <c r="D33" s="54" t="s">
        <v>1026</v>
      </c>
      <c r="E33" s="6" t="s">
        <v>124</v>
      </c>
      <c r="F33" s="19">
        <v>600000</v>
      </c>
      <c r="G33" s="24">
        <v>5010.8999999999996</v>
      </c>
      <c r="H33" s="24">
        <v>1.31</v>
      </c>
      <c r="I33" s="31"/>
      <c r="J33" s="31"/>
      <c r="K33" s="35"/>
    </row>
    <row r="34" spans="2:11" x14ac:dyDescent="0.3">
      <c r="B34" s="8" t="s">
        <v>579</v>
      </c>
      <c r="C34" s="57" t="s">
        <v>580</v>
      </c>
      <c r="D34" s="54" t="s">
        <v>581</v>
      </c>
      <c r="E34" s="6" t="s">
        <v>124</v>
      </c>
      <c r="F34" s="19">
        <v>1200000</v>
      </c>
      <c r="G34" s="24">
        <v>4575.6000000000004</v>
      </c>
      <c r="H34" s="24">
        <v>1.2</v>
      </c>
      <c r="I34" s="31"/>
      <c r="J34" s="31"/>
      <c r="K34" s="35"/>
    </row>
    <row r="35" spans="2:11" x14ac:dyDescent="0.3">
      <c r="B35" s="8" t="s">
        <v>1027</v>
      </c>
      <c r="C35" s="57" t="s">
        <v>1028</v>
      </c>
      <c r="D35" s="54" t="s">
        <v>1029</v>
      </c>
      <c r="E35" s="6" t="s">
        <v>124</v>
      </c>
      <c r="F35" s="19">
        <v>100000</v>
      </c>
      <c r="G35" s="24">
        <v>4563.6000000000004</v>
      </c>
      <c r="H35" s="24">
        <v>1.19</v>
      </c>
      <c r="I35" s="31"/>
      <c r="J35" s="31"/>
      <c r="K35" s="35"/>
    </row>
    <row r="36" spans="2:11" x14ac:dyDescent="0.3">
      <c r="B36" s="8" t="s">
        <v>1030</v>
      </c>
      <c r="C36" s="57" t="s">
        <v>1031</v>
      </c>
      <c r="D36" s="54" t="s">
        <v>1032</v>
      </c>
      <c r="E36" s="6" t="s">
        <v>160</v>
      </c>
      <c r="F36" s="19">
        <v>800000</v>
      </c>
      <c r="G36" s="24">
        <v>4221.6000000000004</v>
      </c>
      <c r="H36" s="24">
        <v>1.1000000000000001</v>
      </c>
      <c r="I36" s="31"/>
      <c r="J36" s="31"/>
      <c r="K36" s="35"/>
    </row>
    <row r="37" spans="2:11" x14ac:dyDescent="0.3">
      <c r="B37" s="8" t="s">
        <v>450</v>
      </c>
      <c r="C37" s="57" t="s">
        <v>451</v>
      </c>
      <c r="D37" s="54" t="s">
        <v>452</v>
      </c>
      <c r="E37" s="6" t="s">
        <v>156</v>
      </c>
      <c r="F37" s="19">
        <v>500000</v>
      </c>
      <c r="G37" s="24">
        <v>3994.75</v>
      </c>
      <c r="H37" s="24">
        <v>1.05</v>
      </c>
      <c r="I37" s="31"/>
      <c r="J37" s="31"/>
      <c r="K37" s="35"/>
    </row>
    <row r="38" spans="2:11" x14ac:dyDescent="0.3">
      <c r="B38" s="8" t="s">
        <v>1033</v>
      </c>
      <c r="C38" s="57" t="s">
        <v>1034</v>
      </c>
      <c r="D38" s="54" t="s">
        <v>1035</v>
      </c>
      <c r="E38" s="6" t="s">
        <v>160</v>
      </c>
      <c r="F38" s="19">
        <v>400000</v>
      </c>
      <c r="G38" s="24">
        <v>3834.8</v>
      </c>
      <c r="H38" s="24">
        <v>1</v>
      </c>
      <c r="I38" s="31"/>
      <c r="J38" s="31"/>
      <c r="K38" s="35"/>
    </row>
    <row r="39" spans="2:11" x14ac:dyDescent="0.3">
      <c r="B39" s="8" t="s">
        <v>517</v>
      </c>
      <c r="C39" s="57" t="s">
        <v>518</v>
      </c>
      <c r="D39" s="54" t="s">
        <v>519</v>
      </c>
      <c r="E39" s="6" t="s">
        <v>124</v>
      </c>
      <c r="F39" s="19">
        <v>75000</v>
      </c>
      <c r="G39" s="24">
        <v>3185.1</v>
      </c>
      <c r="H39" s="24">
        <v>0.83</v>
      </c>
      <c r="I39" s="31"/>
      <c r="J39" s="31"/>
      <c r="K39" s="35"/>
    </row>
    <row r="40" spans="2:11" x14ac:dyDescent="0.3">
      <c r="B40" s="8" t="s">
        <v>1036</v>
      </c>
      <c r="C40" s="57" t="s">
        <v>1037</v>
      </c>
      <c r="D40" s="54" t="s">
        <v>1038</v>
      </c>
      <c r="E40" s="6" t="s">
        <v>124</v>
      </c>
      <c r="F40" s="19">
        <v>1000000</v>
      </c>
      <c r="G40" s="24">
        <v>3072.5</v>
      </c>
      <c r="H40" s="24">
        <v>0.8</v>
      </c>
      <c r="I40" s="31"/>
      <c r="J40" s="31"/>
      <c r="K40" s="35"/>
    </row>
    <row r="41" spans="2:11" x14ac:dyDescent="0.3">
      <c r="B41" s="8" t="s">
        <v>1039</v>
      </c>
      <c r="C41" s="57" t="s">
        <v>1040</v>
      </c>
      <c r="D41" s="54" t="s">
        <v>1041</v>
      </c>
      <c r="E41" s="6" t="s">
        <v>124</v>
      </c>
      <c r="F41" s="19">
        <v>100000</v>
      </c>
      <c r="G41" s="24">
        <v>1479.2</v>
      </c>
      <c r="H41" s="24">
        <v>0.39</v>
      </c>
      <c r="I41" s="31"/>
      <c r="J41" s="31"/>
      <c r="K41" s="35"/>
    </row>
    <row r="42" spans="2:11" x14ac:dyDescent="0.3">
      <c r="C42" s="58" t="s">
        <v>184</v>
      </c>
      <c r="D42" s="54"/>
      <c r="E42" s="6"/>
      <c r="F42" s="19"/>
      <c r="G42" s="25">
        <v>364286.12</v>
      </c>
      <c r="H42" s="25">
        <v>95.28</v>
      </c>
      <c r="I42" s="31"/>
      <c r="J42" s="31"/>
      <c r="K42" s="35"/>
    </row>
    <row r="43" spans="2:11" x14ac:dyDescent="0.3">
      <c r="C43" s="57"/>
      <c r="D43" s="54"/>
      <c r="E43" s="6"/>
      <c r="F43" s="19"/>
      <c r="G43" s="24"/>
      <c r="H43" s="24"/>
      <c r="I43" s="31"/>
      <c r="J43" s="31"/>
      <c r="K43" s="35"/>
    </row>
    <row r="44" spans="2:11" x14ac:dyDescent="0.3">
      <c r="C44" s="58" t="s">
        <v>3</v>
      </c>
      <c r="D44" s="54"/>
      <c r="E44" s="6"/>
      <c r="F44" s="19"/>
      <c r="G44" s="24" t="s">
        <v>2</v>
      </c>
      <c r="H44" s="24" t="s">
        <v>2</v>
      </c>
      <c r="I44" s="31"/>
      <c r="J44" s="31"/>
      <c r="K44" s="35"/>
    </row>
    <row r="45" spans="2:11" x14ac:dyDescent="0.3">
      <c r="C45" s="57"/>
      <c r="D45" s="54"/>
      <c r="E45" s="6"/>
      <c r="F45" s="19"/>
      <c r="G45" s="24"/>
      <c r="H45" s="24"/>
      <c r="I45" s="31"/>
      <c r="J45" s="31"/>
      <c r="K45" s="35"/>
    </row>
    <row r="46" spans="2:11" x14ac:dyDescent="0.3">
      <c r="C46" s="59" t="s">
        <v>4</v>
      </c>
      <c r="D46" s="54"/>
      <c r="E46" s="6"/>
      <c r="F46" s="19"/>
      <c r="G46" s="24"/>
      <c r="H46" s="24"/>
      <c r="I46" s="31"/>
      <c r="J46" s="31"/>
      <c r="K46" s="35"/>
    </row>
    <row r="47" spans="2:11" x14ac:dyDescent="0.3">
      <c r="B47" s="8" t="s">
        <v>1042</v>
      </c>
      <c r="C47" s="57" t="s">
        <v>1043</v>
      </c>
      <c r="D47" s="54" t="s">
        <v>1044</v>
      </c>
      <c r="E47" s="6" t="s">
        <v>124</v>
      </c>
      <c r="F47" s="19">
        <v>200000</v>
      </c>
      <c r="G47" s="24">
        <v>12430.16</v>
      </c>
      <c r="H47" s="24">
        <v>3.25</v>
      </c>
      <c r="I47" s="31"/>
      <c r="J47" s="31"/>
      <c r="K47" s="35"/>
    </row>
    <row r="48" spans="2:11" x14ac:dyDescent="0.3">
      <c r="C48" s="58" t="s">
        <v>184</v>
      </c>
      <c r="D48" s="54"/>
      <c r="E48" s="6"/>
      <c r="F48" s="19"/>
      <c r="G48" s="25">
        <v>12430.16</v>
      </c>
      <c r="H48" s="25">
        <v>3.25</v>
      </c>
      <c r="I48" s="31"/>
      <c r="J48" s="31"/>
      <c r="K48" s="35"/>
    </row>
    <row r="49" spans="1:11" x14ac:dyDescent="0.3">
      <c r="C49" s="57"/>
      <c r="D49" s="54"/>
      <c r="E49" s="6"/>
      <c r="F49" s="19"/>
      <c r="G49" s="24"/>
      <c r="H49" s="24"/>
      <c r="I49" s="31"/>
      <c r="J49" s="31"/>
      <c r="K49" s="35"/>
    </row>
    <row r="50" spans="1:11" x14ac:dyDescent="0.3">
      <c r="C50" s="58" t="s">
        <v>5</v>
      </c>
      <c r="D50" s="54"/>
      <c r="E50" s="6"/>
      <c r="F50" s="19"/>
      <c r="G50" s="24"/>
      <c r="H50" s="24"/>
      <c r="I50" s="31"/>
      <c r="J50" s="31"/>
      <c r="K50" s="35"/>
    </row>
    <row r="51" spans="1:11" x14ac:dyDescent="0.3">
      <c r="C51" s="57"/>
      <c r="D51" s="54"/>
      <c r="E51" s="6"/>
      <c r="F51" s="19"/>
      <c r="G51" s="24"/>
      <c r="H51" s="24"/>
      <c r="I51" s="31"/>
      <c r="J51" s="31"/>
      <c r="K51" s="35"/>
    </row>
    <row r="52" spans="1:11" x14ac:dyDescent="0.3">
      <c r="C52" s="58" t="s">
        <v>6</v>
      </c>
      <c r="D52" s="54"/>
      <c r="E52" s="6"/>
      <c r="F52" s="19"/>
      <c r="G52" s="24" t="s">
        <v>2</v>
      </c>
      <c r="H52" s="24" t="s">
        <v>2</v>
      </c>
      <c r="I52" s="31"/>
      <c r="J52" s="31"/>
      <c r="K52" s="35"/>
    </row>
    <row r="53" spans="1:11" x14ac:dyDescent="0.3">
      <c r="C53" s="57"/>
      <c r="D53" s="54"/>
      <c r="E53" s="6"/>
      <c r="F53" s="19"/>
      <c r="G53" s="24"/>
      <c r="H53" s="24"/>
      <c r="I53" s="31"/>
      <c r="J53" s="31"/>
      <c r="K53" s="35"/>
    </row>
    <row r="54" spans="1:11" x14ac:dyDescent="0.3">
      <c r="C54" s="58" t="s">
        <v>7</v>
      </c>
      <c r="D54" s="54"/>
      <c r="E54" s="6"/>
      <c r="F54" s="19"/>
      <c r="G54" s="24" t="s">
        <v>2</v>
      </c>
      <c r="H54" s="24" t="s">
        <v>2</v>
      </c>
      <c r="I54" s="31"/>
      <c r="J54" s="31"/>
      <c r="K54" s="35"/>
    </row>
    <row r="55" spans="1:11" x14ac:dyDescent="0.3">
      <c r="C55" s="57"/>
      <c r="D55" s="54"/>
      <c r="E55" s="6"/>
      <c r="F55" s="19"/>
      <c r="G55" s="24"/>
      <c r="H55" s="24"/>
      <c r="I55" s="31"/>
      <c r="J55" s="31"/>
      <c r="K55" s="35"/>
    </row>
    <row r="56" spans="1:11" x14ac:dyDescent="0.3">
      <c r="C56" s="58" t="s">
        <v>8</v>
      </c>
      <c r="D56" s="54"/>
      <c r="E56" s="6"/>
      <c r="F56" s="19"/>
      <c r="G56" s="24" t="s">
        <v>2</v>
      </c>
      <c r="H56" s="24" t="s">
        <v>2</v>
      </c>
      <c r="I56" s="31"/>
      <c r="J56" s="31"/>
      <c r="K56" s="35"/>
    </row>
    <row r="57" spans="1:11" x14ac:dyDescent="0.3">
      <c r="C57" s="57"/>
      <c r="D57" s="54"/>
      <c r="E57" s="6"/>
      <c r="F57" s="19"/>
      <c r="G57" s="24"/>
      <c r="H57" s="24"/>
      <c r="I57" s="31"/>
      <c r="J57" s="31"/>
      <c r="K57" s="35"/>
    </row>
    <row r="58" spans="1:11" x14ac:dyDescent="0.3">
      <c r="C58" s="58" t="s">
        <v>9</v>
      </c>
      <c r="D58" s="54"/>
      <c r="E58" s="6"/>
      <c r="F58" s="19"/>
      <c r="G58" s="24" t="s">
        <v>2</v>
      </c>
      <c r="H58" s="24" t="s">
        <v>2</v>
      </c>
      <c r="I58" s="31"/>
      <c r="J58" s="31"/>
      <c r="K58" s="35"/>
    </row>
    <row r="59" spans="1:11" x14ac:dyDescent="0.3">
      <c r="C59" s="57"/>
      <c r="D59" s="54"/>
      <c r="E59" s="6"/>
      <c r="F59" s="19"/>
      <c r="G59" s="24"/>
      <c r="H59" s="24"/>
      <c r="I59" s="31"/>
      <c r="J59" s="31"/>
      <c r="K59" s="35"/>
    </row>
    <row r="60" spans="1:11" x14ac:dyDescent="0.3">
      <c r="C60" s="58" t="s">
        <v>10</v>
      </c>
      <c r="D60" s="54"/>
      <c r="E60" s="6"/>
      <c r="F60" s="19"/>
      <c r="G60" s="24" t="s">
        <v>2</v>
      </c>
      <c r="H60" s="24" t="s">
        <v>2</v>
      </c>
      <c r="I60" s="31"/>
      <c r="J60" s="31"/>
      <c r="K60" s="35"/>
    </row>
    <row r="61" spans="1:11" x14ac:dyDescent="0.3">
      <c r="C61" s="57"/>
      <c r="D61" s="54"/>
      <c r="E61" s="6"/>
      <c r="F61" s="19"/>
      <c r="G61" s="24"/>
      <c r="H61" s="24"/>
      <c r="I61" s="31"/>
      <c r="J61" s="31"/>
      <c r="K61" s="35"/>
    </row>
    <row r="62" spans="1:11" x14ac:dyDescent="0.3">
      <c r="A62" s="10"/>
      <c r="B62" s="28"/>
      <c r="C62" s="58" t="s">
        <v>11</v>
      </c>
      <c r="D62" s="54"/>
      <c r="E62" s="6"/>
      <c r="F62" s="19"/>
      <c r="G62" s="24"/>
      <c r="H62" s="24"/>
      <c r="I62" s="31"/>
      <c r="J62" s="31"/>
      <c r="K62" s="35"/>
    </row>
    <row r="63" spans="1:11" x14ac:dyDescent="0.3">
      <c r="A63" s="28"/>
      <c r="B63" s="28"/>
      <c r="C63" s="58" t="s">
        <v>13</v>
      </c>
      <c r="D63" s="54"/>
      <c r="E63" s="6"/>
      <c r="F63" s="19"/>
      <c r="G63" s="24" t="s">
        <v>2</v>
      </c>
      <c r="H63" s="24" t="s">
        <v>2</v>
      </c>
      <c r="I63" s="31"/>
      <c r="J63" s="31"/>
      <c r="K63" s="35"/>
    </row>
    <row r="64" spans="1:11" x14ac:dyDescent="0.3">
      <c r="A64" s="28"/>
      <c r="B64" s="28"/>
      <c r="C64" s="58"/>
      <c r="D64" s="54"/>
      <c r="E64" s="6"/>
      <c r="F64" s="19"/>
      <c r="G64" s="24"/>
      <c r="H64" s="24"/>
      <c r="I64" s="31"/>
      <c r="J64" s="31"/>
      <c r="K64" s="35"/>
    </row>
    <row r="65" spans="1:11" x14ac:dyDescent="0.3">
      <c r="A65" s="28"/>
      <c r="B65" s="28"/>
      <c r="C65" s="58" t="s">
        <v>14</v>
      </c>
      <c r="D65" s="54"/>
      <c r="E65" s="6"/>
      <c r="F65" s="19"/>
      <c r="G65" s="24" t="s">
        <v>2</v>
      </c>
      <c r="H65" s="24" t="s">
        <v>2</v>
      </c>
      <c r="I65" s="31"/>
      <c r="J65" s="31"/>
      <c r="K65" s="35"/>
    </row>
    <row r="66" spans="1:11" x14ac:dyDescent="0.3">
      <c r="A66" s="28"/>
      <c r="B66" s="28"/>
      <c r="C66" s="58"/>
      <c r="D66" s="54"/>
      <c r="E66" s="6"/>
      <c r="F66" s="19"/>
      <c r="G66" s="24"/>
      <c r="H66" s="24"/>
      <c r="I66" s="31"/>
      <c r="J66" s="31"/>
      <c r="K66" s="35"/>
    </row>
    <row r="67" spans="1:11" x14ac:dyDescent="0.3">
      <c r="C67" s="59" t="s">
        <v>15</v>
      </c>
      <c r="D67" s="54"/>
      <c r="E67" s="6"/>
      <c r="F67" s="19"/>
      <c r="G67" s="24"/>
      <c r="H67" s="24"/>
      <c r="I67" s="31"/>
      <c r="J67" s="31"/>
      <c r="K67" s="35"/>
    </row>
    <row r="68" spans="1:11" x14ac:dyDescent="0.3">
      <c r="B68" s="8" t="s">
        <v>195</v>
      </c>
      <c r="C68" s="57" t="s">
        <v>196</v>
      </c>
      <c r="D68" s="54" t="s">
        <v>197</v>
      </c>
      <c r="E68" s="6" t="s">
        <v>198</v>
      </c>
      <c r="F68" s="19">
        <v>300000</v>
      </c>
      <c r="G68" s="24">
        <v>287</v>
      </c>
      <c r="H68" s="24">
        <v>0.08</v>
      </c>
      <c r="I68" s="31">
        <v>5.68</v>
      </c>
      <c r="J68" s="31"/>
      <c r="K68" s="35"/>
    </row>
    <row r="69" spans="1:11" x14ac:dyDescent="0.3">
      <c r="C69" s="58" t="s">
        <v>184</v>
      </c>
      <c r="D69" s="54"/>
      <c r="E69" s="6"/>
      <c r="F69" s="19"/>
      <c r="G69" s="25">
        <v>287</v>
      </c>
      <c r="H69" s="25">
        <v>0.08</v>
      </c>
      <c r="I69" s="31"/>
      <c r="J69" s="31"/>
      <c r="K69" s="35"/>
    </row>
    <row r="70" spans="1:11" x14ac:dyDescent="0.3">
      <c r="C70" s="57"/>
      <c r="D70" s="54"/>
      <c r="E70" s="6"/>
      <c r="F70" s="19"/>
      <c r="G70" s="24"/>
      <c r="H70" s="24"/>
      <c r="I70" s="31"/>
      <c r="J70" s="31"/>
      <c r="K70" s="35"/>
    </row>
    <row r="71" spans="1:11" x14ac:dyDescent="0.3">
      <c r="C71" s="58" t="s">
        <v>16</v>
      </c>
      <c r="D71" s="54"/>
      <c r="E71" s="6"/>
      <c r="F71" s="19"/>
      <c r="G71" s="24" t="s">
        <v>2</v>
      </c>
      <c r="H71" s="24" t="s">
        <v>2</v>
      </c>
      <c r="I71" s="31"/>
      <c r="J71" s="31"/>
      <c r="K71" s="35"/>
    </row>
    <row r="72" spans="1:11" x14ac:dyDescent="0.3">
      <c r="C72" s="57"/>
      <c r="D72" s="54"/>
      <c r="E72" s="6"/>
      <c r="F72" s="19"/>
      <c r="G72" s="24"/>
      <c r="H72" s="24"/>
      <c r="I72" s="31"/>
      <c r="J72" s="31"/>
      <c r="K72" s="35"/>
    </row>
    <row r="73" spans="1:11" x14ac:dyDescent="0.3">
      <c r="C73" s="58" t="s">
        <v>17</v>
      </c>
      <c r="D73" s="54"/>
      <c r="E73" s="6"/>
      <c r="F73" s="19"/>
      <c r="G73" s="24" t="s">
        <v>2</v>
      </c>
      <c r="H73" s="24" t="s">
        <v>2</v>
      </c>
      <c r="I73" s="31"/>
      <c r="J73" s="31"/>
      <c r="K73" s="35"/>
    </row>
    <row r="74" spans="1:11" x14ac:dyDescent="0.3">
      <c r="C74" s="57"/>
      <c r="D74" s="54"/>
      <c r="E74" s="6"/>
      <c r="F74" s="19"/>
      <c r="G74" s="24"/>
      <c r="H74" s="24"/>
      <c r="I74" s="31"/>
      <c r="J74" s="31"/>
      <c r="K74" s="35"/>
    </row>
    <row r="75" spans="1:11" x14ac:dyDescent="0.3">
      <c r="A75" s="10"/>
      <c r="B75" s="28"/>
      <c r="C75" s="58" t="s">
        <v>18</v>
      </c>
      <c r="D75" s="54"/>
      <c r="E75" s="6"/>
      <c r="F75" s="19"/>
      <c r="G75" s="24"/>
      <c r="H75" s="24"/>
      <c r="I75" s="31"/>
      <c r="J75" s="31"/>
      <c r="K75" s="35"/>
    </row>
    <row r="76" spans="1:11" x14ac:dyDescent="0.3">
      <c r="A76" s="28"/>
      <c r="B76" s="28"/>
      <c r="C76" s="58" t="s">
        <v>19</v>
      </c>
      <c r="D76" s="54"/>
      <c r="E76" s="6"/>
      <c r="F76" s="19"/>
      <c r="G76" s="24" t="s">
        <v>2</v>
      </c>
      <c r="H76" s="24" t="s">
        <v>2</v>
      </c>
      <c r="I76" s="31"/>
      <c r="J76" s="31"/>
      <c r="K76" s="35"/>
    </row>
    <row r="77" spans="1:11" x14ac:dyDescent="0.3">
      <c r="A77" s="28"/>
      <c r="B77" s="28"/>
      <c r="C77" s="58"/>
      <c r="D77" s="54"/>
      <c r="E77" s="6"/>
      <c r="F77" s="19"/>
      <c r="G77" s="24"/>
      <c r="H77" s="24"/>
      <c r="I77" s="31"/>
      <c r="J77" s="31"/>
      <c r="K77" s="35"/>
    </row>
    <row r="78" spans="1:11" x14ac:dyDescent="0.3">
      <c r="A78" s="28"/>
      <c r="B78" s="28"/>
      <c r="C78" s="58" t="s">
        <v>20</v>
      </c>
      <c r="D78" s="54"/>
      <c r="E78" s="6"/>
      <c r="F78" s="19"/>
      <c r="G78" s="24" t="s">
        <v>2</v>
      </c>
      <c r="H78" s="24" t="s">
        <v>2</v>
      </c>
      <c r="I78" s="31"/>
      <c r="J78" s="31"/>
      <c r="K78" s="35"/>
    </row>
    <row r="79" spans="1:11" x14ac:dyDescent="0.3">
      <c r="A79" s="28"/>
      <c r="B79" s="28"/>
      <c r="C79" s="58"/>
      <c r="D79" s="54"/>
      <c r="E79" s="6"/>
      <c r="F79" s="19"/>
      <c r="G79" s="24"/>
      <c r="H79" s="24"/>
      <c r="I79" s="31"/>
      <c r="J79" s="31"/>
      <c r="K79" s="35"/>
    </row>
    <row r="80" spans="1:11" x14ac:dyDescent="0.3">
      <c r="A80" s="28"/>
      <c r="B80" s="28"/>
      <c r="C80" s="58" t="s">
        <v>21</v>
      </c>
      <c r="D80" s="54"/>
      <c r="E80" s="6"/>
      <c r="F80" s="19"/>
      <c r="G80" s="24" t="s">
        <v>2</v>
      </c>
      <c r="H80" s="24" t="s">
        <v>2</v>
      </c>
      <c r="I80" s="31"/>
      <c r="J80" s="31"/>
      <c r="K80" s="35"/>
    </row>
    <row r="81" spans="1:54" x14ac:dyDescent="0.3">
      <c r="A81" s="28"/>
      <c r="B81" s="28"/>
      <c r="C81" s="58"/>
      <c r="D81" s="54"/>
      <c r="E81" s="6"/>
      <c r="F81" s="19"/>
      <c r="G81" s="24"/>
      <c r="H81" s="24"/>
      <c r="I81" s="31"/>
      <c r="J81" s="31"/>
      <c r="K81" s="35"/>
    </row>
    <row r="82" spans="1:54" x14ac:dyDescent="0.3">
      <c r="A82" s="28"/>
      <c r="B82" s="28"/>
      <c r="C82" s="58" t="s">
        <v>22</v>
      </c>
      <c r="D82" s="54"/>
      <c r="E82" s="6"/>
      <c r="F82" s="19"/>
      <c r="G82" s="24" t="s">
        <v>2</v>
      </c>
      <c r="H82" s="24" t="s">
        <v>2</v>
      </c>
      <c r="I82" s="31"/>
      <c r="J82" s="31"/>
      <c r="K82" s="35"/>
    </row>
    <row r="83" spans="1:54" x14ac:dyDescent="0.3">
      <c r="A83" s="28"/>
      <c r="B83" s="28"/>
      <c r="C83" s="58"/>
      <c r="D83" s="54"/>
      <c r="E83" s="6"/>
      <c r="F83" s="19"/>
      <c r="G83" s="24"/>
      <c r="H83" s="24"/>
      <c r="I83" s="31"/>
      <c r="J83" s="31"/>
      <c r="K83" s="35"/>
    </row>
    <row r="84" spans="1:54" x14ac:dyDescent="0.3">
      <c r="A84" s="28"/>
      <c r="B84" s="28"/>
      <c r="C84" s="58" t="s">
        <v>23</v>
      </c>
      <c r="D84" s="54"/>
      <c r="E84" s="6"/>
      <c r="F84" s="19"/>
      <c r="G84" s="24" t="s">
        <v>2</v>
      </c>
      <c r="H84" s="24" t="s">
        <v>2</v>
      </c>
      <c r="I84" s="31"/>
      <c r="J84" s="31"/>
      <c r="K84" s="35"/>
    </row>
    <row r="85" spans="1:54" x14ac:dyDescent="0.3">
      <c r="A85" s="28"/>
      <c r="B85" s="28"/>
      <c r="C85" s="58"/>
      <c r="D85" s="54"/>
      <c r="E85" s="6"/>
      <c r="F85" s="19"/>
      <c r="G85" s="24"/>
      <c r="H85" s="24"/>
      <c r="I85" s="31"/>
      <c r="J85" s="31"/>
      <c r="K85" s="35"/>
    </row>
    <row r="86" spans="1:54" x14ac:dyDescent="0.3">
      <c r="C86" s="59" t="s">
        <v>24</v>
      </c>
      <c r="D86" s="54"/>
      <c r="E86" s="6"/>
      <c r="F86" s="19"/>
      <c r="G86" s="24"/>
      <c r="H86" s="24"/>
      <c r="I86" s="31"/>
      <c r="J86" s="31"/>
      <c r="K86" s="35"/>
    </row>
    <row r="87" spans="1:54" x14ac:dyDescent="0.3">
      <c r="B87" s="8" t="s">
        <v>199</v>
      </c>
      <c r="C87" s="57" t="s">
        <v>200</v>
      </c>
      <c r="D87" s="54"/>
      <c r="E87" s="6"/>
      <c r="F87" s="19"/>
      <c r="G87" s="24">
        <v>3822.49</v>
      </c>
      <c r="H87" s="24">
        <v>1</v>
      </c>
      <c r="I87" s="31"/>
      <c r="J87" s="31"/>
      <c r="K87" s="35"/>
    </row>
    <row r="88" spans="1:54" x14ac:dyDescent="0.3">
      <c r="C88" s="58" t="s">
        <v>184</v>
      </c>
      <c r="D88" s="54"/>
      <c r="E88" s="6"/>
      <c r="F88" s="19"/>
      <c r="G88" s="25">
        <v>3822.49</v>
      </c>
      <c r="H88" s="25">
        <v>1</v>
      </c>
      <c r="I88" s="31"/>
      <c r="J88" s="31"/>
      <c r="K88" s="35"/>
    </row>
    <row r="89" spans="1:54" x14ac:dyDescent="0.3">
      <c r="C89" s="57"/>
      <c r="D89" s="54"/>
      <c r="E89" s="6"/>
      <c r="F89" s="19"/>
      <c r="G89" s="24"/>
      <c r="H89" s="24"/>
      <c r="I89" s="31"/>
      <c r="J89" s="31"/>
      <c r="K89" s="35"/>
    </row>
    <row r="90" spans="1:54" x14ac:dyDescent="0.3">
      <c r="A90" s="10"/>
      <c r="B90" s="28"/>
      <c r="C90" s="58" t="s">
        <v>25</v>
      </c>
      <c r="D90" s="54"/>
      <c r="E90" s="6"/>
      <c r="F90" s="19"/>
      <c r="G90" s="24"/>
      <c r="H90" s="24"/>
      <c r="I90" s="31"/>
      <c r="J90" s="31"/>
      <c r="K90" s="35"/>
    </row>
    <row r="91" spans="1:54" s="2" customFormat="1" ht="13.8" x14ac:dyDescent="0.3">
      <c r="A91" s="28"/>
      <c r="B91" s="28"/>
      <c r="C91" s="57" t="s">
        <v>5023</v>
      </c>
      <c r="D91" s="54"/>
      <c r="E91" s="6"/>
      <c r="F91" s="19"/>
      <c r="G91" s="24" t="s">
        <v>2</v>
      </c>
      <c r="H91" s="24" t="s">
        <v>2</v>
      </c>
      <c r="I91" s="31"/>
      <c r="J91" s="31"/>
      <c r="K91" s="35"/>
      <c r="L91" s="3"/>
      <c r="AI91" s="3"/>
      <c r="AV91" s="3"/>
      <c r="AX91" s="3"/>
      <c r="BB91" s="3"/>
    </row>
    <row r="92" spans="1:54" x14ac:dyDescent="0.3">
      <c r="B92" s="8"/>
      <c r="C92" s="57" t="s">
        <v>201</v>
      </c>
      <c r="D92" s="54"/>
      <c r="E92" s="6"/>
      <c r="F92" s="19"/>
      <c r="G92" s="24">
        <v>1446.87</v>
      </c>
      <c r="H92" s="24">
        <v>0.39</v>
      </c>
      <c r="I92" s="31"/>
      <c r="J92" s="31"/>
      <c r="K92" s="35"/>
    </row>
    <row r="93" spans="1:54" x14ac:dyDescent="0.3">
      <c r="C93" s="58" t="s">
        <v>184</v>
      </c>
      <c r="D93" s="54"/>
      <c r="E93" s="6"/>
      <c r="F93" s="19"/>
      <c r="G93" s="25">
        <v>1446.87</v>
      </c>
      <c r="H93" s="25">
        <v>0.39</v>
      </c>
      <c r="I93" s="31"/>
      <c r="J93" s="31"/>
      <c r="K93" s="35"/>
    </row>
    <row r="94" spans="1:54" x14ac:dyDescent="0.3">
      <c r="C94" s="57"/>
      <c r="D94" s="54"/>
      <c r="E94" s="6"/>
      <c r="F94" s="19"/>
      <c r="G94" s="24"/>
      <c r="H94" s="24"/>
      <c r="I94" s="31"/>
      <c r="J94" s="31"/>
      <c r="K94" s="35"/>
    </row>
    <row r="95" spans="1:54" x14ac:dyDescent="0.3">
      <c r="C95" s="60" t="s">
        <v>202</v>
      </c>
      <c r="D95" s="55"/>
      <c r="E95" s="5"/>
      <c r="F95" s="20"/>
      <c r="G95" s="26">
        <v>382272.64</v>
      </c>
      <c r="H95" s="26">
        <v>100</v>
      </c>
      <c r="I95" s="32"/>
      <c r="J95" s="32"/>
      <c r="K95" s="36"/>
    </row>
    <row r="98" spans="3:11" x14ac:dyDescent="0.3">
      <c r="C98" s="1" t="s">
        <v>203</v>
      </c>
    </row>
    <row r="99" spans="3:11" x14ac:dyDescent="0.3">
      <c r="C99" s="37" t="s">
        <v>204</v>
      </c>
      <c r="D99" s="37"/>
      <c r="E99" s="37"/>
      <c r="F99" s="37"/>
      <c r="G99" s="37"/>
      <c r="H99" s="37"/>
      <c r="I99" s="37"/>
      <c r="J99" s="37"/>
      <c r="K99" s="37"/>
    </row>
    <row r="100" spans="3:11" x14ac:dyDescent="0.3">
      <c r="C100" s="2" t="s">
        <v>205</v>
      </c>
    </row>
    <row r="101" spans="3:11" x14ac:dyDescent="0.3">
      <c r="C101" s="2" t="s">
        <v>206</v>
      </c>
    </row>
    <row r="102" spans="3:11" ht="30" customHeight="1" x14ac:dyDescent="0.3">
      <c r="C102" s="80" t="s">
        <v>207</v>
      </c>
      <c r="D102" s="81"/>
      <c r="E102" s="81"/>
      <c r="F102" s="81"/>
      <c r="G102" s="81"/>
      <c r="H102" s="81"/>
      <c r="I102" s="81"/>
      <c r="J102" s="81"/>
      <c r="K102" s="81"/>
    </row>
    <row r="103" spans="3:11" x14ac:dyDescent="0.3">
      <c r="C103" s="2" t="s">
        <v>208</v>
      </c>
    </row>
    <row r="105" spans="3:11" x14ac:dyDescent="0.3">
      <c r="C105" s="1" t="s">
        <v>5173</v>
      </c>
      <c r="E105" s="78" t="s">
        <v>5174</v>
      </c>
    </row>
    <row r="106" spans="3:11" x14ac:dyDescent="0.3">
      <c r="E106" s="2" t="s">
        <v>5183</v>
      </c>
    </row>
  </sheetData>
  <mergeCells count="1">
    <mergeCell ref="C102:K102"/>
  </mergeCells>
  <hyperlinks>
    <hyperlink ref="J2" location="'Index'!A1" display="'Index'!A1" xr:uid="{1C41A7EF-C468-4FEE-942F-56CB66B5D664}"/>
  </hyperlinks>
  <pageMargins left="0.7" right="0.7" top="0.75" bottom="0.75" header="0.3" footer="0.3"/>
  <pageSetup orientation="portrait" horizontalDpi="4294967293" r:id="rId1"/>
  <drawing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440379-D5E6-43A8-817E-2DAF802BCB52}">
  <sheetPr codeName="Sheet1"/>
  <dimension ref="A1:IV84"/>
  <sheetViews>
    <sheetView showGridLines="0" zoomScale="90" zoomScaleNormal="90" workbookViewId="0">
      <pane ySplit="6" topLeftCell="A69"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4430</v>
      </c>
      <c r="J2" s="38" t="s">
        <v>4688</v>
      </c>
    </row>
    <row r="3" spans="1:54" ht="16.2" x14ac:dyDescent="0.35">
      <c r="C3" s="1" t="s">
        <v>28</v>
      </c>
      <c r="D3" s="21" t="s">
        <v>4431</v>
      </c>
    </row>
    <row r="4" spans="1:54" ht="15" x14ac:dyDescent="0.35">
      <c r="C4" s="1" t="s">
        <v>30</v>
      </c>
      <c r="D4" s="22">
        <v>46053</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C8" s="58" t="s">
        <v>0</v>
      </c>
      <c r="D8" s="54"/>
      <c r="E8" s="6"/>
      <c r="F8" s="19"/>
      <c r="G8" s="24"/>
      <c r="H8" s="24"/>
      <c r="I8" s="31"/>
      <c r="J8" s="31"/>
      <c r="K8" s="35"/>
    </row>
    <row r="9" spans="1:54" x14ac:dyDescent="0.3">
      <c r="C9" s="57"/>
      <c r="D9" s="54"/>
      <c r="E9" s="6"/>
      <c r="F9" s="19"/>
      <c r="G9" s="24"/>
      <c r="H9" s="24"/>
      <c r="I9" s="31"/>
      <c r="J9" s="31"/>
      <c r="K9" s="35"/>
    </row>
    <row r="10" spans="1:54" x14ac:dyDescent="0.3">
      <c r="C10" s="58" t="s">
        <v>1</v>
      </c>
      <c r="D10" s="54"/>
      <c r="E10" s="6"/>
      <c r="F10" s="19"/>
      <c r="G10" s="24" t="s">
        <v>2</v>
      </c>
      <c r="H10" s="24" t="s">
        <v>2</v>
      </c>
      <c r="I10" s="31"/>
      <c r="J10" s="31"/>
      <c r="K10" s="35"/>
    </row>
    <row r="11" spans="1:54" x14ac:dyDescent="0.3">
      <c r="C11" s="57"/>
      <c r="D11" s="54"/>
      <c r="E11" s="6"/>
      <c r="F11" s="19"/>
      <c r="G11" s="24"/>
      <c r="H11" s="24"/>
      <c r="I11" s="31"/>
      <c r="J11" s="31"/>
      <c r="K11" s="35"/>
    </row>
    <row r="12" spans="1:54" x14ac:dyDescent="0.3">
      <c r="C12" s="58" t="s">
        <v>3</v>
      </c>
      <c r="D12" s="54"/>
      <c r="E12" s="6"/>
      <c r="F12" s="19"/>
      <c r="G12" s="24" t="s">
        <v>2</v>
      </c>
      <c r="H12" s="24" t="s">
        <v>2</v>
      </c>
      <c r="I12" s="31"/>
      <c r="J12" s="31"/>
      <c r="K12" s="35"/>
    </row>
    <row r="13" spans="1:54" x14ac:dyDescent="0.3">
      <c r="C13" s="57"/>
      <c r="D13" s="54"/>
      <c r="E13" s="6"/>
      <c r="F13" s="19"/>
      <c r="G13" s="24"/>
      <c r="H13" s="24"/>
      <c r="I13" s="31"/>
      <c r="J13" s="31"/>
      <c r="K13" s="35"/>
    </row>
    <row r="14" spans="1:54" x14ac:dyDescent="0.3">
      <c r="C14" s="58" t="s">
        <v>4</v>
      </c>
      <c r="D14" s="54"/>
      <c r="E14" s="6"/>
      <c r="F14" s="19"/>
      <c r="G14" s="24" t="s">
        <v>2</v>
      </c>
      <c r="H14" s="24" t="s">
        <v>2</v>
      </c>
      <c r="I14" s="31"/>
      <c r="J14" s="31"/>
      <c r="K14" s="35"/>
    </row>
    <row r="15" spans="1:54" x14ac:dyDescent="0.3">
      <c r="C15" s="57"/>
      <c r="D15" s="54"/>
      <c r="E15" s="6"/>
      <c r="F15" s="19"/>
      <c r="G15" s="24"/>
      <c r="H15" s="24"/>
      <c r="I15" s="31"/>
      <c r="J15" s="31"/>
      <c r="K15" s="35"/>
    </row>
    <row r="16" spans="1:54" x14ac:dyDescent="0.3">
      <c r="A16" s="10"/>
      <c r="B16" s="28"/>
      <c r="C16" s="58" t="s">
        <v>5</v>
      </c>
      <c r="D16" s="54"/>
      <c r="E16" s="6"/>
      <c r="F16" s="19"/>
      <c r="G16" s="24"/>
      <c r="H16" s="24"/>
      <c r="I16" s="31"/>
      <c r="J16" s="31"/>
      <c r="K16" s="35"/>
    </row>
    <row r="17" spans="2:11" x14ac:dyDescent="0.3">
      <c r="C17" s="59" t="s">
        <v>6</v>
      </c>
      <c r="D17" s="54"/>
      <c r="E17" s="6"/>
      <c r="F17" s="19"/>
      <c r="G17" s="24"/>
      <c r="H17" s="24"/>
      <c r="I17" s="31"/>
      <c r="J17" s="31"/>
      <c r="K17" s="35"/>
    </row>
    <row r="18" spans="2:11" x14ac:dyDescent="0.3">
      <c r="B18" s="8" t="s">
        <v>1272</v>
      </c>
      <c r="C18" s="57" t="s">
        <v>720</v>
      </c>
      <c r="D18" s="54" t="s">
        <v>1273</v>
      </c>
      <c r="E18" s="6" t="s">
        <v>678</v>
      </c>
      <c r="F18" s="19">
        <v>1000</v>
      </c>
      <c r="G18" s="24">
        <v>1000.32</v>
      </c>
      <c r="H18" s="24">
        <v>5.77</v>
      </c>
      <c r="I18" s="31">
        <v>6.86</v>
      </c>
      <c r="J18" s="31"/>
      <c r="K18" s="35" t="s">
        <v>670</v>
      </c>
    </row>
    <row r="19" spans="2:11" x14ac:dyDescent="0.3">
      <c r="B19" s="8" t="s">
        <v>1282</v>
      </c>
      <c r="C19" s="57" t="s">
        <v>1109</v>
      </c>
      <c r="D19" s="54" t="s">
        <v>1283</v>
      </c>
      <c r="E19" s="6" t="s">
        <v>678</v>
      </c>
      <c r="F19" s="19">
        <v>1000</v>
      </c>
      <c r="G19" s="24">
        <v>1000.17</v>
      </c>
      <c r="H19" s="24">
        <v>5.77</v>
      </c>
      <c r="I19" s="31">
        <v>6.8651999999999997</v>
      </c>
      <c r="J19" s="31"/>
      <c r="K19" s="35" t="s">
        <v>670</v>
      </c>
    </row>
    <row r="20" spans="2:11" x14ac:dyDescent="0.3">
      <c r="B20" s="8" t="s">
        <v>4432</v>
      </c>
      <c r="C20" s="57" t="s">
        <v>1109</v>
      </c>
      <c r="D20" s="54" t="s">
        <v>4433</v>
      </c>
      <c r="E20" s="6" t="s">
        <v>722</v>
      </c>
      <c r="F20" s="19">
        <v>30</v>
      </c>
      <c r="G20" s="24">
        <v>300.01</v>
      </c>
      <c r="H20" s="24">
        <v>1.73</v>
      </c>
      <c r="I20" s="31">
        <v>6.8601000000000001</v>
      </c>
      <c r="J20" s="31"/>
      <c r="K20" s="35" t="s">
        <v>670</v>
      </c>
    </row>
    <row r="21" spans="2:11" x14ac:dyDescent="0.3">
      <c r="B21" s="8" t="s">
        <v>3546</v>
      </c>
      <c r="C21" s="57" t="s">
        <v>627</v>
      </c>
      <c r="D21" s="54" t="s">
        <v>3547</v>
      </c>
      <c r="E21" s="6" t="s">
        <v>678</v>
      </c>
      <c r="F21" s="19">
        <v>20</v>
      </c>
      <c r="G21" s="24">
        <v>200.17</v>
      </c>
      <c r="H21" s="24">
        <v>1.1499999999999999</v>
      </c>
      <c r="I21" s="31">
        <v>7.2649999999999997</v>
      </c>
      <c r="J21" s="31"/>
      <c r="K21" s="35" t="s">
        <v>670</v>
      </c>
    </row>
    <row r="22" spans="2:11" x14ac:dyDescent="0.3">
      <c r="B22" s="8" t="s">
        <v>1284</v>
      </c>
      <c r="C22" s="57" t="s">
        <v>524</v>
      </c>
      <c r="D22" s="54" t="s">
        <v>1285</v>
      </c>
      <c r="E22" s="6" t="s">
        <v>678</v>
      </c>
      <c r="F22" s="19">
        <v>150</v>
      </c>
      <c r="G22" s="24">
        <v>150.04</v>
      </c>
      <c r="H22" s="24">
        <v>0.87</v>
      </c>
      <c r="I22" s="31">
        <v>7.2347999999999999</v>
      </c>
      <c r="J22" s="31"/>
      <c r="K22" s="35" t="s">
        <v>670</v>
      </c>
    </row>
    <row r="23" spans="2:11" x14ac:dyDescent="0.3">
      <c r="B23" s="8" t="s">
        <v>3542</v>
      </c>
      <c r="C23" s="57" t="s">
        <v>627</v>
      </c>
      <c r="D23" s="54" t="s">
        <v>3543</v>
      </c>
      <c r="E23" s="6" t="s">
        <v>678</v>
      </c>
      <c r="F23" s="19">
        <v>100</v>
      </c>
      <c r="G23" s="24">
        <v>99.93</v>
      </c>
      <c r="H23" s="24">
        <v>0.57999999999999996</v>
      </c>
      <c r="I23" s="31">
        <v>7.2651000000000003</v>
      </c>
      <c r="J23" s="31"/>
      <c r="K23" s="35" t="s">
        <v>670</v>
      </c>
    </row>
    <row r="24" spans="2:11" x14ac:dyDescent="0.3">
      <c r="C24" s="58" t="s">
        <v>184</v>
      </c>
      <c r="D24" s="54"/>
      <c r="E24" s="6"/>
      <c r="F24" s="19"/>
      <c r="G24" s="25">
        <v>2750.64</v>
      </c>
      <c r="H24" s="25">
        <v>15.87</v>
      </c>
      <c r="I24" s="31"/>
      <c r="J24" s="31"/>
      <c r="K24" s="35"/>
    </row>
    <row r="25" spans="2:11" x14ac:dyDescent="0.3">
      <c r="C25" s="57"/>
      <c r="D25" s="54"/>
      <c r="E25" s="6"/>
      <c r="F25" s="19"/>
      <c r="G25" s="24"/>
      <c r="H25" s="24"/>
      <c r="I25" s="31"/>
      <c r="J25" s="31"/>
      <c r="K25" s="35"/>
    </row>
    <row r="26" spans="2:11" x14ac:dyDescent="0.3">
      <c r="C26" s="58" t="s">
        <v>7</v>
      </c>
      <c r="D26" s="54"/>
      <c r="E26" s="6"/>
      <c r="F26" s="19"/>
      <c r="G26" s="24" t="s">
        <v>2</v>
      </c>
      <c r="H26" s="24" t="s">
        <v>2</v>
      </c>
      <c r="I26" s="31"/>
      <c r="J26" s="31"/>
      <c r="K26" s="35"/>
    </row>
    <row r="27" spans="2:11" x14ac:dyDescent="0.3">
      <c r="C27" s="57"/>
      <c r="D27" s="54"/>
      <c r="E27" s="6"/>
      <c r="F27" s="19"/>
      <c r="G27" s="24"/>
      <c r="H27" s="24"/>
      <c r="I27" s="31"/>
      <c r="J27" s="31"/>
      <c r="K27" s="35"/>
    </row>
    <row r="28" spans="2:11" x14ac:dyDescent="0.3">
      <c r="C28" s="58" t="s">
        <v>8</v>
      </c>
      <c r="D28" s="54"/>
      <c r="E28" s="6"/>
      <c r="F28" s="19"/>
      <c r="G28" s="24" t="s">
        <v>2</v>
      </c>
      <c r="H28" s="24" t="s">
        <v>2</v>
      </c>
      <c r="I28" s="31"/>
      <c r="J28" s="31"/>
      <c r="K28" s="35"/>
    </row>
    <row r="29" spans="2:11" x14ac:dyDescent="0.3">
      <c r="C29" s="57"/>
      <c r="D29" s="54"/>
      <c r="E29" s="6"/>
      <c r="F29" s="19"/>
      <c r="G29" s="24"/>
      <c r="H29" s="24"/>
      <c r="I29" s="31"/>
      <c r="J29" s="31"/>
      <c r="K29" s="35"/>
    </row>
    <row r="30" spans="2:11" x14ac:dyDescent="0.3">
      <c r="C30" s="58" t="s">
        <v>9</v>
      </c>
      <c r="D30" s="54"/>
      <c r="E30" s="6"/>
      <c r="F30" s="19"/>
      <c r="G30" s="24" t="s">
        <v>2</v>
      </c>
      <c r="H30" s="24" t="s">
        <v>2</v>
      </c>
      <c r="I30" s="31"/>
      <c r="J30" s="31"/>
      <c r="K30" s="35"/>
    </row>
    <row r="31" spans="2:11" x14ac:dyDescent="0.3">
      <c r="C31" s="57"/>
      <c r="D31" s="54"/>
      <c r="E31" s="6"/>
      <c r="F31" s="19"/>
      <c r="G31" s="24"/>
      <c r="H31" s="24"/>
      <c r="I31" s="31"/>
      <c r="J31" s="31"/>
      <c r="K31" s="35"/>
    </row>
    <row r="32" spans="2:11" x14ac:dyDescent="0.3">
      <c r="C32" s="59" t="s">
        <v>10</v>
      </c>
      <c r="D32" s="54"/>
      <c r="E32" s="6"/>
      <c r="F32" s="19"/>
      <c r="G32" s="24"/>
      <c r="H32" s="24"/>
      <c r="I32" s="31"/>
      <c r="J32" s="31"/>
      <c r="K32" s="35"/>
    </row>
    <row r="33" spans="1:11" x14ac:dyDescent="0.3">
      <c r="B33" s="8" t="s">
        <v>3737</v>
      </c>
      <c r="C33" s="57" t="s">
        <v>3738</v>
      </c>
      <c r="D33" s="54" t="s">
        <v>3739</v>
      </c>
      <c r="E33" s="6" t="s">
        <v>198</v>
      </c>
      <c r="F33" s="19">
        <v>1500000</v>
      </c>
      <c r="G33" s="24">
        <v>1505.22</v>
      </c>
      <c r="H33" s="24">
        <v>8.68</v>
      </c>
      <c r="I33" s="31">
        <v>5.4198500000000003</v>
      </c>
      <c r="J33" s="31"/>
      <c r="K33" s="35"/>
    </row>
    <row r="34" spans="1:11" x14ac:dyDescent="0.3">
      <c r="C34" s="58" t="s">
        <v>184</v>
      </c>
      <c r="D34" s="54"/>
      <c r="E34" s="6"/>
      <c r="F34" s="19"/>
      <c r="G34" s="25">
        <v>1505.22</v>
      </c>
      <c r="H34" s="25">
        <v>8.68</v>
      </c>
      <c r="I34" s="31"/>
      <c r="J34" s="31"/>
      <c r="K34" s="35"/>
    </row>
    <row r="35" spans="1:11" x14ac:dyDescent="0.3">
      <c r="C35" s="57"/>
      <c r="D35" s="54"/>
      <c r="E35" s="6"/>
      <c r="F35" s="19"/>
      <c r="G35" s="24"/>
      <c r="H35" s="24"/>
      <c r="I35" s="31"/>
      <c r="J35" s="31"/>
      <c r="K35" s="35"/>
    </row>
    <row r="36" spans="1:11" x14ac:dyDescent="0.3">
      <c r="A36" s="10"/>
      <c r="B36" s="28"/>
      <c r="C36" s="58" t="s">
        <v>11</v>
      </c>
      <c r="D36" s="54"/>
      <c r="E36" s="6"/>
      <c r="F36" s="19"/>
      <c r="G36" s="24"/>
      <c r="H36" s="24"/>
      <c r="I36" s="31"/>
      <c r="J36" s="31"/>
      <c r="K36" s="35"/>
    </row>
    <row r="37" spans="1:11" x14ac:dyDescent="0.3">
      <c r="A37" s="28"/>
      <c r="B37" s="28"/>
      <c r="C37" s="58" t="s">
        <v>13</v>
      </c>
      <c r="D37" s="54"/>
      <c r="E37" s="6"/>
      <c r="F37" s="19"/>
      <c r="G37" s="24" t="s">
        <v>2</v>
      </c>
      <c r="H37" s="24" t="s">
        <v>2</v>
      </c>
      <c r="I37" s="31"/>
      <c r="J37" s="31"/>
      <c r="K37" s="35"/>
    </row>
    <row r="38" spans="1:11" x14ac:dyDescent="0.3">
      <c r="A38" s="28"/>
      <c r="B38" s="28"/>
      <c r="C38" s="58"/>
      <c r="D38" s="54"/>
      <c r="E38" s="6"/>
      <c r="F38" s="19"/>
      <c r="G38" s="24"/>
      <c r="H38" s="24"/>
      <c r="I38" s="31"/>
      <c r="J38" s="31"/>
      <c r="K38" s="35"/>
    </row>
    <row r="39" spans="1:11" x14ac:dyDescent="0.3">
      <c r="A39" s="28"/>
      <c r="B39" s="28"/>
      <c r="C39" s="58" t="s">
        <v>14</v>
      </c>
      <c r="D39" s="54"/>
      <c r="E39" s="6"/>
      <c r="F39" s="19"/>
      <c r="G39" s="24" t="s">
        <v>2</v>
      </c>
      <c r="H39" s="24" t="s">
        <v>2</v>
      </c>
      <c r="I39" s="31"/>
      <c r="J39" s="31"/>
      <c r="K39" s="35"/>
    </row>
    <row r="40" spans="1:11" x14ac:dyDescent="0.3">
      <c r="A40" s="28"/>
      <c r="B40" s="28"/>
      <c r="C40" s="58"/>
      <c r="D40" s="54"/>
      <c r="E40" s="6"/>
      <c r="F40" s="19"/>
      <c r="G40" s="24"/>
      <c r="H40" s="24"/>
      <c r="I40" s="31"/>
      <c r="J40" s="31"/>
      <c r="K40" s="35"/>
    </row>
    <row r="41" spans="1:11" x14ac:dyDescent="0.3">
      <c r="A41" s="28"/>
      <c r="B41" s="28"/>
      <c r="C41" s="58" t="s">
        <v>15</v>
      </c>
      <c r="D41" s="54"/>
      <c r="E41" s="6"/>
      <c r="F41" s="19"/>
      <c r="G41" s="24" t="s">
        <v>2</v>
      </c>
      <c r="H41" s="24" t="s">
        <v>2</v>
      </c>
      <c r="I41" s="31"/>
      <c r="J41" s="31"/>
      <c r="K41" s="35"/>
    </row>
    <row r="42" spans="1:11" x14ac:dyDescent="0.3">
      <c r="A42" s="28"/>
      <c r="B42" s="28"/>
      <c r="C42" s="58"/>
      <c r="D42" s="54"/>
      <c r="E42" s="6"/>
      <c r="F42" s="19"/>
      <c r="G42" s="24"/>
      <c r="H42" s="24"/>
      <c r="I42" s="31"/>
      <c r="J42" s="31"/>
      <c r="K42" s="35"/>
    </row>
    <row r="43" spans="1:11" x14ac:dyDescent="0.3">
      <c r="A43" s="28"/>
      <c r="B43" s="28"/>
      <c r="C43" s="58" t="s">
        <v>16</v>
      </c>
      <c r="D43" s="54"/>
      <c r="E43" s="6"/>
      <c r="F43" s="19"/>
      <c r="G43" s="24" t="s">
        <v>2</v>
      </c>
      <c r="H43" s="24" t="s">
        <v>2</v>
      </c>
      <c r="I43" s="31"/>
      <c r="J43" s="31"/>
      <c r="K43" s="35"/>
    </row>
    <row r="44" spans="1:11" x14ac:dyDescent="0.3">
      <c r="A44" s="28"/>
      <c r="B44" s="28"/>
      <c r="C44" s="58"/>
      <c r="D44" s="54"/>
      <c r="E44" s="6"/>
      <c r="F44" s="19"/>
      <c r="G44" s="24"/>
      <c r="H44" s="24"/>
      <c r="I44" s="31"/>
      <c r="J44" s="31"/>
      <c r="K44" s="35"/>
    </row>
    <row r="45" spans="1:11" x14ac:dyDescent="0.3">
      <c r="C45" s="59" t="s">
        <v>17</v>
      </c>
      <c r="D45" s="54"/>
      <c r="E45" s="6"/>
      <c r="F45" s="19"/>
      <c r="G45" s="24"/>
      <c r="H45" s="24"/>
      <c r="I45" s="31"/>
      <c r="J45" s="31"/>
      <c r="K45" s="35"/>
    </row>
    <row r="46" spans="1:11" x14ac:dyDescent="0.3">
      <c r="B46" s="8" t="s">
        <v>3208</v>
      </c>
      <c r="C46" s="57" t="s">
        <v>3209</v>
      </c>
      <c r="D46" s="54" t="s">
        <v>3210</v>
      </c>
      <c r="E46" s="6" t="s">
        <v>198</v>
      </c>
      <c r="F46" s="19">
        <v>4717000</v>
      </c>
      <c r="G46" s="24">
        <v>4702.1499999999996</v>
      </c>
      <c r="H46" s="24">
        <v>27.11</v>
      </c>
      <c r="I46" s="31">
        <v>5.4909499999999998</v>
      </c>
      <c r="J46" s="31"/>
      <c r="K46" s="35"/>
    </row>
    <row r="47" spans="1:11" x14ac:dyDescent="0.3">
      <c r="B47" s="8" t="s">
        <v>3214</v>
      </c>
      <c r="C47" s="57" t="s">
        <v>3215</v>
      </c>
      <c r="D47" s="54" t="s">
        <v>3216</v>
      </c>
      <c r="E47" s="6" t="s">
        <v>198</v>
      </c>
      <c r="F47" s="19">
        <v>4294000</v>
      </c>
      <c r="G47" s="24">
        <v>4264.72</v>
      </c>
      <c r="H47" s="24">
        <v>24.59</v>
      </c>
      <c r="I47" s="31">
        <v>5.4473000000000003</v>
      </c>
      <c r="J47" s="31"/>
      <c r="K47" s="35"/>
    </row>
    <row r="48" spans="1:11" x14ac:dyDescent="0.3">
      <c r="B48" s="8" t="s">
        <v>4434</v>
      </c>
      <c r="C48" s="57" t="s">
        <v>4435</v>
      </c>
      <c r="D48" s="54" t="s">
        <v>4436</v>
      </c>
      <c r="E48" s="6" t="s">
        <v>198</v>
      </c>
      <c r="F48" s="19">
        <v>2503600</v>
      </c>
      <c r="G48" s="24">
        <v>2471.8000000000002</v>
      </c>
      <c r="H48" s="24">
        <v>14.25</v>
      </c>
      <c r="I48" s="31">
        <v>5.5896499999999998</v>
      </c>
      <c r="J48" s="31"/>
      <c r="K48" s="35"/>
    </row>
    <row r="49" spans="1:11" x14ac:dyDescent="0.3">
      <c r="B49" s="8" t="s">
        <v>3211</v>
      </c>
      <c r="C49" s="57" t="s">
        <v>3212</v>
      </c>
      <c r="D49" s="54" t="s">
        <v>3213</v>
      </c>
      <c r="E49" s="6" t="s">
        <v>198</v>
      </c>
      <c r="F49" s="19">
        <v>1350000</v>
      </c>
      <c r="G49" s="24">
        <v>1342.21</v>
      </c>
      <c r="H49" s="24">
        <v>7.74</v>
      </c>
      <c r="I49" s="31">
        <v>5.4333999999999998</v>
      </c>
      <c r="J49" s="31"/>
      <c r="K49" s="35"/>
    </row>
    <row r="50" spans="1:11" x14ac:dyDescent="0.3">
      <c r="B50" s="8" t="s">
        <v>3205</v>
      </c>
      <c r="C50" s="57" t="s">
        <v>3206</v>
      </c>
      <c r="D50" s="54" t="s">
        <v>3207</v>
      </c>
      <c r="E50" s="6" t="s">
        <v>198</v>
      </c>
      <c r="F50" s="19">
        <v>131000</v>
      </c>
      <c r="G50" s="24">
        <v>129.41999999999999</v>
      </c>
      <c r="H50" s="24">
        <v>0.75</v>
      </c>
      <c r="I50" s="31">
        <v>5.5702499999999997</v>
      </c>
      <c r="J50" s="31"/>
      <c r="K50" s="35"/>
    </row>
    <row r="51" spans="1:11" x14ac:dyDescent="0.3">
      <c r="C51" s="58" t="s">
        <v>184</v>
      </c>
      <c r="D51" s="54"/>
      <c r="E51" s="6"/>
      <c r="F51" s="19"/>
      <c r="G51" s="25">
        <v>12910.3</v>
      </c>
      <c r="H51" s="25">
        <v>74.44</v>
      </c>
      <c r="I51" s="31"/>
      <c r="J51" s="31"/>
      <c r="K51" s="35"/>
    </row>
    <row r="52" spans="1:11" x14ac:dyDescent="0.3">
      <c r="C52" s="57"/>
      <c r="D52" s="54"/>
      <c r="E52" s="6"/>
      <c r="F52" s="19"/>
      <c r="G52" s="24"/>
      <c r="H52" s="24"/>
      <c r="I52" s="31"/>
      <c r="J52" s="31"/>
      <c r="K52" s="35"/>
    </row>
    <row r="53" spans="1:11" x14ac:dyDescent="0.3">
      <c r="A53" s="10"/>
      <c r="B53" s="28"/>
      <c r="C53" s="58" t="s">
        <v>18</v>
      </c>
      <c r="D53" s="54"/>
      <c r="E53" s="6"/>
      <c r="F53" s="19"/>
      <c r="G53" s="24"/>
      <c r="H53" s="24"/>
      <c r="I53" s="31"/>
      <c r="J53" s="31"/>
      <c r="K53" s="35"/>
    </row>
    <row r="54" spans="1:11" x14ac:dyDescent="0.3">
      <c r="A54" s="28"/>
      <c r="B54" s="28"/>
      <c r="C54" s="58" t="s">
        <v>19</v>
      </c>
      <c r="D54" s="54"/>
      <c r="E54" s="6"/>
      <c r="F54" s="19"/>
      <c r="G54" s="24" t="s">
        <v>2</v>
      </c>
      <c r="H54" s="24" t="s">
        <v>2</v>
      </c>
      <c r="I54" s="31"/>
      <c r="J54" s="31"/>
      <c r="K54" s="35"/>
    </row>
    <row r="55" spans="1:11" x14ac:dyDescent="0.3">
      <c r="A55" s="28"/>
      <c r="B55" s="28"/>
      <c r="C55" s="58"/>
      <c r="D55" s="54"/>
      <c r="E55" s="6"/>
      <c r="F55" s="19"/>
      <c r="G55" s="24"/>
      <c r="H55" s="24"/>
      <c r="I55" s="31"/>
      <c r="J55" s="31"/>
      <c r="K55" s="35"/>
    </row>
    <row r="56" spans="1:11" x14ac:dyDescent="0.3">
      <c r="A56" s="28"/>
      <c r="B56" s="28"/>
      <c r="C56" s="58" t="s">
        <v>20</v>
      </c>
      <c r="D56" s="54"/>
      <c r="E56" s="6"/>
      <c r="F56" s="19"/>
      <c r="G56" s="24" t="s">
        <v>2</v>
      </c>
      <c r="H56" s="24" t="s">
        <v>2</v>
      </c>
      <c r="I56" s="31"/>
      <c r="J56" s="31"/>
      <c r="K56" s="35"/>
    </row>
    <row r="57" spans="1:11" x14ac:dyDescent="0.3">
      <c r="A57" s="28"/>
      <c r="B57" s="28"/>
      <c r="C57" s="58"/>
      <c r="D57" s="54"/>
      <c r="E57" s="6"/>
      <c r="F57" s="19"/>
      <c r="G57" s="24"/>
      <c r="H57" s="24"/>
      <c r="I57" s="31"/>
      <c r="J57" s="31"/>
      <c r="K57" s="35"/>
    </row>
    <row r="58" spans="1:11" x14ac:dyDescent="0.3">
      <c r="A58" s="28"/>
      <c r="B58" s="28"/>
      <c r="C58" s="58" t="s">
        <v>21</v>
      </c>
      <c r="D58" s="54"/>
      <c r="E58" s="6"/>
      <c r="F58" s="19"/>
      <c r="G58" s="24" t="s">
        <v>2</v>
      </c>
      <c r="H58" s="24" t="s">
        <v>2</v>
      </c>
      <c r="I58" s="31"/>
      <c r="J58" s="31"/>
      <c r="K58" s="35"/>
    </row>
    <row r="59" spans="1:11" x14ac:dyDescent="0.3">
      <c r="A59" s="28"/>
      <c r="B59" s="28"/>
      <c r="C59" s="58"/>
      <c r="D59" s="54"/>
      <c r="E59" s="6"/>
      <c r="F59" s="19"/>
      <c r="G59" s="24"/>
      <c r="H59" s="24"/>
      <c r="I59" s="31"/>
      <c r="J59" s="31"/>
      <c r="K59" s="35"/>
    </row>
    <row r="60" spans="1:11" x14ac:dyDescent="0.3">
      <c r="A60" s="28"/>
      <c r="B60" s="28"/>
      <c r="C60" s="58" t="s">
        <v>22</v>
      </c>
      <c r="D60" s="54"/>
      <c r="E60" s="6"/>
      <c r="F60" s="19"/>
      <c r="G60" s="24" t="s">
        <v>2</v>
      </c>
      <c r="H60" s="24" t="s">
        <v>2</v>
      </c>
      <c r="I60" s="31"/>
      <c r="J60" s="31"/>
      <c r="K60" s="35"/>
    </row>
    <row r="61" spans="1:11" x14ac:dyDescent="0.3">
      <c r="A61" s="28"/>
      <c r="B61" s="28"/>
      <c r="C61" s="58"/>
      <c r="D61" s="54"/>
      <c r="E61" s="6"/>
      <c r="F61" s="19"/>
      <c r="G61" s="24"/>
      <c r="H61" s="24"/>
      <c r="I61" s="31"/>
      <c r="J61" s="31"/>
      <c r="K61" s="35"/>
    </row>
    <row r="62" spans="1:11" x14ac:dyDescent="0.3">
      <c r="A62" s="28"/>
      <c r="B62" s="28"/>
      <c r="C62" s="58" t="s">
        <v>23</v>
      </c>
      <c r="D62" s="54"/>
      <c r="E62" s="6"/>
      <c r="F62" s="19"/>
      <c r="G62" s="24" t="s">
        <v>2</v>
      </c>
      <c r="H62" s="24" t="s">
        <v>2</v>
      </c>
      <c r="I62" s="31"/>
      <c r="J62" s="31"/>
      <c r="K62" s="35"/>
    </row>
    <row r="63" spans="1:11" x14ac:dyDescent="0.3">
      <c r="A63" s="28"/>
      <c r="B63" s="28"/>
      <c r="C63" s="58"/>
      <c r="D63" s="54"/>
      <c r="E63" s="6"/>
      <c r="F63" s="19"/>
      <c r="G63" s="24"/>
      <c r="H63" s="24"/>
      <c r="I63" s="31"/>
      <c r="J63" s="31"/>
      <c r="K63" s="35"/>
    </row>
    <row r="64" spans="1:11" x14ac:dyDescent="0.3">
      <c r="C64" s="59" t="s">
        <v>24</v>
      </c>
      <c r="D64" s="54"/>
      <c r="E64" s="6"/>
      <c r="F64" s="19"/>
      <c r="G64" s="24"/>
      <c r="H64" s="24"/>
      <c r="I64" s="31"/>
      <c r="J64" s="31"/>
      <c r="K64" s="35"/>
    </row>
    <row r="65" spans="1:54" x14ac:dyDescent="0.3">
      <c r="B65" s="8" t="s">
        <v>199</v>
      </c>
      <c r="C65" s="57" t="s">
        <v>200</v>
      </c>
      <c r="D65" s="54"/>
      <c r="E65" s="6"/>
      <c r="F65" s="19"/>
      <c r="G65" s="24">
        <v>7.2</v>
      </c>
      <c r="H65" s="24">
        <v>0.04</v>
      </c>
      <c r="I65" s="31"/>
      <c r="J65" s="31"/>
      <c r="K65" s="35"/>
    </row>
    <row r="66" spans="1:54" x14ac:dyDescent="0.3">
      <c r="C66" s="58" t="s">
        <v>184</v>
      </c>
      <c r="D66" s="54"/>
      <c r="E66" s="6"/>
      <c r="F66" s="19"/>
      <c r="G66" s="25">
        <v>7.2</v>
      </c>
      <c r="H66" s="25">
        <v>0.04</v>
      </c>
      <c r="I66" s="31"/>
      <c r="J66" s="31"/>
      <c r="K66" s="35"/>
    </row>
    <row r="67" spans="1:54" x14ac:dyDescent="0.3">
      <c r="C67" s="57"/>
      <c r="D67" s="54"/>
      <c r="E67" s="6"/>
      <c r="F67" s="19"/>
      <c r="G67" s="24"/>
      <c r="H67" s="24"/>
      <c r="I67" s="31"/>
      <c r="J67" s="31"/>
      <c r="K67" s="35"/>
    </row>
    <row r="68" spans="1:54" x14ac:dyDescent="0.3">
      <c r="A68" s="10"/>
      <c r="B68" s="28"/>
      <c r="C68" s="58" t="s">
        <v>25</v>
      </c>
      <c r="D68" s="54"/>
      <c r="E68" s="6"/>
      <c r="F68" s="19"/>
      <c r="G68" s="24"/>
      <c r="H68" s="24"/>
      <c r="I68" s="31"/>
      <c r="J68" s="31"/>
      <c r="K68" s="35"/>
    </row>
    <row r="69" spans="1:54" s="2" customFormat="1" ht="13.8" x14ac:dyDescent="0.3">
      <c r="A69" s="28"/>
      <c r="B69" s="28"/>
      <c r="C69" s="57" t="s">
        <v>5023</v>
      </c>
      <c r="D69" s="54"/>
      <c r="E69" s="6"/>
      <c r="F69" s="19"/>
      <c r="G69" s="24" t="s">
        <v>2</v>
      </c>
      <c r="H69" s="24" t="s">
        <v>2</v>
      </c>
      <c r="I69" s="31"/>
      <c r="J69" s="31"/>
      <c r="K69" s="35"/>
      <c r="L69" s="3"/>
      <c r="AI69" s="3"/>
      <c r="AV69" s="3"/>
      <c r="AX69" s="3"/>
      <c r="BB69" s="3"/>
    </row>
    <row r="70" spans="1:54" x14ac:dyDescent="0.3">
      <c r="B70" s="8"/>
      <c r="C70" s="57" t="s">
        <v>201</v>
      </c>
      <c r="D70" s="54"/>
      <c r="E70" s="6"/>
      <c r="F70" s="19"/>
      <c r="G70" s="24">
        <v>168.8</v>
      </c>
      <c r="H70" s="24">
        <v>0.97</v>
      </c>
      <c r="I70" s="31"/>
      <c r="J70" s="31"/>
      <c r="K70" s="35"/>
    </row>
    <row r="71" spans="1:54" x14ac:dyDescent="0.3">
      <c r="C71" s="58" t="s">
        <v>184</v>
      </c>
      <c r="D71" s="54"/>
      <c r="E71" s="6"/>
      <c r="F71" s="19"/>
      <c r="G71" s="25">
        <v>168.8</v>
      </c>
      <c r="H71" s="25">
        <v>0.97</v>
      </c>
      <c r="I71" s="31"/>
      <c r="J71" s="31"/>
      <c r="K71" s="35"/>
    </row>
    <row r="72" spans="1:54" x14ac:dyDescent="0.3">
      <c r="C72" s="57"/>
      <c r="D72" s="54"/>
      <c r="E72" s="6"/>
      <c r="F72" s="19"/>
      <c r="G72" s="24"/>
      <c r="H72" s="24"/>
      <c r="I72" s="31"/>
      <c r="J72" s="31"/>
      <c r="K72" s="35"/>
    </row>
    <row r="73" spans="1:54" x14ac:dyDescent="0.3">
      <c r="C73" s="60" t="s">
        <v>202</v>
      </c>
      <c r="D73" s="55"/>
      <c r="E73" s="5"/>
      <c r="F73" s="20"/>
      <c r="G73" s="26">
        <v>17342.16</v>
      </c>
      <c r="H73" s="26">
        <v>100</v>
      </c>
      <c r="I73" s="32"/>
      <c r="J73" s="32"/>
      <c r="K73" s="36"/>
    </row>
    <row r="76" spans="1:54" x14ac:dyDescent="0.3">
      <c r="C76" s="1" t="s">
        <v>203</v>
      </c>
    </row>
    <row r="77" spans="1:54" x14ac:dyDescent="0.3">
      <c r="C77" s="37" t="s">
        <v>204</v>
      </c>
      <c r="D77" s="37"/>
      <c r="E77" s="37"/>
      <c r="F77" s="37"/>
      <c r="G77" s="37"/>
      <c r="H77" s="37"/>
      <c r="I77" s="37"/>
      <c r="J77" s="37"/>
      <c r="K77" s="37"/>
    </row>
    <row r="78" spans="1:54" x14ac:dyDescent="0.3">
      <c r="C78" s="2" t="s">
        <v>205</v>
      </c>
    </row>
    <row r="79" spans="1:54" x14ac:dyDescent="0.3">
      <c r="C79" s="2" t="s">
        <v>206</v>
      </c>
    </row>
    <row r="80" spans="1:54" ht="30" customHeight="1" x14ac:dyDescent="0.3">
      <c r="C80" s="80" t="s">
        <v>207</v>
      </c>
      <c r="D80" s="81"/>
      <c r="E80" s="81"/>
      <c r="F80" s="81"/>
      <c r="G80" s="81"/>
      <c r="H80" s="81"/>
      <c r="I80" s="81"/>
      <c r="J80" s="81"/>
      <c r="K80" s="81"/>
    </row>
    <row r="81" spans="3:5" x14ac:dyDescent="0.3">
      <c r="C81" s="2" t="s">
        <v>208</v>
      </c>
    </row>
    <row r="83" spans="3:5" x14ac:dyDescent="0.3">
      <c r="C83" s="1" t="s">
        <v>5173</v>
      </c>
      <c r="E83" s="78" t="s">
        <v>5174</v>
      </c>
    </row>
    <row r="84" spans="3:5" x14ac:dyDescent="0.3">
      <c r="E84" s="2" t="s">
        <v>5225</v>
      </c>
    </row>
  </sheetData>
  <mergeCells count="1">
    <mergeCell ref="C80:K80"/>
  </mergeCells>
  <hyperlinks>
    <hyperlink ref="J2" location="'Index'!A1" display="'Index'!A1" xr:uid="{46DA8E53-4303-4B5F-AD89-09B8B13FEBCA}"/>
  </hyperlinks>
  <pageMargins left="0.7" right="0.7" top="0.75" bottom="0.75" header="0.3" footer="0.3"/>
  <pageSetup orientation="portrait" horizontalDpi="4294967293" r:id="rId1"/>
  <drawing r:id="rId2"/>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D0BA18-1C85-494E-B538-0BF6D8CAA9EC}">
  <sheetPr codeName="Sheet1"/>
  <dimension ref="A1:IV87"/>
  <sheetViews>
    <sheetView showGridLines="0" zoomScale="90" zoomScaleNormal="90" workbookViewId="0">
      <pane ySplit="6" topLeftCell="A71"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1170</v>
      </c>
      <c r="J2" s="38" t="s">
        <v>4688</v>
      </c>
    </row>
    <row r="3" spans="1:54" ht="16.2" x14ac:dyDescent="0.35">
      <c r="C3" s="1" t="s">
        <v>28</v>
      </c>
      <c r="D3" s="21" t="s">
        <v>4437</v>
      </c>
    </row>
    <row r="4" spans="1:54" ht="15" x14ac:dyDescent="0.35">
      <c r="C4" s="1" t="s">
        <v>30</v>
      </c>
      <c r="D4" s="22">
        <v>46053</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C8" s="58" t="s">
        <v>0</v>
      </c>
      <c r="D8" s="54"/>
      <c r="E8" s="6"/>
      <c r="F8" s="19"/>
      <c r="G8" s="24"/>
      <c r="H8" s="24"/>
      <c r="I8" s="31"/>
      <c r="J8" s="31"/>
      <c r="K8" s="35"/>
    </row>
    <row r="9" spans="1:54" x14ac:dyDescent="0.3">
      <c r="C9" s="57"/>
      <c r="D9" s="54"/>
      <c r="E9" s="6"/>
      <c r="F9" s="19"/>
      <c r="G9" s="24"/>
      <c r="H9" s="24"/>
      <c r="I9" s="31"/>
      <c r="J9" s="31"/>
      <c r="K9" s="35"/>
    </row>
    <row r="10" spans="1:54" x14ac:dyDescent="0.3">
      <c r="C10" s="58" t="s">
        <v>1</v>
      </c>
      <c r="D10" s="54"/>
      <c r="E10" s="6"/>
      <c r="F10" s="19"/>
      <c r="G10" s="24" t="s">
        <v>2</v>
      </c>
      <c r="H10" s="24" t="s">
        <v>2</v>
      </c>
      <c r="I10" s="31"/>
      <c r="J10" s="31"/>
      <c r="K10" s="35"/>
    </row>
    <row r="11" spans="1:54" x14ac:dyDescent="0.3">
      <c r="C11" s="57"/>
      <c r="D11" s="54"/>
      <c r="E11" s="6"/>
      <c r="F11" s="19"/>
      <c r="G11" s="24"/>
      <c r="H11" s="24"/>
      <c r="I11" s="31"/>
      <c r="J11" s="31"/>
      <c r="K11" s="35"/>
    </row>
    <row r="12" spans="1:54" x14ac:dyDescent="0.3">
      <c r="C12" s="58" t="s">
        <v>3</v>
      </c>
      <c r="D12" s="54"/>
      <c r="E12" s="6"/>
      <c r="F12" s="19"/>
      <c r="G12" s="24" t="s">
        <v>2</v>
      </c>
      <c r="H12" s="24" t="s">
        <v>2</v>
      </c>
      <c r="I12" s="31"/>
      <c r="J12" s="31"/>
      <c r="K12" s="35"/>
    </row>
    <row r="13" spans="1:54" x14ac:dyDescent="0.3">
      <c r="C13" s="57"/>
      <c r="D13" s="54"/>
      <c r="E13" s="6"/>
      <c r="F13" s="19"/>
      <c r="G13" s="24"/>
      <c r="H13" s="24"/>
      <c r="I13" s="31"/>
      <c r="J13" s="31"/>
      <c r="K13" s="35"/>
    </row>
    <row r="14" spans="1:54" x14ac:dyDescent="0.3">
      <c r="C14" s="58" t="s">
        <v>4</v>
      </c>
      <c r="D14" s="54"/>
      <c r="E14" s="6"/>
      <c r="F14" s="19"/>
      <c r="G14" s="24" t="s">
        <v>2</v>
      </c>
      <c r="H14" s="24" t="s">
        <v>2</v>
      </c>
      <c r="I14" s="31"/>
      <c r="J14" s="31"/>
      <c r="K14" s="35"/>
    </row>
    <row r="15" spans="1:54" x14ac:dyDescent="0.3">
      <c r="C15" s="57"/>
      <c r="D15" s="54"/>
      <c r="E15" s="6"/>
      <c r="F15" s="19"/>
      <c r="G15" s="24"/>
      <c r="H15" s="24"/>
      <c r="I15" s="31"/>
      <c r="J15" s="31"/>
      <c r="K15" s="35"/>
    </row>
    <row r="16" spans="1:54" x14ac:dyDescent="0.3">
      <c r="A16" s="10"/>
      <c r="B16" s="28"/>
      <c r="C16" s="58" t="s">
        <v>5</v>
      </c>
      <c r="D16" s="54"/>
      <c r="E16" s="6"/>
      <c r="F16" s="19"/>
      <c r="G16" s="24"/>
      <c r="H16" s="24"/>
      <c r="I16" s="31"/>
      <c r="J16" s="31"/>
      <c r="K16" s="35"/>
    </row>
    <row r="17" spans="2:11" x14ac:dyDescent="0.3">
      <c r="C17" s="59" t="s">
        <v>6</v>
      </c>
      <c r="D17" s="54"/>
      <c r="E17" s="6"/>
      <c r="F17" s="19"/>
      <c r="G17" s="24"/>
      <c r="H17" s="24"/>
      <c r="I17" s="31"/>
      <c r="J17" s="31"/>
      <c r="K17" s="35"/>
    </row>
    <row r="18" spans="2:11" x14ac:dyDescent="0.3">
      <c r="B18" s="8" t="s">
        <v>1272</v>
      </c>
      <c r="C18" s="57" t="s">
        <v>720</v>
      </c>
      <c r="D18" s="54" t="s">
        <v>1273</v>
      </c>
      <c r="E18" s="6" t="s">
        <v>678</v>
      </c>
      <c r="F18" s="19">
        <v>900</v>
      </c>
      <c r="G18" s="24">
        <v>900.29</v>
      </c>
      <c r="H18" s="24">
        <v>6.86</v>
      </c>
      <c r="I18" s="31">
        <v>6.86</v>
      </c>
      <c r="J18" s="31"/>
      <c r="K18" s="35" t="s">
        <v>670</v>
      </c>
    </row>
    <row r="19" spans="2:11" x14ac:dyDescent="0.3">
      <c r="B19" s="8" t="s">
        <v>4432</v>
      </c>
      <c r="C19" s="57" t="s">
        <v>1109</v>
      </c>
      <c r="D19" s="54" t="s">
        <v>4433</v>
      </c>
      <c r="E19" s="6" t="s">
        <v>722</v>
      </c>
      <c r="F19" s="19">
        <v>90</v>
      </c>
      <c r="G19" s="24">
        <v>900.02</v>
      </c>
      <c r="H19" s="24">
        <v>6.86</v>
      </c>
      <c r="I19" s="31">
        <v>6.8601000000000001</v>
      </c>
      <c r="J19" s="31"/>
      <c r="K19" s="35" t="s">
        <v>670</v>
      </c>
    </row>
    <row r="20" spans="2:11" x14ac:dyDescent="0.3">
      <c r="B20" s="8" t="s">
        <v>4438</v>
      </c>
      <c r="C20" s="57" t="s">
        <v>726</v>
      </c>
      <c r="D20" s="54" t="s">
        <v>4439</v>
      </c>
      <c r="E20" s="6" t="s">
        <v>678</v>
      </c>
      <c r="F20" s="19">
        <v>800</v>
      </c>
      <c r="G20" s="24">
        <v>800.13</v>
      </c>
      <c r="H20" s="24">
        <v>6.09</v>
      </c>
      <c r="I20" s="31">
        <v>6.8802000000000003</v>
      </c>
      <c r="J20" s="31"/>
      <c r="K20" s="35"/>
    </row>
    <row r="21" spans="2:11" x14ac:dyDescent="0.3">
      <c r="B21" s="8" t="s">
        <v>3540</v>
      </c>
      <c r="C21" s="57" t="s">
        <v>2848</v>
      </c>
      <c r="D21" s="54" t="s">
        <v>3541</v>
      </c>
      <c r="E21" s="6" t="s">
        <v>678</v>
      </c>
      <c r="F21" s="19">
        <v>40</v>
      </c>
      <c r="G21" s="24">
        <v>400.13</v>
      </c>
      <c r="H21" s="24">
        <v>3.05</v>
      </c>
      <c r="I21" s="31">
        <v>6.5998000000000001</v>
      </c>
      <c r="J21" s="31"/>
      <c r="K21" s="35"/>
    </row>
    <row r="22" spans="2:11" x14ac:dyDescent="0.3">
      <c r="B22" s="8" t="s">
        <v>3546</v>
      </c>
      <c r="C22" s="57" t="s">
        <v>627</v>
      </c>
      <c r="D22" s="54" t="s">
        <v>3547</v>
      </c>
      <c r="E22" s="6" t="s">
        <v>678</v>
      </c>
      <c r="F22" s="19">
        <v>20</v>
      </c>
      <c r="G22" s="24">
        <v>200.17</v>
      </c>
      <c r="H22" s="24">
        <v>1.52</v>
      </c>
      <c r="I22" s="31">
        <v>7.2649999999999997</v>
      </c>
      <c r="J22" s="31"/>
      <c r="K22" s="35" t="s">
        <v>670</v>
      </c>
    </row>
    <row r="23" spans="2:11" x14ac:dyDescent="0.3">
      <c r="B23" s="8" t="s">
        <v>3542</v>
      </c>
      <c r="C23" s="57" t="s">
        <v>627</v>
      </c>
      <c r="D23" s="54" t="s">
        <v>3543</v>
      </c>
      <c r="E23" s="6" t="s">
        <v>678</v>
      </c>
      <c r="F23" s="19">
        <v>200</v>
      </c>
      <c r="G23" s="24">
        <v>199.86</v>
      </c>
      <c r="H23" s="24">
        <v>1.52</v>
      </c>
      <c r="I23" s="31">
        <v>7.2651000000000003</v>
      </c>
      <c r="J23" s="31"/>
      <c r="K23" s="35" t="s">
        <v>670</v>
      </c>
    </row>
    <row r="24" spans="2:11" x14ac:dyDescent="0.3">
      <c r="C24" s="58" t="s">
        <v>184</v>
      </c>
      <c r="D24" s="54"/>
      <c r="E24" s="6"/>
      <c r="F24" s="19"/>
      <c r="G24" s="25">
        <v>3400.6</v>
      </c>
      <c r="H24" s="25">
        <v>25.9</v>
      </c>
      <c r="I24" s="31"/>
      <c r="J24" s="31"/>
      <c r="K24" s="35"/>
    </row>
    <row r="25" spans="2:11" x14ac:dyDescent="0.3">
      <c r="C25" s="57"/>
      <c r="D25" s="54"/>
      <c r="E25" s="6"/>
      <c r="F25" s="19"/>
      <c r="G25" s="24"/>
      <c r="H25" s="24"/>
      <c r="I25" s="31"/>
      <c r="J25" s="31"/>
      <c r="K25" s="35"/>
    </row>
    <row r="26" spans="2:11" x14ac:dyDescent="0.3">
      <c r="C26" s="58" t="s">
        <v>7</v>
      </c>
      <c r="D26" s="54"/>
      <c r="E26" s="6"/>
      <c r="F26" s="19"/>
      <c r="G26" s="24" t="s">
        <v>2</v>
      </c>
      <c r="H26" s="24" t="s">
        <v>2</v>
      </c>
      <c r="I26" s="31"/>
      <c r="J26" s="31"/>
      <c r="K26" s="35"/>
    </row>
    <row r="27" spans="2:11" x14ac:dyDescent="0.3">
      <c r="C27" s="57"/>
      <c r="D27" s="54"/>
      <c r="E27" s="6"/>
      <c r="F27" s="19"/>
      <c r="G27" s="24"/>
      <c r="H27" s="24"/>
      <c r="I27" s="31"/>
      <c r="J27" s="31"/>
      <c r="K27" s="35"/>
    </row>
    <row r="28" spans="2:11" x14ac:dyDescent="0.3">
      <c r="C28" s="58" t="s">
        <v>8</v>
      </c>
      <c r="D28" s="54"/>
      <c r="E28" s="6"/>
      <c r="F28" s="19"/>
      <c r="G28" s="24" t="s">
        <v>2</v>
      </c>
      <c r="H28" s="24" t="s">
        <v>2</v>
      </c>
      <c r="I28" s="31"/>
      <c r="J28" s="31"/>
      <c r="K28" s="35"/>
    </row>
    <row r="29" spans="2:11" x14ac:dyDescent="0.3">
      <c r="C29" s="57"/>
      <c r="D29" s="54"/>
      <c r="E29" s="6"/>
      <c r="F29" s="19"/>
      <c r="G29" s="24"/>
      <c r="H29" s="24"/>
      <c r="I29" s="31"/>
      <c r="J29" s="31"/>
      <c r="K29" s="35"/>
    </row>
    <row r="30" spans="2:11" x14ac:dyDescent="0.3">
      <c r="C30" s="59" t="s">
        <v>9</v>
      </c>
      <c r="D30" s="54"/>
      <c r="E30" s="6"/>
      <c r="F30" s="19"/>
      <c r="G30" s="24"/>
      <c r="H30" s="24"/>
      <c r="I30" s="31"/>
      <c r="J30" s="31"/>
      <c r="K30" s="35"/>
    </row>
    <row r="31" spans="2:11" x14ac:dyDescent="0.3">
      <c r="B31" s="8" t="s">
        <v>1589</v>
      </c>
      <c r="C31" s="57" t="s">
        <v>1590</v>
      </c>
      <c r="D31" s="54" t="s">
        <v>1591</v>
      </c>
      <c r="E31" s="6" t="s">
        <v>198</v>
      </c>
      <c r="F31" s="19">
        <v>650000</v>
      </c>
      <c r="G31" s="24">
        <v>650.30999999999995</v>
      </c>
      <c r="H31" s="24">
        <v>4.95</v>
      </c>
      <c r="I31" s="31">
        <v>5.4433999999999996</v>
      </c>
      <c r="J31" s="31"/>
      <c r="K31" s="35"/>
    </row>
    <row r="32" spans="2:11" x14ac:dyDescent="0.3">
      <c r="C32" s="58" t="s">
        <v>184</v>
      </c>
      <c r="D32" s="54"/>
      <c r="E32" s="6"/>
      <c r="F32" s="19"/>
      <c r="G32" s="25">
        <v>650.30999999999995</v>
      </c>
      <c r="H32" s="25">
        <v>4.95</v>
      </c>
      <c r="I32" s="31"/>
      <c r="J32" s="31"/>
      <c r="K32" s="35"/>
    </row>
    <row r="33" spans="1:11" x14ac:dyDescent="0.3">
      <c r="C33" s="57"/>
      <c r="D33" s="54"/>
      <c r="E33" s="6"/>
      <c r="F33" s="19"/>
      <c r="G33" s="24"/>
      <c r="H33" s="24"/>
      <c r="I33" s="31"/>
      <c r="J33" s="31"/>
      <c r="K33" s="35"/>
    </row>
    <row r="34" spans="1:11" x14ac:dyDescent="0.3">
      <c r="C34" s="59" t="s">
        <v>10</v>
      </c>
      <c r="D34" s="54"/>
      <c r="E34" s="6"/>
      <c r="F34" s="19"/>
      <c r="G34" s="24"/>
      <c r="H34" s="24"/>
      <c r="I34" s="31"/>
      <c r="J34" s="31"/>
      <c r="K34" s="35"/>
    </row>
    <row r="35" spans="1:11" x14ac:dyDescent="0.3">
      <c r="B35" s="8" t="s">
        <v>1604</v>
      </c>
      <c r="C35" s="57" t="s">
        <v>1605</v>
      </c>
      <c r="D35" s="54" t="s">
        <v>1606</v>
      </c>
      <c r="E35" s="6" t="s">
        <v>198</v>
      </c>
      <c r="F35" s="19">
        <v>3000000</v>
      </c>
      <c r="G35" s="24">
        <v>3009.06</v>
      </c>
      <c r="H35" s="24">
        <v>22.92</v>
      </c>
      <c r="I35" s="31">
        <v>5.3697499999999998</v>
      </c>
      <c r="J35" s="31"/>
      <c r="K35" s="35"/>
    </row>
    <row r="36" spans="1:11" x14ac:dyDescent="0.3">
      <c r="B36" s="8" t="s">
        <v>4440</v>
      </c>
      <c r="C36" s="57" t="s">
        <v>4441</v>
      </c>
      <c r="D36" s="54" t="s">
        <v>4442</v>
      </c>
      <c r="E36" s="6" t="s">
        <v>198</v>
      </c>
      <c r="F36" s="19">
        <v>3000000</v>
      </c>
      <c r="G36" s="24">
        <v>3002.18</v>
      </c>
      <c r="H36" s="24">
        <v>22.87</v>
      </c>
      <c r="I36" s="31">
        <v>5.4229500000000002</v>
      </c>
      <c r="J36" s="31"/>
      <c r="K36" s="35"/>
    </row>
    <row r="37" spans="1:11" x14ac:dyDescent="0.3">
      <c r="B37" s="8" t="s">
        <v>4443</v>
      </c>
      <c r="C37" s="57" t="s">
        <v>4444</v>
      </c>
      <c r="D37" s="54" t="s">
        <v>4445</v>
      </c>
      <c r="E37" s="6" t="s">
        <v>198</v>
      </c>
      <c r="F37" s="19">
        <v>500000</v>
      </c>
      <c r="G37" s="24">
        <v>501.04</v>
      </c>
      <c r="H37" s="24">
        <v>3.82</v>
      </c>
      <c r="I37" s="31">
        <v>5.4378500000000001</v>
      </c>
      <c r="J37" s="31"/>
      <c r="K37" s="35"/>
    </row>
    <row r="38" spans="1:11" x14ac:dyDescent="0.3">
      <c r="C38" s="58" t="s">
        <v>184</v>
      </c>
      <c r="D38" s="54"/>
      <c r="E38" s="6"/>
      <c r="F38" s="19"/>
      <c r="G38" s="25">
        <v>6512.28</v>
      </c>
      <c r="H38" s="25">
        <v>49.61</v>
      </c>
      <c r="I38" s="31"/>
      <c r="J38" s="31"/>
      <c r="K38" s="35"/>
    </row>
    <row r="39" spans="1:11" x14ac:dyDescent="0.3">
      <c r="C39" s="57"/>
      <c r="D39" s="54"/>
      <c r="E39" s="6"/>
      <c r="F39" s="19"/>
      <c r="G39" s="24"/>
      <c r="H39" s="24"/>
      <c r="I39" s="31"/>
      <c r="J39" s="31"/>
      <c r="K39" s="35"/>
    </row>
    <row r="40" spans="1:11" x14ac:dyDescent="0.3">
      <c r="A40" s="10"/>
      <c r="B40" s="28"/>
      <c r="C40" s="58" t="s">
        <v>11</v>
      </c>
      <c r="D40" s="54"/>
      <c r="E40" s="6"/>
      <c r="F40" s="19"/>
      <c r="G40" s="24"/>
      <c r="H40" s="24"/>
      <c r="I40" s="31"/>
      <c r="J40" s="31"/>
      <c r="K40" s="35"/>
    </row>
    <row r="41" spans="1:11" x14ac:dyDescent="0.3">
      <c r="A41" s="28"/>
      <c r="B41" s="28"/>
      <c r="C41" s="58" t="s">
        <v>13</v>
      </c>
      <c r="D41" s="54"/>
      <c r="E41" s="6"/>
      <c r="F41" s="19"/>
      <c r="G41" s="24" t="s">
        <v>2</v>
      </c>
      <c r="H41" s="24" t="s">
        <v>2</v>
      </c>
      <c r="I41" s="31"/>
      <c r="J41" s="31"/>
      <c r="K41" s="35"/>
    </row>
    <row r="42" spans="1:11" x14ac:dyDescent="0.3">
      <c r="A42" s="28"/>
      <c r="B42" s="28"/>
      <c r="C42" s="58"/>
      <c r="D42" s="54"/>
      <c r="E42" s="6"/>
      <c r="F42" s="19"/>
      <c r="G42" s="24"/>
      <c r="H42" s="24"/>
      <c r="I42" s="31"/>
      <c r="J42" s="31"/>
      <c r="K42" s="35"/>
    </row>
    <row r="43" spans="1:11" x14ac:dyDescent="0.3">
      <c r="A43" s="28"/>
      <c r="B43" s="28"/>
      <c r="C43" s="58" t="s">
        <v>14</v>
      </c>
      <c r="D43" s="54"/>
      <c r="E43" s="6"/>
      <c r="F43" s="19"/>
      <c r="G43" s="24" t="s">
        <v>2</v>
      </c>
      <c r="H43" s="24" t="s">
        <v>2</v>
      </c>
      <c r="I43" s="31"/>
      <c r="J43" s="31"/>
      <c r="K43" s="35"/>
    </row>
    <row r="44" spans="1:11" x14ac:dyDescent="0.3">
      <c r="A44" s="28"/>
      <c r="B44" s="28"/>
      <c r="C44" s="58"/>
      <c r="D44" s="54"/>
      <c r="E44" s="6"/>
      <c r="F44" s="19"/>
      <c r="G44" s="24"/>
      <c r="H44" s="24"/>
      <c r="I44" s="31"/>
      <c r="J44" s="31"/>
      <c r="K44" s="35"/>
    </row>
    <row r="45" spans="1:11" x14ac:dyDescent="0.3">
      <c r="A45" s="28"/>
      <c r="B45" s="28"/>
      <c r="C45" s="58" t="s">
        <v>15</v>
      </c>
      <c r="D45" s="54"/>
      <c r="E45" s="6"/>
      <c r="F45" s="19"/>
      <c r="G45" s="24" t="s">
        <v>2</v>
      </c>
      <c r="H45" s="24" t="s">
        <v>2</v>
      </c>
      <c r="I45" s="31"/>
      <c r="J45" s="31"/>
      <c r="K45" s="35"/>
    </row>
    <row r="46" spans="1:11" x14ac:dyDescent="0.3">
      <c r="A46" s="28"/>
      <c r="B46" s="28"/>
      <c r="C46" s="58"/>
      <c r="D46" s="54"/>
      <c r="E46" s="6"/>
      <c r="F46" s="19"/>
      <c r="G46" s="24"/>
      <c r="H46" s="24"/>
      <c r="I46" s="31"/>
      <c r="J46" s="31"/>
      <c r="K46" s="35"/>
    </row>
    <row r="47" spans="1:11" x14ac:dyDescent="0.3">
      <c r="A47" s="28"/>
      <c r="B47" s="28"/>
      <c r="C47" s="58" t="s">
        <v>16</v>
      </c>
      <c r="D47" s="54"/>
      <c r="E47" s="6"/>
      <c r="F47" s="19"/>
      <c r="G47" s="24" t="s">
        <v>2</v>
      </c>
      <c r="H47" s="24" t="s">
        <v>2</v>
      </c>
      <c r="I47" s="31"/>
      <c r="J47" s="31"/>
      <c r="K47" s="35"/>
    </row>
    <row r="48" spans="1:11" x14ac:dyDescent="0.3">
      <c r="A48" s="28"/>
      <c r="B48" s="28"/>
      <c r="C48" s="58"/>
      <c r="D48" s="54"/>
      <c r="E48" s="6"/>
      <c r="F48" s="19"/>
      <c r="G48" s="24"/>
      <c r="H48" s="24"/>
      <c r="I48" s="31"/>
      <c r="J48" s="31"/>
      <c r="K48" s="35"/>
    </row>
    <row r="49" spans="1:11" x14ac:dyDescent="0.3">
      <c r="C49" s="59" t="s">
        <v>17</v>
      </c>
      <c r="D49" s="54"/>
      <c r="E49" s="6"/>
      <c r="F49" s="19"/>
      <c r="G49" s="24"/>
      <c r="H49" s="24"/>
      <c r="I49" s="31"/>
      <c r="J49" s="31"/>
      <c r="K49" s="35"/>
    </row>
    <row r="50" spans="1:11" x14ac:dyDescent="0.3">
      <c r="B50" s="8" t="s">
        <v>3214</v>
      </c>
      <c r="C50" s="57" t="s">
        <v>3215</v>
      </c>
      <c r="D50" s="54" t="s">
        <v>3216</v>
      </c>
      <c r="E50" s="6" t="s">
        <v>198</v>
      </c>
      <c r="F50" s="19">
        <v>890000</v>
      </c>
      <c r="G50" s="24">
        <v>883.93</v>
      </c>
      <c r="H50" s="24">
        <v>6.73</v>
      </c>
      <c r="I50" s="31">
        <v>5.4473000000000003</v>
      </c>
      <c r="J50" s="31"/>
      <c r="K50" s="35"/>
    </row>
    <row r="51" spans="1:11" x14ac:dyDescent="0.3">
      <c r="B51" s="8" t="s">
        <v>4434</v>
      </c>
      <c r="C51" s="57" t="s">
        <v>4435</v>
      </c>
      <c r="D51" s="54" t="s">
        <v>4436</v>
      </c>
      <c r="E51" s="6" t="s">
        <v>198</v>
      </c>
      <c r="F51" s="19">
        <v>540400</v>
      </c>
      <c r="G51" s="24">
        <v>533.54</v>
      </c>
      <c r="H51" s="24">
        <v>4.0599999999999996</v>
      </c>
      <c r="I51" s="31">
        <v>5.5896499999999998</v>
      </c>
      <c r="J51" s="31"/>
      <c r="K51" s="35"/>
    </row>
    <row r="52" spans="1:11" x14ac:dyDescent="0.3">
      <c r="B52" s="8" t="s">
        <v>3205</v>
      </c>
      <c r="C52" s="57" t="s">
        <v>3206</v>
      </c>
      <c r="D52" s="54" t="s">
        <v>3207</v>
      </c>
      <c r="E52" s="6" t="s">
        <v>198</v>
      </c>
      <c r="F52" s="19">
        <v>400000</v>
      </c>
      <c r="G52" s="24">
        <v>395.18</v>
      </c>
      <c r="H52" s="24">
        <v>3.01</v>
      </c>
      <c r="I52" s="31">
        <v>5.5702499999999997</v>
      </c>
      <c r="J52" s="31"/>
      <c r="K52" s="35"/>
    </row>
    <row r="53" spans="1:11" x14ac:dyDescent="0.3">
      <c r="B53" s="8" t="s">
        <v>3242</v>
      </c>
      <c r="C53" s="57" t="s">
        <v>3243</v>
      </c>
      <c r="D53" s="54" t="s">
        <v>3244</v>
      </c>
      <c r="E53" s="6" t="s">
        <v>198</v>
      </c>
      <c r="F53" s="19">
        <v>125000</v>
      </c>
      <c r="G53" s="24">
        <v>123.63</v>
      </c>
      <c r="H53" s="24">
        <v>0.94</v>
      </c>
      <c r="I53" s="31">
        <v>5.5362499999999999</v>
      </c>
      <c r="J53" s="31"/>
      <c r="K53" s="35"/>
    </row>
    <row r="54" spans="1:11" x14ac:dyDescent="0.3">
      <c r="C54" s="58" t="s">
        <v>184</v>
      </c>
      <c r="D54" s="54"/>
      <c r="E54" s="6"/>
      <c r="F54" s="19"/>
      <c r="G54" s="25">
        <v>1936.28</v>
      </c>
      <c r="H54" s="25">
        <v>14.74</v>
      </c>
      <c r="I54" s="31"/>
      <c r="J54" s="31"/>
      <c r="K54" s="35"/>
    </row>
    <row r="55" spans="1:11" x14ac:dyDescent="0.3">
      <c r="C55" s="57"/>
      <c r="D55" s="54"/>
      <c r="E55" s="6"/>
      <c r="F55" s="19"/>
      <c r="G55" s="24"/>
      <c r="H55" s="24"/>
      <c r="I55" s="31"/>
      <c r="J55" s="31"/>
      <c r="K55" s="35"/>
    </row>
    <row r="56" spans="1:11" x14ac:dyDescent="0.3">
      <c r="A56" s="10"/>
      <c r="B56" s="28"/>
      <c r="C56" s="58" t="s">
        <v>18</v>
      </c>
      <c r="D56" s="54"/>
      <c r="E56" s="6"/>
      <c r="F56" s="19"/>
      <c r="G56" s="24"/>
      <c r="H56" s="24"/>
      <c r="I56" s="31"/>
      <c r="J56" s="31"/>
      <c r="K56" s="35"/>
    </row>
    <row r="57" spans="1:11" x14ac:dyDescent="0.3">
      <c r="A57" s="28"/>
      <c r="B57" s="28"/>
      <c r="C57" s="58" t="s">
        <v>19</v>
      </c>
      <c r="D57" s="54"/>
      <c r="E57" s="6"/>
      <c r="F57" s="19"/>
      <c r="G57" s="24" t="s">
        <v>2</v>
      </c>
      <c r="H57" s="24" t="s">
        <v>2</v>
      </c>
      <c r="I57" s="31"/>
      <c r="J57" s="31"/>
      <c r="K57" s="35"/>
    </row>
    <row r="58" spans="1:11" x14ac:dyDescent="0.3">
      <c r="A58" s="28"/>
      <c r="B58" s="28"/>
      <c r="C58" s="58"/>
      <c r="D58" s="54"/>
      <c r="E58" s="6"/>
      <c r="F58" s="19"/>
      <c r="G58" s="24"/>
      <c r="H58" s="24"/>
      <c r="I58" s="31"/>
      <c r="J58" s="31"/>
      <c r="K58" s="35"/>
    </row>
    <row r="59" spans="1:11" x14ac:dyDescent="0.3">
      <c r="A59" s="28"/>
      <c r="B59" s="28"/>
      <c r="C59" s="58" t="s">
        <v>20</v>
      </c>
      <c r="D59" s="54"/>
      <c r="E59" s="6"/>
      <c r="F59" s="19"/>
      <c r="G59" s="24" t="s">
        <v>2</v>
      </c>
      <c r="H59" s="24" t="s">
        <v>2</v>
      </c>
      <c r="I59" s="31"/>
      <c r="J59" s="31"/>
      <c r="K59" s="35"/>
    </row>
    <row r="60" spans="1:11" x14ac:dyDescent="0.3">
      <c r="A60" s="28"/>
      <c r="B60" s="28"/>
      <c r="C60" s="58"/>
      <c r="D60" s="54"/>
      <c r="E60" s="6"/>
      <c r="F60" s="19"/>
      <c r="G60" s="24"/>
      <c r="H60" s="24"/>
      <c r="I60" s="31"/>
      <c r="J60" s="31"/>
      <c r="K60" s="35"/>
    </row>
    <row r="61" spans="1:11" x14ac:dyDescent="0.3">
      <c r="A61" s="28"/>
      <c r="B61" s="28"/>
      <c r="C61" s="58" t="s">
        <v>21</v>
      </c>
      <c r="D61" s="54"/>
      <c r="E61" s="6"/>
      <c r="F61" s="19"/>
      <c r="G61" s="24" t="s">
        <v>2</v>
      </c>
      <c r="H61" s="24" t="s">
        <v>2</v>
      </c>
      <c r="I61" s="31"/>
      <c r="J61" s="31"/>
      <c r="K61" s="35"/>
    </row>
    <row r="62" spans="1:11" x14ac:dyDescent="0.3">
      <c r="A62" s="28"/>
      <c r="B62" s="28"/>
      <c r="C62" s="58"/>
      <c r="D62" s="54"/>
      <c r="E62" s="6"/>
      <c r="F62" s="19"/>
      <c r="G62" s="24"/>
      <c r="H62" s="24"/>
      <c r="I62" s="31"/>
      <c r="J62" s="31"/>
      <c r="K62" s="35"/>
    </row>
    <row r="63" spans="1:11" x14ac:dyDescent="0.3">
      <c r="A63" s="28"/>
      <c r="B63" s="28"/>
      <c r="C63" s="58" t="s">
        <v>22</v>
      </c>
      <c r="D63" s="54"/>
      <c r="E63" s="6"/>
      <c r="F63" s="19"/>
      <c r="G63" s="24" t="s">
        <v>2</v>
      </c>
      <c r="H63" s="24" t="s">
        <v>2</v>
      </c>
      <c r="I63" s="31"/>
      <c r="J63" s="31"/>
      <c r="K63" s="35"/>
    </row>
    <row r="64" spans="1:11" x14ac:dyDescent="0.3">
      <c r="A64" s="28"/>
      <c r="B64" s="28"/>
      <c r="C64" s="58"/>
      <c r="D64" s="54"/>
      <c r="E64" s="6"/>
      <c r="F64" s="19"/>
      <c r="G64" s="24"/>
      <c r="H64" s="24"/>
      <c r="I64" s="31"/>
      <c r="J64" s="31"/>
      <c r="K64" s="35"/>
    </row>
    <row r="65" spans="1:54" x14ac:dyDescent="0.3">
      <c r="A65" s="28"/>
      <c r="B65" s="28"/>
      <c r="C65" s="58" t="s">
        <v>23</v>
      </c>
      <c r="D65" s="54"/>
      <c r="E65" s="6"/>
      <c r="F65" s="19"/>
      <c r="G65" s="24" t="s">
        <v>2</v>
      </c>
      <c r="H65" s="24" t="s">
        <v>2</v>
      </c>
      <c r="I65" s="31"/>
      <c r="J65" s="31"/>
      <c r="K65" s="35"/>
    </row>
    <row r="66" spans="1:54" x14ac:dyDescent="0.3">
      <c r="A66" s="28"/>
      <c r="B66" s="28"/>
      <c r="C66" s="58"/>
      <c r="D66" s="54"/>
      <c r="E66" s="6"/>
      <c r="F66" s="19"/>
      <c r="G66" s="24"/>
      <c r="H66" s="24"/>
      <c r="I66" s="31"/>
      <c r="J66" s="31"/>
      <c r="K66" s="35"/>
    </row>
    <row r="67" spans="1:54" x14ac:dyDescent="0.3">
      <c r="C67" s="59" t="s">
        <v>24</v>
      </c>
      <c r="D67" s="54"/>
      <c r="E67" s="6"/>
      <c r="F67" s="19"/>
      <c r="G67" s="24"/>
      <c r="H67" s="24"/>
      <c r="I67" s="31"/>
      <c r="J67" s="31"/>
      <c r="K67" s="35"/>
    </row>
    <row r="68" spans="1:54" x14ac:dyDescent="0.3">
      <c r="B68" s="8" t="s">
        <v>199</v>
      </c>
      <c r="C68" s="57" t="s">
        <v>200</v>
      </c>
      <c r="D68" s="54"/>
      <c r="E68" s="6"/>
      <c r="F68" s="19"/>
      <c r="G68" s="24">
        <v>185.58</v>
      </c>
      <c r="H68" s="24">
        <v>1.41</v>
      </c>
      <c r="I68" s="31"/>
      <c r="J68" s="31"/>
      <c r="K68" s="35"/>
    </row>
    <row r="69" spans="1:54" x14ac:dyDescent="0.3">
      <c r="C69" s="58" t="s">
        <v>184</v>
      </c>
      <c r="D69" s="54"/>
      <c r="E69" s="6"/>
      <c r="F69" s="19"/>
      <c r="G69" s="25">
        <v>185.58</v>
      </c>
      <c r="H69" s="25">
        <v>1.41</v>
      </c>
      <c r="I69" s="31"/>
      <c r="J69" s="31"/>
      <c r="K69" s="35"/>
    </row>
    <row r="70" spans="1:54" x14ac:dyDescent="0.3">
      <c r="C70" s="57"/>
      <c r="D70" s="54"/>
      <c r="E70" s="6"/>
      <c r="F70" s="19"/>
      <c r="G70" s="24"/>
      <c r="H70" s="24"/>
      <c r="I70" s="31"/>
      <c r="J70" s="31"/>
      <c r="K70" s="35"/>
    </row>
    <row r="71" spans="1:54" x14ac:dyDescent="0.3">
      <c r="A71" s="10"/>
      <c r="B71" s="28"/>
      <c r="C71" s="58" t="s">
        <v>25</v>
      </c>
      <c r="D71" s="54"/>
      <c r="E71" s="6"/>
      <c r="F71" s="19"/>
      <c r="G71" s="24"/>
      <c r="H71" s="24"/>
      <c r="I71" s="31"/>
      <c r="J71" s="31"/>
      <c r="K71" s="35"/>
    </row>
    <row r="72" spans="1:54" s="2" customFormat="1" ht="13.8" x14ac:dyDescent="0.3">
      <c r="A72" s="28"/>
      <c r="B72" s="28"/>
      <c r="C72" s="57" t="s">
        <v>5023</v>
      </c>
      <c r="D72" s="54"/>
      <c r="E72" s="6"/>
      <c r="F72" s="19"/>
      <c r="G72" s="24" t="s">
        <v>2</v>
      </c>
      <c r="H72" s="24" t="s">
        <v>2</v>
      </c>
      <c r="I72" s="31"/>
      <c r="J72" s="31"/>
      <c r="K72" s="35"/>
      <c r="L72" s="3"/>
      <c r="AI72" s="3"/>
      <c r="AV72" s="3"/>
      <c r="AX72" s="3"/>
      <c r="BB72" s="3"/>
    </row>
    <row r="73" spans="1:54" x14ac:dyDescent="0.3">
      <c r="B73" s="8"/>
      <c r="C73" s="57" t="s">
        <v>201</v>
      </c>
      <c r="D73" s="54"/>
      <c r="E73" s="6"/>
      <c r="F73" s="19"/>
      <c r="G73" s="24">
        <v>442.98</v>
      </c>
      <c r="H73" s="24">
        <v>3.39</v>
      </c>
      <c r="I73" s="31"/>
      <c r="J73" s="31"/>
      <c r="K73" s="35"/>
    </row>
    <row r="74" spans="1:54" x14ac:dyDescent="0.3">
      <c r="C74" s="58" t="s">
        <v>184</v>
      </c>
      <c r="D74" s="54"/>
      <c r="E74" s="6"/>
      <c r="F74" s="19"/>
      <c r="G74" s="25">
        <v>442.98</v>
      </c>
      <c r="H74" s="25">
        <v>3.39</v>
      </c>
      <c r="I74" s="31"/>
      <c r="J74" s="31"/>
      <c r="K74" s="35"/>
    </row>
    <row r="75" spans="1:54" x14ac:dyDescent="0.3">
      <c r="C75" s="57"/>
      <c r="D75" s="54"/>
      <c r="E75" s="6"/>
      <c r="F75" s="19"/>
      <c r="G75" s="24"/>
      <c r="H75" s="24"/>
      <c r="I75" s="31"/>
      <c r="J75" s="31"/>
      <c r="K75" s="35"/>
    </row>
    <row r="76" spans="1:54" x14ac:dyDescent="0.3">
      <c r="C76" s="60" t="s">
        <v>202</v>
      </c>
      <c r="D76" s="55"/>
      <c r="E76" s="5"/>
      <c r="F76" s="20"/>
      <c r="G76" s="26">
        <v>13128.03</v>
      </c>
      <c r="H76" s="26">
        <v>99.999999999999986</v>
      </c>
      <c r="I76" s="32"/>
      <c r="J76" s="32"/>
      <c r="K76" s="36"/>
    </row>
    <row r="79" spans="1:54" x14ac:dyDescent="0.3">
      <c r="C79" s="1" t="s">
        <v>203</v>
      </c>
    </row>
    <row r="80" spans="1:54" x14ac:dyDescent="0.3">
      <c r="C80" s="37" t="s">
        <v>204</v>
      </c>
      <c r="D80" s="37"/>
      <c r="E80" s="37"/>
      <c r="F80" s="37"/>
      <c r="G80" s="37"/>
      <c r="H80" s="37"/>
      <c r="I80" s="37"/>
      <c r="J80" s="37"/>
      <c r="K80" s="37"/>
    </row>
    <row r="81" spans="3:11" x14ac:dyDescent="0.3">
      <c r="C81" s="2" t="s">
        <v>205</v>
      </c>
    </row>
    <row r="82" spans="3:11" x14ac:dyDescent="0.3">
      <c r="C82" s="2" t="s">
        <v>206</v>
      </c>
    </row>
    <row r="83" spans="3:11" ht="30" customHeight="1" x14ac:dyDescent="0.3">
      <c r="C83" s="80" t="s">
        <v>207</v>
      </c>
      <c r="D83" s="81"/>
      <c r="E83" s="81"/>
      <c r="F83" s="81"/>
      <c r="G83" s="81"/>
      <c r="H83" s="81"/>
      <c r="I83" s="81"/>
      <c r="J83" s="81"/>
      <c r="K83" s="81"/>
    </row>
    <row r="84" spans="3:11" x14ac:dyDescent="0.3">
      <c r="C84" s="2" t="s">
        <v>208</v>
      </c>
    </row>
    <row r="86" spans="3:11" x14ac:dyDescent="0.3">
      <c r="C86" s="1" t="s">
        <v>5173</v>
      </c>
      <c r="E86" s="78" t="s">
        <v>5174</v>
      </c>
    </row>
    <row r="87" spans="3:11" x14ac:dyDescent="0.3">
      <c r="E87" s="2" t="s">
        <v>5225</v>
      </c>
    </row>
  </sheetData>
  <mergeCells count="1">
    <mergeCell ref="C83:K83"/>
  </mergeCells>
  <hyperlinks>
    <hyperlink ref="J2" location="'Index'!A1" display="'Index'!A1" xr:uid="{EE888AE2-8D93-4C15-8AF9-C561160F3207}"/>
  </hyperlinks>
  <pageMargins left="0.7" right="0.7" top="0.75" bottom="0.75" header="0.3" footer="0.3"/>
  <pageSetup orientation="portrait" horizontalDpi="4294967293" r:id="rId1"/>
  <drawing r:id="rId2"/>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AA6F48-B8A8-42FB-B09F-69FEA7A25451}">
  <sheetPr codeName="Sheet1"/>
  <dimension ref="A1:IV122"/>
  <sheetViews>
    <sheetView showGridLines="0" zoomScale="90" zoomScaleNormal="90" workbookViewId="0">
      <pane ySplit="6" topLeftCell="A106"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4446</v>
      </c>
      <c r="J2" s="38" t="s">
        <v>4688</v>
      </c>
    </row>
    <row r="3" spans="1:54" ht="16.2" x14ac:dyDescent="0.35">
      <c r="C3" s="1" t="s">
        <v>28</v>
      </c>
      <c r="D3" s="21" t="s">
        <v>4447</v>
      </c>
    </row>
    <row r="4" spans="1:54" ht="15" x14ac:dyDescent="0.35">
      <c r="C4" s="1" t="s">
        <v>30</v>
      </c>
      <c r="D4" s="22">
        <v>46053</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A8" s="10"/>
      <c r="B8" s="28"/>
      <c r="C8" s="58" t="s">
        <v>0</v>
      </c>
      <c r="D8" s="54"/>
      <c r="E8" s="6"/>
      <c r="F8" s="19"/>
      <c r="G8" s="24"/>
      <c r="H8" s="24"/>
      <c r="I8" s="31"/>
      <c r="J8" s="31"/>
      <c r="K8" s="35"/>
    </row>
    <row r="9" spans="1:54" x14ac:dyDescent="0.3">
      <c r="C9" s="59" t="s">
        <v>1</v>
      </c>
      <c r="D9" s="54"/>
      <c r="E9" s="6"/>
      <c r="F9" s="19"/>
      <c r="G9" s="24"/>
      <c r="H9" s="24"/>
      <c r="I9" s="31"/>
      <c r="J9" s="31"/>
      <c r="K9" s="35"/>
    </row>
    <row r="10" spans="1:54" x14ac:dyDescent="0.3">
      <c r="B10" s="8" t="s">
        <v>40</v>
      </c>
      <c r="C10" s="57" t="s">
        <v>41</v>
      </c>
      <c r="D10" s="54" t="s">
        <v>42</v>
      </c>
      <c r="E10" s="6" t="s">
        <v>43</v>
      </c>
      <c r="F10" s="19">
        <v>8308800</v>
      </c>
      <c r="G10" s="24">
        <v>77209.52</v>
      </c>
      <c r="H10" s="24">
        <v>8.66</v>
      </c>
      <c r="I10" s="31"/>
      <c r="J10" s="31"/>
      <c r="K10" s="35"/>
    </row>
    <row r="11" spans="1:54" x14ac:dyDescent="0.3">
      <c r="B11" s="8" t="s">
        <v>44</v>
      </c>
      <c r="C11" s="57" t="s">
        <v>45</v>
      </c>
      <c r="D11" s="54" t="s">
        <v>46</v>
      </c>
      <c r="E11" s="6" t="s">
        <v>43</v>
      </c>
      <c r="F11" s="19">
        <v>4050000</v>
      </c>
      <c r="G11" s="24">
        <v>54877.5</v>
      </c>
      <c r="H11" s="24">
        <v>6.16</v>
      </c>
      <c r="I11" s="31"/>
      <c r="J11" s="31"/>
      <c r="K11" s="35"/>
    </row>
    <row r="12" spans="1:54" x14ac:dyDescent="0.3">
      <c r="B12" s="8" t="s">
        <v>47</v>
      </c>
      <c r="C12" s="57" t="s">
        <v>48</v>
      </c>
      <c r="D12" s="54" t="s">
        <v>49</v>
      </c>
      <c r="E12" s="6" t="s">
        <v>50</v>
      </c>
      <c r="F12" s="19">
        <v>3244194</v>
      </c>
      <c r="G12" s="24">
        <v>53237.22</v>
      </c>
      <c r="H12" s="24">
        <v>5.97</v>
      </c>
      <c r="I12" s="31"/>
      <c r="J12" s="31"/>
      <c r="K12" s="35"/>
    </row>
    <row r="13" spans="1:54" x14ac:dyDescent="0.3">
      <c r="B13" s="8" t="s">
        <v>57</v>
      </c>
      <c r="C13" s="57" t="s">
        <v>58</v>
      </c>
      <c r="D13" s="54" t="s">
        <v>59</v>
      </c>
      <c r="E13" s="6" t="s">
        <v>60</v>
      </c>
      <c r="F13" s="19">
        <v>1131446</v>
      </c>
      <c r="G13" s="24">
        <v>44491.85</v>
      </c>
      <c r="H13" s="24">
        <v>4.99</v>
      </c>
      <c r="I13" s="31"/>
      <c r="J13" s="31"/>
      <c r="K13" s="35"/>
    </row>
    <row r="14" spans="1:54" x14ac:dyDescent="0.3">
      <c r="B14" s="8" t="s">
        <v>54</v>
      </c>
      <c r="C14" s="57" t="s">
        <v>55</v>
      </c>
      <c r="D14" s="54" t="s">
        <v>56</v>
      </c>
      <c r="E14" s="6" t="s">
        <v>43</v>
      </c>
      <c r="F14" s="19">
        <v>4115000</v>
      </c>
      <c r="G14" s="24">
        <v>44324.72</v>
      </c>
      <c r="H14" s="24">
        <v>4.97</v>
      </c>
      <c r="I14" s="31"/>
      <c r="J14" s="31"/>
      <c r="K14" s="35"/>
    </row>
    <row r="15" spans="1:54" x14ac:dyDescent="0.3">
      <c r="B15" s="8" t="s">
        <v>430</v>
      </c>
      <c r="C15" s="57" t="s">
        <v>431</v>
      </c>
      <c r="D15" s="54" t="s">
        <v>432</v>
      </c>
      <c r="E15" s="6" t="s">
        <v>50</v>
      </c>
      <c r="F15" s="19">
        <v>1326350</v>
      </c>
      <c r="G15" s="24">
        <v>41433.85</v>
      </c>
      <c r="H15" s="24">
        <v>4.6500000000000004</v>
      </c>
      <c r="I15" s="31"/>
      <c r="J15" s="31"/>
      <c r="K15" s="35"/>
    </row>
    <row r="16" spans="1:54" x14ac:dyDescent="0.3">
      <c r="B16" s="8" t="s">
        <v>61</v>
      </c>
      <c r="C16" s="57" t="s">
        <v>62</v>
      </c>
      <c r="D16" s="54" t="s">
        <v>63</v>
      </c>
      <c r="E16" s="6" t="s">
        <v>64</v>
      </c>
      <c r="F16" s="19">
        <v>230000</v>
      </c>
      <c r="G16" s="24">
        <v>33577.699999999997</v>
      </c>
      <c r="H16" s="24">
        <v>3.77</v>
      </c>
      <c r="I16" s="31"/>
      <c r="J16" s="31"/>
      <c r="K16" s="35"/>
    </row>
    <row r="17" spans="2:11" x14ac:dyDescent="0.3">
      <c r="B17" s="8" t="s">
        <v>646</v>
      </c>
      <c r="C17" s="57" t="s">
        <v>647</v>
      </c>
      <c r="D17" s="54" t="s">
        <v>648</v>
      </c>
      <c r="E17" s="6" t="s">
        <v>246</v>
      </c>
      <c r="F17" s="19">
        <v>12166666</v>
      </c>
      <c r="G17" s="24">
        <v>31207.5</v>
      </c>
      <c r="H17" s="24">
        <v>3.5</v>
      </c>
      <c r="I17" s="31"/>
      <c r="J17" s="31"/>
      <c r="K17" s="35"/>
    </row>
    <row r="18" spans="2:11" x14ac:dyDescent="0.3">
      <c r="B18" s="8" t="s">
        <v>437</v>
      </c>
      <c r="C18" s="57" t="s">
        <v>438</v>
      </c>
      <c r="D18" s="54" t="s">
        <v>439</v>
      </c>
      <c r="E18" s="6" t="s">
        <v>440</v>
      </c>
      <c r="F18" s="19">
        <v>15000000</v>
      </c>
      <c r="G18" s="24">
        <v>25093.5</v>
      </c>
      <c r="H18" s="24">
        <v>2.82</v>
      </c>
      <c r="I18" s="31"/>
      <c r="J18" s="31"/>
      <c r="K18" s="35"/>
    </row>
    <row r="19" spans="2:11" x14ac:dyDescent="0.3">
      <c r="B19" s="8" t="s">
        <v>267</v>
      </c>
      <c r="C19" s="57" t="s">
        <v>268</v>
      </c>
      <c r="D19" s="54" t="s">
        <v>269</v>
      </c>
      <c r="E19" s="6" t="s">
        <v>270</v>
      </c>
      <c r="F19" s="19">
        <v>935000</v>
      </c>
      <c r="G19" s="24">
        <v>22187.55</v>
      </c>
      <c r="H19" s="24">
        <v>2.4900000000000002</v>
      </c>
      <c r="I19" s="31"/>
      <c r="J19" s="31"/>
      <c r="K19" s="35"/>
    </row>
    <row r="20" spans="2:11" x14ac:dyDescent="0.3">
      <c r="B20" s="8" t="s">
        <v>433</v>
      </c>
      <c r="C20" s="57" t="s">
        <v>434</v>
      </c>
      <c r="D20" s="54" t="s">
        <v>435</v>
      </c>
      <c r="E20" s="6" t="s">
        <v>436</v>
      </c>
      <c r="F20" s="19">
        <v>7450000</v>
      </c>
      <c r="G20" s="24">
        <v>20037.52</v>
      </c>
      <c r="H20" s="24">
        <v>2.25</v>
      </c>
      <c r="I20" s="31"/>
      <c r="J20" s="31"/>
      <c r="K20" s="35"/>
    </row>
    <row r="21" spans="2:11" x14ac:dyDescent="0.3">
      <c r="B21" s="8" t="s">
        <v>51</v>
      </c>
      <c r="C21" s="57" t="s">
        <v>52</v>
      </c>
      <c r="D21" s="54" t="s">
        <v>53</v>
      </c>
      <c r="E21" s="6" t="s">
        <v>43</v>
      </c>
      <c r="F21" s="19">
        <v>1400000</v>
      </c>
      <c r="G21" s="24">
        <v>19185.599999999999</v>
      </c>
      <c r="H21" s="24">
        <v>2.15</v>
      </c>
      <c r="I21" s="31"/>
      <c r="J21" s="31"/>
      <c r="K21" s="35"/>
    </row>
    <row r="22" spans="2:11" x14ac:dyDescent="0.3">
      <c r="B22" s="8" t="s">
        <v>418</v>
      </c>
      <c r="C22" s="57" t="s">
        <v>419</v>
      </c>
      <c r="D22" s="54" t="s">
        <v>420</v>
      </c>
      <c r="E22" s="6" t="s">
        <v>50</v>
      </c>
      <c r="F22" s="19">
        <v>1090000</v>
      </c>
      <c r="G22" s="24">
        <v>18999.79</v>
      </c>
      <c r="H22" s="24">
        <v>2.13</v>
      </c>
      <c r="I22" s="31"/>
      <c r="J22" s="31"/>
      <c r="K22" s="35"/>
    </row>
    <row r="23" spans="2:11" x14ac:dyDescent="0.3">
      <c r="B23" s="8" t="s">
        <v>361</v>
      </c>
      <c r="C23" s="57" t="s">
        <v>362</v>
      </c>
      <c r="D23" s="54" t="s">
        <v>363</v>
      </c>
      <c r="E23" s="6" t="s">
        <v>79</v>
      </c>
      <c r="F23" s="19">
        <v>4260000</v>
      </c>
      <c r="G23" s="24">
        <v>16420.169999999998</v>
      </c>
      <c r="H23" s="24">
        <v>1.84</v>
      </c>
      <c r="I23" s="31"/>
      <c r="J23" s="31"/>
      <c r="K23" s="35"/>
    </row>
    <row r="24" spans="2:11" x14ac:dyDescent="0.3">
      <c r="B24" s="8" t="s">
        <v>139</v>
      </c>
      <c r="C24" s="57" t="s">
        <v>140</v>
      </c>
      <c r="D24" s="54" t="s">
        <v>141</v>
      </c>
      <c r="E24" s="6" t="s">
        <v>135</v>
      </c>
      <c r="F24" s="19">
        <v>450000</v>
      </c>
      <c r="G24" s="24">
        <v>16299.45</v>
      </c>
      <c r="H24" s="24">
        <v>1.83</v>
      </c>
      <c r="I24" s="31"/>
      <c r="J24" s="31"/>
      <c r="K24" s="35"/>
    </row>
    <row r="25" spans="2:11" x14ac:dyDescent="0.3">
      <c r="B25" s="8" t="s">
        <v>1137</v>
      </c>
      <c r="C25" s="57" t="s">
        <v>1138</v>
      </c>
      <c r="D25" s="54" t="s">
        <v>1139</v>
      </c>
      <c r="E25" s="6" t="s">
        <v>120</v>
      </c>
      <c r="F25" s="19">
        <v>1210000</v>
      </c>
      <c r="G25" s="24">
        <v>16122.04</v>
      </c>
      <c r="H25" s="24">
        <v>1.81</v>
      </c>
      <c r="I25" s="31"/>
      <c r="J25" s="31"/>
      <c r="K25" s="35"/>
    </row>
    <row r="26" spans="2:11" x14ac:dyDescent="0.3">
      <c r="B26" s="8" t="s">
        <v>177</v>
      </c>
      <c r="C26" s="57" t="s">
        <v>178</v>
      </c>
      <c r="D26" s="54" t="s">
        <v>179</v>
      </c>
      <c r="E26" s="6" t="s">
        <v>180</v>
      </c>
      <c r="F26" s="19">
        <v>720000</v>
      </c>
      <c r="G26" s="24">
        <v>15222.24</v>
      </c>
      <c r="H26" s="24">
        <v>1.71</v>
      </c>
      <c r="I26" s="31"/>
      <c r="J26" s="31"/>
      <c r="K26" s="35"/>
    </row>
    <row r="27" spans="2:11" x14ac:dyDescent="0.3">
      <c r="B27" s="8" t="s">
        <v>87</v>
      </c>
      <c r="C27" s="57" t="s">
        <v>88</v>
      </c>
      <c r="D27" s="54" t="s">
        <v>89</v>
      </c>
      <c r="E27" s="6" t="s">
        <v>64</v>
      </c>
      <c r="F27" s="19">
        <v>403000</v>
      </c>
      <c r="G27" s="24">
        <v>14819.92</v>
      </c>
      <c r="H27" s="24">
        <v>1.66</v>
      </c>
      <c r="I27" s="31"/>
      <c r="J27" s="31"/>
      <c r="K27" s="35"/>
    </row>
    <row r="28" spans="2:11" x14ac:dyDescent="0.3">
      <c r="B28" s="8" t="s">
        <v>83</v>
      </c>
      <c r="C28" s="57" t="s">
        <v>84</v>
      </c>
      <c r="D28" s="54" t="s">
        <v>85</v>
      </c>
      <c r="E28" s="6" t="s">
        <v>86</v>
      </c>
      <c r="F28" s="19">
        <v>600000</v>
      </c>
      <c r="G28" s="24">
        <v>14569.8</v>
      </c>
      <c r="H28" s="24">
        <v>1.63</v>
      </c>
      <c r="I28" s="31"/>
      <c r="J28" s="31"/>
      <c r="K28" s="35"/>
    </row>
    <row r="29" spans="2:11" x14ac:dyDescent="0.3">
      <c r="B29" s="8" t="s">
        <v>94</v>
      </c>
      <c r="C29" s="57" t="s">
        <v>95</v>
      </c>
      <c r="D29" s="54" t="s">
        <v>96</v>
      </c>
      <c r="E29" s="6" t="s">
        <v>64</v>
      </c>
      <c r="F29" s="19">
        <v>202000</v>
      </c>
      <c r="G29" s="24">
        <v>14387.45</v>
      </c>
      <c r="H29" s="24">
        <v>1.61</v>
      </c>
      <c r="I29" s="31"/>
      <c r="J29" s="31"/>
      <c r="K29" s="35"/>
    </row>
    <row r="30" spans="2:11" x14ac:dyDescent="0.3">
      <c r="B30" s="8" t="s">
        <v>250</v>
      </c>
      <c r="C30" s="57" t="s">
        <v>251</v>
      </c>
      <c r="D30" s="54" t="s">
        <v>252</v>
      </c>
      <c r="E30" s="6" t="s">
        <v>221</v>
      </c>
      <c r="F30" s="19">
        <v>474468</v>
      </c>
      <c r="G30" s="24">
        <v>14104.04</v>
      </c>
      <c r="H30" s="24">
        <v>1.58</v>
      </c>
      <c r="I30" s="31"/>
      <c r="J30" s="31"/>
      <c r="K30" s="35"/>
    </row>
    <row r="31" spans="2:11" x14ac:dyDescent="0.3">
      <c r="B31" s="8" t="s">
        <v>427</v>
      </c>
      <c r="C31" s="57" t="s">
        <v>428</v>
      </c>
      <c r="D31" s="54" t="s">
        <v>429</v>
      </c>
      <c r="E31" s="6" t="s">
        <v>93</v>
      </c>
      <c r="F31" s="19">
        <v>3585000</v>
      </c>
      <c r="G31" s="24">
        <v>13067.33</v>
      </c>
      <c r="H31" s="24">
        <v>1.47</v>
      </c>
      <c r="I31" s="31"/>
      <c r="J31" s="31"/>
      <c r="K31" s="35"/>
    </row>
    <row r="32" spans="2:11" x14ac:dyDescent="0.3">
      <c r="B32" s="8" t="s">
        <v>121</v>
      </c>
      <c r="C32" s="57" t="s">
        <v>122</v>
      </c>
      <c r="D32" s="54" t="s">
        <v>123</v>
      </c>
      <c r="E32" s="6" t="s">
        <v>124</v>
      </c>
      <c r="F32" s="19">
        <v>214000</v>
      </c>
      <c r="G32" s="24">
        <v>12949.14</v>
      </c>
      <c r="H32" s="24">
        <v>1.45</v>
      </c>
      <c r="I32" s="31"/>
      <c r="J32" s="31"/>
      <c r="K32" s="35"/>
    </row>
    <row r="33" spans="2:11" x14ac:dyDescent="0.3">
      <c r="B33" s="8" t="s">
        <v>289</v>
      </c>
      <c r="C33" s="57" t="s">
        <v>290</v>
      </c>
      <c r="D33" s="54" t="s">
        <v>291</v>
      </c>
      <c r="E33" s="6" t="s">
        <v>209</v>
      </c>
      <c r="F33" s="19">
        <v>6700000</v>
      </c>
      <c r="G33" s="24">
        <v>12939.71</v>
      </c>
      <c r="H33" s="24">
        <v>1.45</v>
      </c>
      <c r="I33" s="31"/>
      <c r="J33" s="31"/>
      <c r="K33" s="35"/>
    </row>
    <row r="34" spans="2:11" x14ac:dyDescent="0.3">
      <c r="B34" s="8" t="s">
        <v>117</v>
      </c>
      <c r="C34" s="57" t="s">
        <v>118</v>
      </c>
      <c r="D34" s="54" t="s">
        <v>119</v>
      </c>
      <c r="E34" s="6" t="s">
        <v>120</v>
      </c>
      <c r="F34" s="19">
        <v>215000</v>
      </c>
      <c r="G34" s="24">
        <v>12600.08</v>
      </c>
      <c r="H34" s="24">
        <v>1.41</v>
      </c>
      <c r="I34" s="31"/>
      <c r="J34" s="31"/>
      <c r="K34" s="35"/>
    </row>
    <row r="35" spans="2:11" x14ac:dyDescent="0.3">
      <c r="B35" s="8" t="s">
        <v>68</v>
      </c>
      <c r="C35" s="57" t="s">
        <v>69</v>
      </c>
      <c r="D35" s="54" t="s">
        <v>70</v>
      </c>
      <c r="E35" s="6" t="s">
        <v>71</v>
      </c>
      <c r="F35" s="19">
        <v>95000</v>
      </c>
      <c r="G35" s="24">
        <v>12059.3</v>
      </c>
      <c r="H35" s="24">
        <v>1.35</v>
      </c>
      <c r="I35" s="31"/>
      <c r="J35" s="31"/>
      <c r="K35" s="35"/>
    </row>
    <row r="36" spans="2:11" x14ac:dyDescent="0.3">
      <c r="B36" s="8" t="s">
        <v>146</v>
      </c>
      <c r="C36" s="57" t="s">
        <v>147</v>
      </c>
      <c r="D36" s="54" t="s">
        <v>148</v>
      </c>
      <c r="E36" s="6" t="s">
        <v>149</v>
      </c>
      <c r="F36" s="19">
        <v>320000</v>
      </c>
      <c r="G36" s="24">
        <v>11912.96</v>
      </c>
      <c r="H36" s="24">
        <v>1.34</v>
      </c>
      <c r="I36" s="31"/>
      <c r="J36" s="31"/>
      <c r="K36" s="35"/>
    </row>
    <row r="37" spans="2:11" x14ac:dyDescent="0.3">
      <c r="B37" s="8" t="s">
        <v>3907</v>
      </c>
      <c r="C37" s="57" t="s">
        <v>210</v>
      </c>
      <c r="D37" s="54" t="s">
        <v>3908</v>
      </c>
      <c r="E37" s="6" t="s">
        <v>211</v>
      </c>
      <c r="F37" s="19">
        <v>970000</v>
      </c>
      <c r="G37" s="24">
        <v>11663.28</v>
      </c>
      <c r="H37" s="24">
        <v>1.31</v>
      </c>
      <c r="I37" s="31"/>
      <c r="J37" s="31"/>
      <c r="K37" s="35"/>
    </row>
    <row r="38" spans="2:11" x14ac:dyDescent="0.3">
      <c r="B38" s="8" t="s">
        <v>493</v>
      </c>
      <c r="C38" s="57" t="s">
        <v>494</v>
      </c>
      <c r="D38" s="54" t="s">
        <v>495</v>
      </c>
      <c r="E38" s="6" t="s">
        <v>43</v>
      </c>
      <c r="F38" s="19">
        <v>3825000</v>
      </c>
      <c r="G38" s="24">
        <v>11452.05</v>
      </c>
      <c r="H38" s="24">
        <v>1.28</v>
      </c>
      <c r="I38" s="31"/>
      <c r="J38" s="31"/>
      <c r="K38" s="35"/>
    </row>
    <row r="39" spans="2:11" x14ac:dyDescent="0.3">
      <c r="B39" s="8" t="s">
        <v>101</v>
      </c>
      <c r="C39" s="57" t="s">
        <v>102</v>
      </c>
      <c r="D39" s="54" t="s">
        <v>103</v>
      </c>
      <c r="E39" s="6" t="s">
        <v>104</v>
      </c>
      <c r="F39" s="19">
        <v>772373</v>
      </c>
      <c r="G39" s="24">
        <v>11053.43</v>
      </c>
      <c r="H39" s="24">
        <v>1.24</v>
      </c>
      <c r="I39" s="31"/>
      <c r="J39" s="31"/>
      <c r="K39" s="35"/>
    </row>
    <row r="40" spans="2:11" x14ac:dyDescent="0.3">
      <c r="B40" s="8" t="s">
        <v>2128</v>
      </c>
      <c r="C40" s="57" t="s">
        <v>2129</v>
      </c>
      <c r="D40" s="54" t="s">
        <v>2130</v>
      </c>
      <c r="E40" s="6" t="s">
        <v>124</v>
      </c>
      <c r="F40" s="19">
        <v>450000</v>
      </c>
      <c r="G40" s="24">
        <v>10807.2</v>
      </c>
      <c r="H40" s="24">
        <v>1.21</v>
      </c>
      <c r="I40" s="31"/>
      <c r="J40" s="31"/>
      <c r="K40" s="35"/>
    </row>
    <row r="41" spans="2:11" x14ac:dyDescent="0.3">
      <c r="B41" s="8" t="s">
        <v>168</v>
      </c>
      <c r="C41" s="57" t="s">
        <v>169</v>
      </c>
      <c r="D41" s="54" t="s">
        <v>170</v>
      </c>
      <c r="E41" s="6" t="s">
        <v>86</v>
      </c>
      <c r="F41" s="19">
        <v>800000</v>
      </c>
      <c r="G41" s="24">
        <v>10623.2</v>
      </c>
      <c r="H41" s="24">
        <v>1.19</v>
      </c>
      <c r="I41" s="31"/>
      <c r="J41" s="31"/>
      <c r="K41" s="35"/>
    </row>
    <row r="42" spans="2:11" x14ac:dyDescent="0.3">
      <c r="B42" s="8" t="s">
        <v>462</v>
      </c>
      <c r="C42" s="57" t="s">
        <v>463</v>
      </c>
      <c r="D42" s="54" t="s">
        <v>464</v>
      </c>
      <c r="E42" s="6" t="s">
        <v>116</v>
      </c>
      <c r="F42" s="19">
        <v>672644</v>
      </c>
      <c r="G42" s="24">
        <v>10381.59</v>
      </c>
      <c r="H42" s="24">
        <v>1.1599999999999999</v>
      </c>
      <c r="I42" s="31"/>
      <c r="J42" s="31"/>
      <c r="K42" s="35"/>
    </row>
    <row r="43" spans="2:11" x14ac:dyDescent="0.3">
      <c r="B43" s="8" t="s">
        <v>2163</v>
      </c>
      <c r="C43" s="57" t="s">
        <v>2164</v>
      </c>
      <c r="D43" s="54" t="s">
        <v>2165</v>
      </c>
      <c r="E43" s="6" t="s">
        <v>436</v>
      </c>
      <c r="F43" s="19">
        <v>2000000</v>
      </c>
      <c r="G43" s="24">
        <v>10201</v>
      </c>
      <c r="H43" s="24">
        <v>1.1399999999999999</v>
      </c>
      <c r="I43" s="31"/>
      <c r="J43" s="31"/>
      <c r="K43" s="35"/>
    </row>
    <row r="44" spans="2:11" x14ac:dyDescent="0.3">
      <c r="B44" s="8" t="s">
        <v>2272</v>
      </c>
      <c r="C44" s="57" t="s">
        <v>2273</v>
      </c>
      <c r="D44" s="54" t="s">
        <v>2274</v>
      </c>
      <c r="E44" s="6" t="s">
        <v>116</v>
      </c>
      <c r="F44" s="19">
        <v>360000</v>
      </c>
      <c r="G44" s="24">
        <v>9795.24</v>
      </c>
      <c r="H44" s="24">
        <v>1.1000000000000001</v>
      </c>
      <c r="I44" s="31"/>
      <c r="J44" s="31"/>
      <c r="K44" s="35"/>
    </row>
    <row r="45" spans="2:11" x14ac:dyDescent="0.3">
      <c r="B45" s="8" t="s">
        <v>240</v>
      </c>
      <c r="C45" s="57" t="s">
        <v>241</v>
      </c>
      <c r="D45" s="54" t="s">
        <v>242</v>
      </c>
      <c r="E45" s="6" t="s">
        <v>124</v>
      </c>
      <c r="F45" s="19">
        <v>35000</v>
      </c>
      <c r="G45" s="24">
        <v>9647.75</v>
      </c>
      <c r="H45" s="24">
        <v>1.08</v>
      </c>
      <c r="I45" s="31"/>
      <c r="J45" s="31"/>
      <c r="K45" s="35"/>
    </row>
    <row r="46" spans="2:11" x14ac:dyDescent="0.3">
      <c r="B46" s="8" t="s">
        <v>157</v>
      </c>
      <c r="C46" s="57" t="s">
        <v>158</v>
      </c>
      <c r="D46" s="54" t="s">
        <v>159</v>
      </c>
      <c r="E46" s="6" t="s">
        <v>160</v>
      </c>
      <c r="F46" s="19">
        <v>660000</v>
      </c>
      <c r="G46" s="24">
        <v>9302.7000000000007</v>
      </c>
      <c r="H46" s="24">
        <v>1.04</v>
      </c>
      <c r="I46" s="31"/>
      <c r="J46" s="31"/>
      <c r="K46" s="35"/>
    </row>
    <row r="47" spans="2:11" x14ac:dyDescent="0.3">
      <c r="B47" s="8" t="s">
        <v>517</v>
      </c>
      <c r="C47" s="57" t="s">
        <v>518</v>
      </c>
      <c r="D47" s="54" t="s">
        <v>519</v>
      </c>
      <c r="E47" s="6" t="s">
        <v>124</v>
      </c>
      <c r="F47" s="19">
        <v>190000</v>
      </c>
      <c r="G47" s="24">
        <v>8068.92</v>
      </c>
      <c r="H47" s="24">
        <v>0.91</v>
      </c>
      <c r="I47" s="31"/>
      <c r="J47" s="31"/>
      <c r="K47" s="35"/>
    </row>
    <row r="48" spans="2:11" x14ac:dyDescent="0.3">
      <c r="B48" s="8" t="s">
        <v>2275</v>
      </c>
      <c r="C48" s="57" t="s">
        <v>2276</v>
      </c>
      <c r="D48" s="54" t="s">
        <v>2277</v>
      </c>
      <c r="E48" s="6" t="s">
        <v>135</v>
      </c>
      <c r="F48" s="19">
        <v>360000</v>
      </c>
      <c r="G48" s="24">
        <v>6084</v>
      </c>
      <c r="H48" s="24">
        <v>0.68</v>
      </c>
      <c r="I48" s="31"/>
      <c r="J48" s="31"/>
      <c r="K48" s="35"/>
    </row>
    <row r="49" spans="1:11" x14ac:dyDescent="0.3">
      <c r="B49" s="8" t="s">
        <v>128</v>
      </c>
      <c r="C49" s="57" t="s">
        <v>129</v>
      </c>
      <c r="D49" s="54" t="s">
        <v>130</v>
      </c>
      <c r="E49" s="6" t="s">
        <v>131</v>
      </c>
      <c r="F49" s="19">
        <v>14083</v>
      </c>
      <c r="G49" s="24">
        <v>4646.6899999999996</v>
      </c>
      <c r="H49" s="24">
        <v>0.52</v>
      </c>
      <c r="I49" s="31"/>
      <c r="J49" s="31"/>
      <c r="K49" s="35"/>
    </row>
    <row r="50" spans="1:11" x14ac:dyDescent="0.3">
      <c r="B50" s="8" t="s">
        <v>181</v>
      </c>
      <c r="C50" s="57" t="s">
        <v>182</v>
      </c>
      <c r="D50" s="54" t="s">
        <v>183</v>
      </c>
      <c r="E50" s="6" t="s">
        <v>120</v>
      </c>
      <c r="F50" s="19">
        <v>935000</v>
      </c>
      <c r="G50" s="24">
        <v>375.87</v>
      </c>
      <c r="H50" s="24">
        <v>0.04</v>
      </c>
      <c r="I50" s="31"/>
      <c r="J50" s="31"/>
      <c r="K50" s="35" t="s">
        <v>5039</v>
      </c>
    </row>
    <row r="51" spans="1:11" x14ac:dyDescent="0.3">
      <c r="C51" s="58" t="s">
        <v>184</v>
      </c>
      <c r="D51" s="54"/>
      <c r="E51" s="6"/>
      <c r="F51" s="19"/>
      <c r="G51" s="25">
        <v>807440.37</v>
      </c>
      <c r="H51" s="25">
        <v>90.55</v>
      </c>
      <c r="I51" s="31"/>
      <c r="J51" s="31"/>
      <c r="K51" s="35"/>
    </row>
    <row r="52" spans="1:11" x14ac:dyDescent="0.3">
      <c r="C52" s="57"/>
      <c r="D52" s="54"/>
      <c r="E52" s="6"/>
      <c r="F52" s="19"/>
      <c r="G52" s="24"/>
      <c r="H52" s="24"/>
      <c r="I52" s="31"/>
      <c r="J52" s="31"/>
      <c r="K52" s="35"/>
    </row>
    <row r="53" spans="1:11" x14ac:dyDescent="0.3">
      <c r="C53" s="58" t="s">
        <v>3</v>
      </c>
      <c r="D53" s="54"/>
      <c r="E53" s="6"/>
      <c r="F53" s="19"/>
      <c r="G53" s="24" t="s">
        <v>2</v>
      </c>
      <c r="H53" s="24" t="s">
        <v>2</v>
      </c>
      <c r="I53" s="31"/>
      <c r="J53" s="31"/>
      <c r="K53" s="35"/>
    </row>
    <row r="54" spans="1:11" x14ac:dyDescent="0.3">
      <c r="C54" s="57"/>
      <c r="D54" s="54"/>
      <c r="E54" s="6"/>
      <c r="F54" s="19"/>
      <c r="G54" s="24"/>
      <c r="H54" s="24"/>
      <c r="I54" s="31"/>
      <c r="J54" s="31"/>
      <c r="K54" s="35"/>
    </row>
    <row r="55" spans="1:11" x14ac:dyDescent="0.3">
      <c r="C55" s="58" t="s">
        <v>4</v>
      </c>
      <c r="D55" s="54"/>
      <c r="E55" s="6"/>
      <c r="F55" s="19"/>
      <c r="G55" s="24" t="s">
        <v>2</v>
      </c>
      <c r="H55" s="24" t="s">
        <v>2</v>
      </c>
      <c r="I55" s="31"/>
      <c r="J55" s="31"/>
      <c r="K55" s="35"/>
    </row>
    <row r="56" spans="1:11" x14ac:dyDescent="0.3">
      <c r="C56" s="57"/>
      <c r="D56" s="54"/>
      <c r="E56" s="6"/>
      <c r="F56" s="19"/>
      <c r="G56" s="24"/>
      <c r="H56" s="24"/>
      <c r="I56" s="31"/>
      <c r="J56" s="31"/>
      <c r="K56" s="35"/>
    </row>
    <row r="57" spans="1:11" x14ac:dyDescent="0.3">
      <c r="C57" s="59" t="s">
        <v>5067</v>
      </c>
      <c r="D57" s="54"/>
      <c r="E57" s="6"/>
      <c r="F57" s="19"/>
      <c r="G57" s="24"/>
      <c r="H57" s="24"/>
      <c r="I57" s="31"/>
      <c r="J57" s="31"/>
      <c r="K57" s="35"/>
    </row>
    <row r="58" spans="1:11" x14ac:dyDescent="0.3">
      <c r="B58" s="8" t="s">
        <v>4448</v>
      </c>
      <c r="C58" s="57" t="s">
        <v>1417</v>
      </c>
      <c r="D58" s="54" t="s">
        <v>4449</v>
      </c>
      <c r="E58" s="6" t="s">
        <v>145</v>
      </c>
      <c r="F58" s="19">
        <v>12010584</v>
      </c>
      <c r="G58" s="24">
        <v>18539.54</v>
      </c>
      <c r="H58" s="24">
        <v>2.08</v>
      </c>
      <c r="I58" s="31"/>
      <c r="J58" s="31"/>
      <c r="K58" s="35"/>
    </row>
    <row r="59" spans="1:11" x14ac:dyDescent="0.3">
      <c r="B59" s="8" t="s">
        <v>1105</v>
      </c>
      <c r="C59" s="57" t="s">
        <v>1106</v>
      </c>
      <c r="D59" s="54" t="s">
        <v>1107</v>
      </c>
      <c r="E59" s="6" t="s">
        <v>145</v>
      </c>
      <c r="F59" s="19">
        <v>3529067</v>
      </c>
      <c r="G59" s="24">
        <v>15325.33</v>
      </c>
      <c r="H59" s="24">
        <v>1.72</v>
      </c>
      <c r="I59" s="31"/>
      <c r="J59" s="31"/>
      <c r="K59" s="35"/>
    </row>
    <row r="60" spans="1:11" x14ac:dyDescent="0.3">
      <c r="B60" s="8" t="s">
        <v>1211</v>
      </c>
      <c r="C60" s="57" t="s">
        <v>1212</v>
      </c>
      <c r="D60" s="54" t="s">
        <v>1213</v>
      </c>
      <c r="E60" s="6" t="s">
        <v>145</v>
      </c>
      <c r="F60" s="19">
        <v>4054745</v>
      </c>
      <c r="G60" s="24">
        <v>14310.01</v>
      </c>
      <c r="H60" s="24">
        <v>1.61</v>
      </c>
      <c r="I60" s="31"/>
      <c r="J60" s="31"/>
      <c r="K60" s="35"/>
    </row>
    <row r="61" spans="1:11" x14ac:dyDescent="0.3">
      <c r="B61" s="8" t="s">
        <v>1208</v>
      </c>
      <c r="C61" s="57" t="s">
        <v>1209</v>
      </c>
      <c r="D61" s="54" t="s">
        <v>1210</v>
      </c>
      <c r="E61" s="6" t="s">
        <v>145</v>
      </c>
      <c r="F61" s="19">
        <v>1976000</v>
      </c>
      <c r="G61" s="24">
        <v>9850.36</v>
      </c>
      <c r="H61" s="24">
        <v>1.1100000000000001</v>
      </c>
      <c r="I61" s="31"/>
      <c r="J61" s="31"/>
      <c r="K61" s="35"/>
    </row>
    <row r="62" spans="1:11" x14ac:dyDescent="0.3">
      <c r="C62" s="58" t="s">
        <v>184</v>
      </c>
      <c r="D62" s="54"/>
      <c r="E62" s="6"/>
      <c r="F62" s="19"/>
      <c r="G62" s="25">
        <v>58025.24</v>
      </c>
      <c r="H62" s="25">
        <v>6.52</v>
      </c>
      <c r="I62" s="31"/>
      <c r="J62" s="31"/>
      <c r="K62" s="35"/>
    </row>
    <row r="63" spans="1:11" x14ac:dyDescent="0.3">
      <c r="C63" s="57"/>
      <c r="D63" s="54"/>
      <c r="E63" s="6"/>
      <c r="F63" s="19"/>
      <c r="G63" s="24"/>
      <c r="H63" s="24"/>
      <c r="I63" s="31"/>
      <c r="J63" s="31"/>
      <c r="K63" s="35"/>
    </row>
    <row r="64" spans="1:11" x14ac:dyDescent="0.3">
      <c r="A64" s="10"/>
      <c r="B64" s="28"/>
      <c r="C64" s="58" t="s">
        <v>5</v>
      </c>
      <c r="D64" s="54"/>
      <c r="E64" s="6"/>
      <c r="F64" s="19"/>
      <c r="G64" s="24"/>
      <c r="H64" s="24"/>
      <c r="I64" s="31"/>
      <c r="J64" s="31"/>
      <c r="K64" s="35"/>
    </row>
    <row r="65" spans="1:11" x14ac:dyDescent="0.3">
      <c r="C65" s="59" t="s">
        <v>6</v>
      </c>
      <c r="D65" s="54"/>
      <c r="E65" s="6"/>
      <c r="F65" s="19"/>
      <c r="G65" s="24"/>
      <c r="H65" s="24"/>
      <c r="I65" s="31"/>
      <c r="J65" s="31"/>
      <c r="K65" s="35"/>
    </row>
    <row r="66" spans="1:11" x14ac:dyDescent="0.3">
      <c r="B66" s="8" t="s">
        <v>192</v>
      </c>
      <c r="C66" s="57" t="s">
        <v>88</v>
      </c>
      <c r="D66" s="54" t="s">
        <v>193</v>
      </c>
      <c r="E66" s="6" t="s">
        <v>194</v>
      </c>
      <c r="F66" s="19">
        <v>2120000</v>
      </c>
      <c r="G66" s="24">
        <v>216.73</v>
      </c>
      <c r="H66" s="24">
        <v>0.02</v>
      </c>
      <c r="I66" s="31">
        <v>6.3449999999999998</v>
      </c>
      <c r="J66" s="31"/>
      <c r="K66" s="35" t="s">
        <v>5040</v>
      </c>
    </row>
    <row r="67" spans="1:11" x14ac:dyDescent="0.3">
      <c r="C67" s="58" t="s">
        <v>184</v>
      </c>
      <c r="D67" s="54"/>
      <c r="E67" s="6"/>
      <c r="F67" s="19"/>
      <c r="G67" s="25">
        <v>216.73</v>
      </c>
      <c r="H67" s="25">
        <v>0.02</v>
      </c>
      <c r="I67" s="31"/>
      <c r="J67" s="31"/>
      <c r="K67" s="35"/>
    </row>
    <row r="68" spans="1:11" x14ac:dyDescent="0.3">
      <c r="C68" s="57"/>
      <c r="D68" s="54"/>
      <c r="E68" s="6"/>
      <c r="F68" s="19"/>
      <c r="G68" s="24"/>
      <c r="H68" s="24"/>
      <c r="I68" s="31"/>
      <c r="J68" s="31"/>
      <c r="K68" s="35"/>
    </row>
    <row r="69" spans="1:11" x14ac:dyDescent="0.3">
      <c r="C69" s="58" t="s">
        <v>7</v>
      </c>
      <c r="D69" s="54"/>
      <c r="E69" s="6"/>
      <c r="F69" s="19"/>
      <c r="G69" s="24" t="s">
        <v>2</v>
      </c>
      <c r="H69" s="24" t="s">
        <v>2</v>
      </c>
      <c r="I69" s="31"/>
      <c r="J69" s="31"/>
      <c r="K69" s="35"/>
    </row>
    <row r="70" spans="1:11" x14ac:dyDescent="0.3">
      <c r="C70" s="57"/>
      <c r="D70" s="54"/>
      <c r="E70" s="6"/>
      <c r="F70" s="19"/>
      <c r="G70" s="24"/>
      <c r="H70" s="24"/>
      <c r="I70" s="31"/>
      <c r="J70" s="31"/>
      <c r="K70" s="35"/>
    </row>
    <row r="71" spans="1:11" x14ac:dyDescent="0.3">
      <c r="C71" s="58" t="s">
        <v>8</v>
      </c>
      <c r="D71" s="54"/>
      <c r="E71" s="6"/>
      <c r="F71" s="19"/>
      <c r="G71" s="24" t="s">
        <v>2</v>
      </c>
      <c r="H71" s="24" t="s">
        <v>2</v>
      </c>
      <c r="I71" s="31"/>
      <c r="J71" s="31"/>
      <c r="K71" s="35"/>
    </row>
    <row r="72" spans="1:11" x14ac:dyDescent="0.3">
      <c r="C72" s="57"/>
      <c r="D72" s="54"/>
      <c r="E72" s="6"/>
      <c r="F72" s="19"/>
      <c r="G72" s="24"/>
      <c r="H72" s="24"/>
      <c r="I72" s="31"/>
      <c r="J72" s="31"/>
      <c r="K72" s="35"/>
    </row>
    <row r="73" spans="1:11" x14ac:dyDescent="0.3">
      <c r="C73" s="58" t="s">
        <v>9</v>
      </c>
      <c r="D73" s="54"/>
      <c r="E73" s="6"/>
      <c r="F73" s="19"/>
      <c r="G73" s="24" t="s">
        <v>2</v>
      </c>
      <c r="H73" s="24" t="s">
        <v>2</v>
      </c>
      <c r="I73" s="31"/>
      <c r="J73" s="31"/>
      <c r="K73" s="35"/>
    </row>
    <row r="74" spans="1:11" x14ac:dyDescent="0.3">
      <c r="C74" s="57"/>
      <c r="D74" s="54"/>
      <c r="E74" s="6"/>
      <c r="F74" s="19"/>
      <c r="G74" s="24"/>
      <c r="H74" s="24"/>
      <c r="I74" s="31"/>
      <c r="J74" s="31"/>
      <c r="K74" s="35"/>
    </row>
    <row r="75" spans="1:11" x14ac:dyDescent="0.3">
      <c r="C75" s="58" t="s">
        <v>10</v>
      </c>
      <c r="D75" s="54"/>
      <c r="E75" s="6"/>
      <c r="F75" s="19"/>
      <c r="G75" s="24" t="s">
        <v>2</v>
      </c>
      <c r="H75" s="24" t="s">
        <v>2</v>
      </c>
      <c r="I75" s="31"/>
      <c r="J75" s="31"/>
      <c r="K75" s="35"/>
    </row>
    <row r="76" spans="1:11" x14ac:dyDescent="0.3">
      <c r="C76" s="57"/>
      <c r="D76" s="54"/>
      <c r="E76" s="6"/>
      <c r="F76" s="19"/>
      <c r="G76" s="24"/>
      <c r="H76" s="24"/>
      <c r="I76" s="31"/>
      <c r="J76" s="31"/>
      <c r="K76" s="35"/>
    </row>
    <row r="77" spans="1:11" x14ac:dyDescent="0.3">
      <c r="A77" s="10"/>
      <c r="B77" s="28"/>
      <c r="C77" s="58" t="s">
        <v>11</v>
      </c>
      <c r="D77" s="54"/>
      <c r="E77" s="6"/>
      <c r="F77" s="19"/>
      <c r="G77" s="24"/>
      <c r="H77" s="24"/>
      <c r="I77" s="31"/>
      <c r="J77" s="31"/>
      <c r="K77" s="35"/>
    </row>
    <row r="78" spans="1:11" x14ac:dyDescent="0.3">
      <c r="A78" s="28"/>
      <c r="B78" s="28"/>
      <c r="C78" s="58" t="s">
        <v>13</v>
      </c>
      <c r="D78" s="54"/>
      <c r="E78" s="6"/>
      <c r="F78" s="19"/>
      <c r="G78" s="24" t="s">
        <v>2</v>
      </c>
      <c r="H78" s="24" t="s">
        <v>2</v>
      </c>
      <c r="I78" s="31"/>
      <c r="J78" s="31"/>
      <c r="K78" s="35"/>
    </row>
    <row r="79" spans="1:11" x14ac:dyDescent="0.3">
      <c r="A79" s="28"/>
      <c r="B79" s="28"/>
      <c r="C79" s="58"/>
      <c r="D79" s="54"/>
      <c r="E79" s="6"/>
      <c r="F79" s="19"/>
      <c r="G79" s="24"/>
      <c r="H79" s="24"/>
      <c r="I79" s="31"/>
      <c r="J79" s="31"/>
      <c r="K79" s="35"/>
    </row>
    <row r="80" spans="1:11" x14ac:dyDescent="0.3">
      <c r="A80" s="28"/>
      <c r="B80" s="28"/>
      <c r="C80" s="58" t="s">
        <v>14</v>
      </c>
      <c r="D80" s="54"/>
      <c r="E80" s="6"/>
      <c r="F80" s="19"/>
      <c r="G80" s="24" t="s">
        <v>2</v>
      </c>
      <c r="H80" s="24" t="s">
        <v>2</v>
      </c>
      <c r="I80" s="31"/>
      <c r="J80" s="31"/>
      <c r="K80" s="35"/>
    </row>
    <row r="81" spans="1:11" x14ac:dyDescent="0.3">
      <c r="A81" s="28"/>
      <c r="B81" s="28"/>
      <c r="C81" s="58"/>
      <c r="D81" s="54"/>
      <c r="E81" s="6"/>
      <c r="F81" s="19"/>
      <c r="G81" s="24"/>
      <c r="H81" s="24"/>
      <c r="I81" s="31"/>
      <c r="J81" s="31"/>
      <c r="K81" s="35"/>
    </row>
    <row r="82" spans="1:11" x14ac:dyDescent="0.3">
      <c r="C82" s="59" t="s">
        <v>15</v>
      </c>
      <c r="D82" s="54"/>
      <c r="E82" s="6"/>
      <c r="F82" s="19"/>
      <c r="G82" s="24"/>
      <c r="H82" s="24"/>
      <c r="I82" s="31"/>
      <c r="J82" s="31"/>
      <c r="K82" s="35"/>
    </row>
    <row r="83" spans="1:11" x14ac:dyDescent="0.3">
      <c r="B83" s="8" t="s">
        <v>195</v>
      </c>
      <c r="C83" s="57" t="s">
        <v>196</v>
      </c>
      <c r="D83" s="54" t="s">
        <v>197</v>
      </c>
      <c r="E83" s="6" t="s">
        <v>198</v>
      </c>
      <c r="F83" s="19">
        <v>500000</v>
      </c>
      <c r="G83" s="24">
        <v>478.34</v>
      </c>
      <c r="H83" s="24">
        <v>0.05</v>
      </c>
      <c r="I83" s="31">
        <v>5.68</v>
      </c>
      <c r="J83" s="31"/>
      <c r="K83" s="35"/>
    </row>
    <row r="84" spans="1:11" x14ac:dyDescent="0.3">
      <c r="C84" s="58" t="s">
        <v>184</v>
      </c>
      <c r="D84" s="54"/>
      <c r="E84" s="6"/>
      <c r="F84" s="19"/>
      <c r="G84" s="25">
        <v>478.34</v>
      </c>
      <c r="H84" s="25">
        <v>0.05</v>
      </c>
      <c r="I84" s="31"/>
      <c r="J84" s="31"/>
      <c r="K84" s="35"/>
    </row>
    <row r="85" spans="1:11" x14ac:dyDescent="0.3">
      <c r="C85" s="57"/>
      <c r="D85" s="54"/>
      <c r="E85" s="6"/>
      <c r="F85" s="19"/>
      <c r="G85" s="24"/>
      <c r="H85" s="24"/>
      <c r="I85" s="31"/>
      <c r="J85" s="31"/>
      <c r="K85" s="35"/>
    </row>
    <row r="86" spans="1:11" x14ac:dyDescent="0.3">
      <c r="C86" s="58" t="s">
        <v>16</v>
      </c>
      <c r="D86" s="54"/>
      <c r="E86" s="6"/>
      <c r="F86" s="19"/>
      <c r="G86" s="24" t="s">
        <v>2</v>
      </c>
      <c r="H86" s="24" t="s">
        <v>2</v>
      </c>
      <c r="I86" s="31"/>
      <c r="J86" s="31"/>
      <c r="K86" s="35"/>
    </row>
    <row r="87" spans="1:11" x14ac:dyDescent="0.3">
      <c r="C87" s="57"/>
      <c r="D87" s="54"/>
      <c r="E87" s="6"/>
      <c r="F87" s="19"/>
      <c r="G87" s="24"/>
      <c r="H87" s="24"/>
      <c r="I87" s="31"/>
      <c r="J87" s="31"/>
      <c r="K87" s="35"/>
    </row>
    <row r="88" spans="1:11" x14ac:dyDescent="0.3">
      <c r="C88" s="58" t="s">
        <v>17</v>
      </c>
      <c r="D88" s="54"/>
      <c r="E88" s="6"/>
      <c r="F88" s="19"/>
      <c r="G88" s="24" t="s">
        <v>2</v>
      </c>
      <c r="H88" s="24" t="s">
        <v>2</v>
      </c>
      <c r="I88" s="31"/>
      <c r="J88" s="31"/>
      <c r="K88" s="35"/>
    </row>
    <row r="89" spans="1:11" x14ac:dyDescent="0.3">
      <c r="C89" s="57"/>
      <c r="D89" s="54"/>
      <c r="E89" s="6"/>
      <c r="F89" s="19"/>
      <c r="G89" s="24"/>
      <c r="H89" s="24"/>
      <c r="I89" s="31"/>
      <c r="J89" s="31"/>
      <c r="K89" s="35"/>
    </row>
    <row r="90" spans="1:11" x14ac:dyDescent="0.3">
      <c r="A90" s="10"/>
      <c r="B90" s="28"/>
      <c r="C90" s="58" t="s">
        <v>18</v>
      </c>
      <c r="D90" s="54"/>
      <c r="E90" s="6"/>
      <c r="F90" s="19"/>
      <c r="G90" s="24"/>
      <c r="H90" s="24"/>
      <c r="I90" s="31"/>
      <c r="J90" s="31"/>
      <c r="K90" s="35"/>
    </row>
    <row r="91" spans="1:11" x14ac:dyDescent="0.3">
      <c r="A91" s="28"/>
      <c r="B91" s="28"/>
      <c r="C91" s="58" t="s">
        <v>19</v>
      </c>
      <c r="D91" s="54"/>
      <c r="E91" s="6"/>
      <c r="F91" s="19"/>
      <c r="G91" s="24" t="s">
        <v>2</v>
      </c>
      <c r="H91" s="24" t="s">
        <v>2</v>
      </c>
      <c r="I91" s="31"/>
      <c r="J91" s="31"/>
      <c r="K91" s="35"/>
    </row>
    <row r="92" spans="1:11" x14ac:dyDescent="0.3">
      <c r="A92" s="28"/>
      <c r="B92" s="28"/>
      <c r="C92" s="58"/>
      <c r="D92" s="54"/>
      <c r="E92" s="6"/>
      <c r="F92" s="19"/>
      <c r="G92" s="24"/>
      <c r="H92" s="24"/>
      <c r="I92" s="31"/>
      <c r="J92" s="31"/>
      <c r="K92" s="35"/>
    </row>
    <row r="93" spans="1:11" x14ac:dyDescent="0.3">
      <c r="A93" s="28"/>
      <c r="B93" s="28"/>
      <c r="C93" s="58" t="s">
        <v>20</v>
      </c>
      <c r="D93" s="54"/>
      <c r="E93" s="6"/>
      <c r="F93" s="19"/>
      <c r="G93" s="24" t="s">
        <v>2</v>
      </c>
      <c r="H93" s="24" t="s">
        <v>2</v>
      </c>
      <c r="I93" s="31"/>
      <c r="J93" s="31"/>
      <c r="K93" s="35"/>
    </row>
    <row r="94" spans="1:11" x14ac:dyDescent="0.3">
      <c r="A94" s="28"/>
      <c r="B94" s="28"/>
      <c r="C94" s="58"/>
      <c r="D94" s="54"/>
      <c r="E94" s="6"/>
      <c r="F94" s="19"/>
      <c r="G94" s="24"/>
      <c r="H94" s="24"/>
      <c r="I94" s="31"/>
      <c r="J94" s="31"/>
      <c r="K94" s="35"/>
    </row>
    <row r="95" spans="1:11" x14ac:dyDescent="0.3">
      <c r="A95" s="28"/>
      <c r="B95" s="28"/>
      <c r="C95" s="58" t="s">
        <v>21</v>
      </c>
      <c r="D95" s="54"/>
      <c r="E95" s="6"/>
      <c r="F95" s="19"/>
      <c r="G95" s="24" t="s">
        <v>2</v>
      </c>
      <c r="H95" s="24" t="s">
        <v>2</v>
      </c>
      <c r="I95" s="31"/>
      <c r="J95" s="31"/>
      <c r="K95" s="35"/>
    </row>
    <row r="96" spans="1:11" x14ac:dyDescent="0.3">
      <c r="A96" s="28"/>
      <c r="B96" s="28"/>
      <c r="C96" s="58"/>
      <c r="D96" s="54"/>
      <c r="E96" s="6"/>
      <c r="F96" s="19"/>
      <c r="G96" s="24"/>
      <c r="H96" s="24"/>
      <c r="I96" s="31"/>
      <c r="J96" s="31"/>
      <c r="K96" s="35"/>
    </row>
    <row r="97" spans="1:54" x14ac:dyDescent="0.3">
      <c r="A97" s="28"/>
      <c r="B97" s="28"/>
      <c r="C97" s="58" t="s">
        <v>22</v>
      </c>
      <c r="D97" s="54"/>
      <c r="E97" s="6"/>
      <c r="F97" s="19"/>
      <c r="G97" s="24" t="s">
        <v>2</v>
      </c>
      <c r="H97" s="24" t="s">
        <v>2</v>
      </c>
      <c r="I97" s="31"/>
      <c r="J97" s="31"/>
      <c r="K97" s="35"/>
    </row>
    <row r="98" spans="1:54" x14ac:dyDescent="0.3">
      <c r="A98" s="28"/>
      <c r="B98" s="28"/>
      <c r="C98" s="58"/>
      <c r="D98" s="54"/>
      <c r="E98" s="6"/>
      <c r="F98" s="19"/>
      <c r="G98" s="24"/>
      <c r="H98" s="24"/>
      <c r="I98" s="31"/>
      <c r="J98" s="31"/>
      <c r="K98" s="35"/>
    </row>
    <row r="99" spans="1:54" x14ac:dyDescent="0.3">
      <c r="A99" s="28"/>
      <c r="B99" s="28"/>
      <c r="C99" s="58" t="s">
        <v>23</v>
      </c>
      <c r="D99" s="54"/>
      <c r="E99" s="6"/>
      <c r="F99" s="19"/>
      <c r="G99" s="24" t="s">
        <v>2</v>
      </c>
      <c r="H99" s="24" t="s">
        <v>2</v>
      </c>
      <c r="I99" s="31"/>
      <c r="J99" s="31"/>
      <c r="K99" s="35"/>
    </row>
    <row r="100" spans="1:54" x14ac:dyDescent="0.3">
      <c r="A100" s="28"/>
      <c r="B100" s="28"/>
      <c r="C100" s="58"/>
      <c r="D100" s="54"/>
      <c r="E100" s="6"/>
      <c r="F100" s="19"/>
      <c r="G100" s="24"/>
      <c r="H100" s="24"/>
      <c r="I100" s="31"/>
      <c r="J100" s="31"/>
      <c r="K100" s="35"/>
    </row>
    <row r="101" spans="1:54" x14ac:dyDescent="0.3">
      <c r="C101" s="59" t="s">
        <v>24</v>
      </c>
      <c r="D101" s="54"/>
      <c r="E101" s="6"/>
      <c r="F101" s="19"/>
      <c r="G101" s="24"/>
      <c r="H101" s="24"/>
      <c r="I101" s="31"/>
      <c r="J101" s="31"/>
      <c r="K101" s="35"/>
    </row>
    <row r="102" spans="1:54" x14ac:dyDescent="0.3">
      <c r="B102" s="8" t="s">
        <v>199</v>
      </c>
      <c r="C102" s="57" t="s">
        <v>200</v>
      </c>
      <c r="D102" s="54"/>
      <c r="E102" s="6"/>
      <c r="F102" s="19"/>
      <c r="G102" s="24">
        <v>27030.31</v>
      </c>
      <c r="H102" s="24">
        <v>3.03</v>
      </c>
      <c r="I102" s="31"/>
      <c r="J102" s="31"/>
      <c r="K102" s="35"/>
    </row>
    <row r="103" spans="1:54" x14ac:dyDescent="0.3">
      <c r="C103" s="58" t="s">
        <v>184</v>
      </c>
      <c r="D103" s="54"/>
      <c r="E103" s="6"/>
      <c r="F103" s="19"/>
      <c r="G103" s="25">
        <v>27030.31</v>
      </c>
      <c r="H103" s="25">
        <v>3.03</v>
      </c>
      <c r="I103" s="31"/>
      <c r="J103" s="31"/>
      <c r="K103" s="35"/>
    </row>
    <row r="104" spans="1:54" x14ac:dyDescent="0.3">
      <c r="C104" s="57"/>
      <c r="D104" s="54"/>
      <c r="E104" s="6"/>
      <c r="F104" s="19"/>
      <c r="G104" s="24"/>
      <c r="H104" s="24"/>
      <c r="I104" s="31"/>
      <c r="J104" s="31"/>
      <c r="K104" s="35"/>
    </row>
    <row r="105" spans="1:54" x14ac:dyDescent="0.3">
      <c r="A105" s="10"/>
      <c r="B105" s="28"/>
      <c r="C105" s="58" t="s">
        <v>25</v>
      </c>
      <c r="D105" s="54"/>
      <c r="E105" s="6"/>
      <c r="F105" s="19"/>
      <c r="G105" s="24"/>
      <c r="H105" s="24"/>
      <c r="I105" s="31"/>
      <c r="J105" s="31"/>
      <c r="K105" s="35"/>
    </row>
    <row r="106" spans="1:54" s="2" customFormat="1" ht="13.8" x14ac:dyDescent="0.3">
      <c r="A106" s="28"/>
      <c r="B106" s="28"/>
      <c r="C106" s="57" t="s">
        <v>5023</v>
      </c>
      <c r="D106" s="54"/>
      <c r="E106" s="6"/>
      <c r="F106" s="19"/>
      <c r="G106" s="24" t="s">
        <v>2</v>
      </c>
      <c r="H106" s="24" t="s">
        <v>2</v>
      </c>
      <c r="I106" s="31"/>
      <c r="J106" s="31"/>
      <c r="K106" s="35"/>
      <c r="L106" s="3"/>
      <c r="AI106" s="3"/>
      <c r="AV106" s="3"/>
      <c r="AX106" s="3"/>
      <c r="BB106" s="3"/>
    </row>
    <row r="107" spans="1:54" x14ac:dyDescent="0.3">
      <c r="B107" s="8"/>
      <c r="C107" s="57" t="s">
        <v>201</v>
      </c>
      <c r="D107" s="54"/>
      <c r="E107" s="6"/>
      <c r="F107" s="19"/>
      <c r="G107" s="24">
        <v>-1931.32</v>
      </c>
      <c r="H107" s="24">
        <v>-0.16999999999999998</v>
      </c>
      <c r="I107" s="31"/>
      <c r="J107" s="31"/>
      <c r="K107" s="35"/>
    </row>
    <row r="108" spans="1:54" x14ac:dyDescent="0.3">
      <c r="C108" s="58" t="s">
        <v>184</v>
      </c>
      <c r="D108" s="54"/>
      <c r="E108" s="6"/>
      <c r="F108" s="19"/>
      <c r="G108" s="25">
        <v>-1931.32</v>
      </c>
      <c r="H108" s="25">
        <v>-0.16999999999999998</v>
      </c>
      <c r="I108" s="31"/>
      <c r="J108" s="31"/>
      <c r="K108" s="35"/>
    </row>
    <row r="109" spans="1:54" x14ac:dyDescent="0.3">
      <c r="C109" s="57"/>
      <c r="D109" s="54"/>
      <c r="E109" s="6"/>
      <c r="F109" s="19"/>
      <c r="G109" s="24"/>
      <c r="H109" s="24"/>
      <c r="I109" s="31"/>
      <c r="J109" s="31"/>
      <c r="K109" s="35"/>
    </row>
    <row r="110" spans="1:54" x14ac:dyDescent="0.3">
      <c r="C110" s="60" t="s">
        <v>202</v>
      </c>
      <c r="D110" s="55"/>
      <c r="E110" s="5"/>
      <c r="F110" s="20"/>
      <c r="G110" s="26">
        <v>891259.67</v>
      </c>
      <c r="H110" s="26">
        <v>99.999999999999986</v>
      </c>
      <c r="I110" s="32"/>
      <c r="J110" s="32"/>
      <c r="K110" s="36"/>
    </row>
    <row r="113" spans="3:11" x14ac:dyDescent="0.3">
      <c r="C113" s="1" t="s">
        <v>203</v>
      </c>
    </row>
    <row r="114" spans="3:11" x14ac:dyDescent="0.3">
      <c r="C114" s="37" t="s">
        <v>204</v>
      </c>
      <c r="D114" s="37"/>
      <c r="E114" s="37"/>
      <c r="F114" s="37"/>
      <c r="G114" s="37"/>
      <c r="H114" s="37"/>
      <c r="I114" s="37"/>
      <c r="J114" s="37"/>
      <c r="K114" s="37"/>
    </row>
    <row r="115" spans="3:11" x14ac:dyDescent="0.3">
      <c r="C115" s="2" t="s">
        <v>205</v>
      </c>
    </row>
    <row r="116" spans="3:11" x14ac:dyDescent="0.3">
      <c r="C116" s="2" t="s">
        <v>206</v>
      </c>
    </row>
    <row r="117" spans="3:11" ht="30" customHeight="1" x14ac:dyDescent="0.3">
      <c r="C117" s="80" t="s">
        <v>207</v>
      </c>
      <c r="D117" s="81"/>
      <c r="E117" s="81"/>
      <c r="F117" s="81"/>
      <c r="G117" s="81"/>
      <c r="H117" s="81"/>
      <c r="I117" s="81"/>
      <c r="J117" s="81"/>
      <c r="K117" s="81"/>
    </row>
    <row r="118" spans="3:11" x14ac:dyDescent="0.3">
      <c r="C118" s="2" t="s">
        <v>208</v>
      </c>
    </row>
    <row r="119" spans="3:11" x14ac:dyDescent="0.3">
      <c r="C119" s="2" t="s">
        <v>5061</v>
      </c>
    </row>
    <row r="121" spans="3:11" x14ac:dyDescent="0.3">
      <c r="C121" s="1" t="s">
        <v>5173</v>
      </c>
      <c r="E121" s="78" t="s">
        <v>5174</v>
      </c>
    </row>
    <row r="122" spans="3:11" x14ac:dyDescent="0.3">
      <c r="E122" s="2" t="s">
        <v>5230</v>
      </c>
    </row>
  </sheetData>
  <mergeCells count="1">
    <mergeCell ref="C117:K117"/>
  </mergeCells>
  <hyperlinks>
    <hyperlink ref="J2" location="'Index'!A1" display="'Index'!A1" xr:uid="{DDFC2DF1-56F6-47DC-9E5D-B2A068B43AAE}"/>
  </hyperlinks>
  <pageMargins left="0.7" right="0.7" top="0.75" bottom="0.75" header="0.3" footer="0.3"/>
  <pageSetup orientation="portrait" horizontalDpi="4294967293" r:id="rId1"/>
  <drawing r:id="rId2"/>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2E6DA7-BCE0-4103-95BF-6EE59C7A1622}">
  <sheetPr codeName="Sheet1"/>
  <dimension ref="A1:IV82"/>
  <sheetViews>
    <sheetView showGridLines="0" zoomScale="90" zoomScaleNormal="90" workbookViewId="0">
      <pane ySplit="6" topLeftCell="A66"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4450</v>
      </c>
      <c r="J2" s="38" t="s">
        <v>4688</v>
      </c>
    </row>
    <row r="3" spans="1:54" ht="16.2" x14ac:dyDescent="0.35">
      <c r="C3" s="1" t="s">
        <v>28</v>
      </c>
      <c r="D3" s="21" t="s">
        <v>4451</v>
      </c>
    </row>
    <row r="4" spans="1:54" ht="15" x14ac:dyDescent="0.35">
      <c r="C4" s="1" t="s">
        <v>30</v>
      </c>
      <c r="D4" s="22">
        <v>46053</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C8" s="58" t="s">
        <v>0</v>
      </c>
      <c r="D8" s="54"/>
      <c r="E8" s="6"/>
      <c r="F8" s="19"/>
      <c r="G8" s="24"/>
      <c r="H8" s="24"/>
      <c r="I8" s="31"/>
      <c r="J8" s="31"/>
      <c r="K8" s="35"/>
    </row>
    <row r="9" spans="1:54" x14ac:dyDescent="0.3">
      <c r="C9" s="57"/>
      <c r="D9" s="54"/>
      <c r="E9" s="6"/>
      <c r="F9" s="19"/>
      <c r="G9" s="24"/>
      <c r="H9" s="24"/>
      <c r="I9" s="31"/>
      <c r="J9" s="31"/>
      <c r="K9" s="35"/>
    </row>
    <row r="10" spans="1:54" x14ac:dyDescent="0.3">
      <c r="C10" s="58" t="s">
        <v>1</v>
      </c>
      <c r="D10" s="54"/>
      <c r="E10" s="6"/>
      <c r="F10" s="19"/>
      <c r="G10" s="24" t="s">
        <v>2</v>
      </c>
      <c r="H10" s="24" t="s">
        <v>2</v>
      </c>
      <c r="I10" s="31"/>
      <c r="J10" s="31"/>
      <c r="K10" s="35"/>
    </row>
    <row r="11" spans="1:54" x14ac:dyDescent="0.3">
      <c r="C11" s="57"/>
      <c r="D11" s="54"/>
      <c r="E11" s="6"/>
      <c r="F11" s="19"/>
      <c r="G11" s="24"/>
      <c r="H11" s="24"/>
      <c r="I11" s="31"/>
      <c r="J11" s="31"/>
      <c r="K11" s="35"/>
    </row>
    <row r="12" spans="1:54" x14ac:dyDescent="0.3">
      <c r="C12" s="58" t="s">
        <v>3</v>
      </c>
      <c r="D12" s="54"/>
      <c r="E12" s="6"/>
      <c r="F12" s="19"/>
      <c r="G12" s="24" t="s">
        <v>2</v>
      </c>
      <c r="H12" s="24" t="s">
        <v>2</v>
      </c>
      <c r="I12" s="31"/>
      <c r="J12" s="31"/>
      <c r="K12" s="35"/>
    </row>
    <row r="13" spans="1:54" x14ac:dyDescent="0.3">
      <c r="C13" s="57"/>
      <c r="D13" s="54"/>
      <c r="E13" s="6"/>
      <c r="F13" s="19"/>
      <c r="G13" s="24"/>
      <c r="H13" s="24"/>
      <c r="I13" s="31"/>
      <c r="J13" s="31"/>
      <c r="K13" s="35"/>
    </row>
    <row r="14" spans="1:54" x14ac:dyDescent="0.3">
      <c r="C14" s="58" t="s">
        <v>4</v>
      </c>
      <c r="D14" s="54"/>
      <c r="E14" s="6"/>
      <c r="F14" s="19"/>
      <c r="G14" s="24" t="s">
        <v>2</v>
      </c>
      <c r="H14" s="24" t="s">
        <v>2</v>
      </c>
      <c r="I14" s="31"/>
      <c r="J14" s="31"/>
      <c r="K14" s="35"/>
    </row>
    <row r="15" spans="1:54" x14ac:dyDescent="0.3">
      <c r="C15" s="57"/>
      <c r="D15" s="54"/>
      <c r="E15" s="6"/>
      <c r="F15" s="19"/>
      <c r="G15" s="24"/>
      <c r="H15" s="24"/>
      <c r="I15" s="31"/>
      <c r="J15" s="31"/>
      <c r="K15" s="35"/>
    </row>
    <row r="16" spans="1:54" x14ac:dyDescent="0.3">
      <c r="A16" s="10"/>
      <c r="B16" s="28"/>
      <c r="C16" s="58" t="s">
        <v>5</v>
      </c>
      <c r="D16" s="54"/>
      <c r="E16" s="6"/>
      <c r="F16" s="19"/>
      <c r="G16" s="24"/>
      <c r="H16" s="24"/>
      <c r="I16" s="31"/>
      <c r="J16" s="31"/>
      <c r="K16" s="35"/>
    </row>
    <row r="17" spans="2:11" x14ac:dyDescent="0.3">
      <c r="C17" s="59" t="s">
        <v>6</v>
      </c>
      <c r="D17" s="54"/>
      <c r="E17" s="6"/>
      <c r="F17" s="19"/>
      <c r="G17" s="24"/>
      <c r="H17" s="24"/>
      <c r="I17" s="31"/>
      <c r="J17" s="31"/>
      <c r="K17" s="35"/>
    </row>
    <row r="18" spans="2:11" x14ac:dyDescent="0.3">
      <c r="B18" s="8" t="s">
        <v>4432</v>
      </c>
      <c r="C18" s="57" t="s">
        <v>1109</v>
      </c>
      <c r="D18" s="54" t="s">
        <v>4433</v>
      </c>
      <c r="E18" s="6" t="s">
        <v>722</v>
      </c>
      <c r="F18" s="19">
        <v>68</v>
      </c>
      <c r="G18" s="24">
        <v>680.01</v>
      </c>
      <c r="H18" s="24">
        <v>7.91</v>
      </c>
      <c r="I18" s="31">
        <v>6.8601000000000001</v>
      </c>
      <c r="J18" s="31"/>
      <c r="K18" s="35" t="s">
        <v>670</v>
      </c>
    </row>
    <row r="19" spans="2:11" x14ac:dyDescent="0.3">
      <c r="B19" s="8" t="s">
        <v>1272</v>
      </c>
      <c r="C19" s="57" t="s">
        <v>720</v>
      </c>
      <c r="D19" s="54" t="s">
        <v>1273</v>
      </c>
      <c r="E19" s="6" t="s">
        <v>678</v>
      </c>
      <c r="F19" s="19">
        <v>600</v>
      </c>
      <c r="G19" s="24">
        <v>600.19000000000005</v>
      </c>
      <c r="H19" s="24">
        <v>6.98</v>
      </c>
      <c r="I19" s="31">
        <v>6.86</v>
      </c>
      <c r="J19" s="31"/>
      <c r="K19" s="35" t="s">
        <v>670</v>
      </c>
    </row>
    <row r="20" spans="2:11" x14ac:dyDescent="0.3">
      <c r="B20" s="8" t="s">
        <v>3536</v>
      </c>
      <c r="C20" s="57" t="s">
        <v>743</v>
      </c>
      <c r="D20" s="54" t="s">
        <v>3537</v>
      </c>
      <c r="E20" s="6" t="s">
        <v>678</v>
      </c>
      <c r="F20" s="19">
        <v>575</v>
      </c>
      <c r="G20" s="24">
        <v>575.01</v>
      </c>
      <c r="H20" s="24">
        <v>6.69</v>
      </c>
      <c r="I20" s="31">
        <v>7.3400999999999996</v>
      </c>
      <c r="J20" s="31"/>
      <c r="K20" s="35" t="s">
        <v>670</v>
      </c>
    </row>
    <row r="21" spans="2:11" x14ac:dyDescent="0.3">
      <c r="B21" s="8" t="s">
        <v>1284</v>
      </c>
      <c r="C21" s="57" t="s">
        <v>524</v>
      </c>
      <c r="D21" s="54" t="s">
        <v>1285</v>
      </c>
      <c r="E21" s="6" t="s">
        <v>678</v>
      </c>
      <c r="F21" s="19">
        <v>150</v>
      </c>
      <c r="G21" s="24">
        <v>150.04</v>
      </c>
      <c r="H21" s="24">
        <v>1.75</v>
      </c>
      <c r="I21" s="31">
        <v>7.2347999999999999</v>
      </c>
      <c r="J21" s="31"/>
      <c r="K21" s="35" t="s">
        <v>670</v>
      </c>
    </row>
    <row r="22" spans="2:11" x14ac:dyDescent="0.3">
      <c r="B22" s="8" t="s">
        <v>1294</v>
      </c>
      <c r="C22" s="57" t="s">
        <v>1292</v>
      </c>
      <c r="D22" s="54" t="s">
        <v>1295</v>
      </c>
      <c r="E22" s="6" t="s">
        <v>678</v>
      </c>
      <c r="F22" s="19">
        <v>10</v>
      </c>
      <c r="G22" s="24">
        <v>100.07</v>
      </c>
      <c r="H22" s="24">
        <v>1.1599999999999999</v>
      </c>
      <c r="I22" s="31">
        <v>6.8648999999999996</v>
      </c>
      <c r="J22" s="31"/>
      <c r="K22" s="35" t="s">
        <v>670</v>
      </c>
    </row>
    <row r="23" spans="2:11" x14ac:dyDescent="0.3">
      <c r="B23" s="8" t="s">
        <v>3540</v>
      </c>
      <c r="C23" s="57" t="s">
        <v>2848</v>
      </c>
      <c r="D23" s="54" t="s">
        <v>3541</v>
      </c>
      <c r="E23" s="6" t="s">
        <v>678</v>
      </c>
      <c r="F23" s="19">
        <v>10</v>
      </c>
      <c r="G23" s="24">
        <v>100.03</v>
      </c>
      <c r="H23" s="24">
        <v>1.1599999999999999</v>
      </c>
      <c r="I23" s="31">
        <v>6.5998000000000001</v>
      </c>
      <c r="J23" s="31"/>
      <c r="K23" s="35"/>
    </row>
    <row r="24" spans="2:11" x14ac:dyDescent="0.3">
      <c r="C24" s="58" t="s">
        <v>184</v>
      </c>
      <c r="D24" s="54"/>
      <c r="E24" s="6"/>
      <c r="F24" s="19"/>
      <c r="G24" s="25">
        <v>2205.35</v>
      </c>
      <c r="H24" s="25">
        <v>25.65</v>
      </c>
      <c r="I24" s="31"/>
      <c r="J24" s="31"/>
      <c r="K24" s="35"/>
    </row>
    <row r="25" spans="2:11" x14ac:dyDescent="0.3">
      <c r="C25" s="57"/>
      <c r="D25" s="54"/>
      <c r="E25" s="6"/>
      <c r="F25" s="19"/>
      <c r="G25" s="24"/>
      <c r="H25" s="24"/>
      <c r="I25" s="31"/>
      <c r="J25" s="31"/>
      <c r="K25" s="35"/>
    </row>
    <row r="26" spans="2:11" x14ac:dyDescent="0.3">
      <c r="C26" s="58" t="s">
        <v>7</v>
      </c>
      <c r="D26" s="54"/>
      <c r="E26" s="6"/>
      <c r="F26" s="19"/>
      <c r="G26" s="24" t="s">
        <v>2</v>
      </c>
      <c r="H26" s="24" t="s">
        <v>2</v>
      </c>
      <c r="I26" s="31"/>
      <c r="J26" s="31"/>
      <c r="K26" s="35"/>
    </row>
    <row r="27" spans="2:11" x14ac:dyDescent="0.3">
      <c r="C27" s="57"/>
      <c r="D27" s="54"/>
      <c r="E27" s="6"/>
      <c r="F27" s="19"/>
      <c r="G27" s="24"/>
      <c r="H27" s="24"/>
      <c r="I27" s="31"/>
      <c r="J27" s="31"/>
      <c r="K27" s="35"/>
    </row>
    <row r="28" spans="2:11" x14ac:dyDescent="0.3">
      <c r="C28" s="58" t="s">
        <v>8</v>
      </c>
      <c r="D28" s="54"/>
      <c r="E28" s="6"/>
      <c r="F28" s="19"/>
      <c r="G28" s="24" t="s">
        <v>2</v>
      </c>
      <c r="H28" s="24" t="s">
        <v>2</v>
      </c>
      <c r="I28" s="31"/>
      <c r="J28" s="31"/>
      <c r="K28" s="35"/>
    </row>
    <row r="29" spans="2:11" x14ac:dyDescent="0.3">
      <c r="C29" s="57"/>
      <c r="D29" s="54"/>
      <c r="E29" s="6"/>
      <c r="F29" s="19"/>
      <c r="G29" s="24"/>
      <c r="H29" s="24"/>
      <c r="I29" s="31"/>
      <c r="J29" s="31"/>
      <c r="K29" s="35"/>
    </row>
    <row r="30" spans="2:11" x14ac:dyDescent="0.3">
      <c r="C30" s="59" t="s">
        <v>9</v>
      </c>
      <c r="D30" s="54"/>
      <c r="E30" s="6"/>
      <c r="F30" s="19"/>
      <c r="G30" s="24"/>
      <c r="H30" s="24"/>
      <c r="I30" s="31"/>
      <c r="J30" s="31"/>
      <c r="K30" s="35"/>
    </row>
    <row r="31" spans="2:11" x14ac:dyDescent="0.3">
      <c r="B31" s="8" t="s">
        <v>1589</v>
      </c>
      <c r="C31" s="57" t="s">
        <v>1590</v>
      </c>
      <c r="D31" s="54" t="s">
        <v>1591</v>
      </c>
      <c r="E31" s="6" t="s">
        <v>198</v>
      </c>
      <c r="F31" s="19">
        <v>50000</v>
      </c>
      <c r="G31" s="24">
        <v>50.02</v>
      </c>
      <c r="H31" s="24">
        <v>0.57999999999999996</v>
      </c>
      <c r="I31" s="31">
        <v>5.4433999999999996</v>
      </c>
      <c r="J31" s="31"/>
      <c r="K31" s="35"/>
    </row>
    <row r="32" spans="2:11" x14ac:dyDescent="0.3">
      <c r="C32" s="58" t="s">
        <v>184</v>
      </c>
      <c r="D32" s="54"/>
      <c r="E32" s="6"/>
      <c r="F32" s="19"/>
      <c r="G32" s="25">
        <v>50.02</v>
      </c>
      <c r="H32" s="25">
        <v>0.57999999999999996</v>
      </c>
      <c r="I32" s="31"/>
      <c r="J32" s="31"/>
      <c r="K32" s="35"/>
    </row>
    <row r="33" spans="1:11" x14ac:dyDescent="0.3">
      <c r="C33" s="57"/>
      <c r="D33" s="54"/>
      <c r="E33" s="6"/>
      <c r="F33" s="19"/>
      <c r="G33" s="24"/>
      <c r="H33" s="24"/>
      <c r="I33" s="31"/>
      <c r="J33" s="31"/>
      <c r="K33" s="35"/>
    </row>
    <row r="34" spans="1:11" x14ac:dyDescent="0.3">
      <c r="C34" s="58" t="s">
        <v>10</v>
      </c>
      <c r="D34" s="54"/>
      <c r="E34" s="6"/>
      <c r="F34" s="19"/>
      <c r="G34" s="24" t="s">
        <v>2</v>
      </c>
      <c r="H34" s="24" t="s">
        <v>2</v>
      </c>
      <c r="I34" s="31"/>
      <c r="J34" s="31"/>
      <c r="K34" s="35"/>
    </row>
    <row r="35" spans="1:11" x14ac:dyDescent="0.3">
      <c r="C35" s="57"/>
      <c r="D35" s="54"/>
      <c r="E35" s="6"/>
      <c r="F35" s="19"/>
      <c r="G35" s="24"/>
      <c r="H35" s="24"/>
      <c r="I35" s="31"/>
      <c r="J35" s="31"/>
      <c r="K35" s="35"/>
    </row>
    <row r="36" spans="1:11" x14ac:dyDescent="0.3">
      <c r="A36" s="10"/>
      <c r="B36" s="28"/>
      <c r="C36" s="58" t="s">
        <v>11</v>
      </c>
      <c r="D36" s="54"/>
      <c r="E36" s="6"/>
      <c r="F36" s="19"/>
      <c r="G36" s="24"/>
      <c r="H36" s="24"/>
      <c r="I36" s="31"/>
      <c r="J36" s="31"/>
      <c r="K36" s="35"/>
    </row>
    <row r="37" spans="1:11" x14ac:dyDescent="0.3">
      <c r="A37" s="28"/>
      <c r="B37" s="28"/>
      <c r="C37" s="58" t="s">
        <v>13</v>
      </c>
      <c r="D37" s="54"/>
      <c r="E37" s="6"/>
      <c r="F37" s="19"/>
      <c r="G37" s="24" t="s">
        <v>2</v>
      </c>
      <c r="H37" s="24" t="s">
        <v>2</v>
      </c>
      <c r="I37" s="31"/>
      <c r="J37" s="31"/>
      <c r="K37" s="35"/>
    </row>
    <row r="38" spans="1:11" x14ac:dyDescent="0.3">
      <c r="A38" s="28"/>
      <c r="B38" s="28"/>
      <c r="C38" s="58"/>
      <c r="D38" s="54"/>
      <c r="E38" s="6"/>
      <c r="F38" s="19"/>
      <c r="G38" s="24"/>
      <c r="H38" s="24"/>
      <c r="I38" s="31"/>
      <c r="J38" s="31"/>
      <c r="K38" s="35"/>
    </row>
    <row r="39" spans="1:11" x14ac:dyDescent="0.3">
      <c r="A39" s="28"/>
      <c r="B39" s="28"/>
      <c r="C39" s="58" t="s">
        <v>14</v>
      </c>
      <c r="D39" s="54"/>
      <c r="E39" s="6"/>
      <c r="F39" s="19"/>
      <c r="G39" s="24" t="s">
        <v>2</v>
      </c>
      <c r="H39" s="24" t="s">
        <v>2</v>
      </c>
      <c r="I39" s="31"/>
      <c r="J39" s="31"/>
      <c r="K39" s="35"/>
    </row>
    <row r="40" spans="1:11" x14ac:dyDescent="0.3">
      <c r="A40" s="28"/>
      <c r="B40" s="28"/>
      <c r="C40" s="58"/>
      <c r="D40" s="54"/>
      <c r="E40" s="6"/>
      <c r="F40" s="19"/>
      <c r="G40" s="24"/>
      <c r="H40" s="24"/>
      <c r="I40" s="31"/>
      <c r="J40" s="31"/>
      <c r="K40" s="35"/>
    </row>
    <row r="41" spans="1:11" x14ac:dyDescent="0.3">
      <c r="A41" s="28"/>
      <c r="B41" s="28"/>
      <c r="C41" s="58" t="s">
        <v>15</v>
      </c>
      <c r="D41" s="54"/>
      <c r="E41" s="6"/>
      <c r="F41" s="19"/>
      <c r="G41" s="24" t="s">
        <v>2</v>
      </c>
      <c r="H41" s="24" t="s">
        <v>2</v>
      </c>
      <c r="I41" s="31"/>
      <c r="J41" s="31"/>
      <c r="K41" s="35"/>
    </row>
    <row r="42" spans="1:11" x14ac:dyDescent="0.3">
      <c r="A42" s="28"/>
      <c r="B42" s="28"/>
      <c r="C42" s="58"/>
      <c r="D42" s="54"/>
      <c r="E42" s="6"/>
      <c r="F42" s="19"/>
      <c r="G42" s="24"/>
      <c r="H42" s="24"/>
      <c r="I42" s="31"/>
      <c r="J42" s="31"/>
      <c r="K42" s="35"/>
    </row>
    <row r="43" spans="1:11" x14ac:dyDescent="0.3">
      <c r="A43" s="28"/>
      <c r="B43" s="28"/>
      <c r="C43" s="58" t="s">
        <v>16</v>
      </c>
      <c r="D43" s="54"/>
      <c r="E43" s="6"/>
      <c r="F43" s="19"/>
      <c r="G43" s="24" t="s">
        <v>2</v>
      </c>
      <c r="H43" s="24" t="s">
        <v>2</v>
      </c>
      <c r="I43" s="31"/>
      <c r="J43" s="31"/>
      <c r="K43" s="35"/>
    </row>
    <row r="44" spans="1:11" x14ac:dyDescent="0.3">
      <c r="A44" s="28"/>
      <c r="B44" s="28"/>
      <c r="C44" s="58"/>
      <c r="D44" s="54"/>
      <c r="E44" s="6"/>
      <c r="F44" s="19"/>
      <c r="G44" s="24"/>
      <c r="H44" s="24"/>
      <c r="I44" s="31"/>
      <c r="J44" s="31"/>
      <c r="K44" s="35"/>
    </row>
    <row r="45" spans="1:11" x14ac:dyDescent="0.3">
      <c r="C45" s="59" t="s">
        <v>17</v>
      </c>
      <c r="D45" s="54"/>
      <c r="E45" s="6"/>
      <c r="F45" s="19"/>
      <c r="G45" s="24"/>
      <c r="H45" s="24"/>
      <c r="I45" s="31"/>
      <c r="J45" s="31"/>
      <c r="K45" s="35"/>
    </row>
    <row r="46" spans="1:11" x14ac:dyDescent="0.3">
      <c r="B46" s="8" t="s">
        <v>3214</v>
      </c>
      <c r="C46" s="57" t="s">
        <v>3215</v>
      </c>
      <c r="D46" s="54" t="s">
        <v>3216</v>
      </c>
      <c r="E46" s="6" t="s">
        <v>198</v>
      </c>
      <c r="F46" s="19">
        <v>5090000</v>
      </c>
      <c r="G46" s="24">
        <v>5055.3</v>
      </c>
      <c r="H46" s="24">
        <v>58.8</v>
      </c>
      <c r="I46" s="31">
        <v>5.4473000000000003</v>
      </c>
      <c r="J46" s="31"/>
      <c r="K46" s="35"/>
    </row>
    <row r="47" spans="1:11" x14ac:dyDescent="0.3">
      <c r="B47" s="8" t="s">
        <v>3208</v>
      </c>
      <c r="C47" s="57" t="s">
        <v>3209</v>
      </c>
      <c r="D47" s="54" t="s">
        <v>3210</v>
      </c>
      <c r="E47" s="6" t="s">
        <v>198</v>
      </c>
      <c r="F47" s="19">
        <v>809000</v>
      </c>
      <c r="G47" s="24">
        <v>806.45</v>
      </c>
      <c r="H47" s="24">
        <v>9.3800000000000008</v>
      </c>
      <c r="I47" s="31">
        <v>5.4909499999999998</v>
      </c>
      <c r="J47" s="31"/>
      <c r="K47" s="35"/>
    </row>
    <row r="48" spans="1:11" x14ac:dyDescent="0.3">
      <c r="B48" s="8" t="s">
        <v>3211</v>
      </c>
      <c r="C48" s="57" t="s">
        <v>3212</v>
      </c>
      <c r="D48" s="54" t="s">
        <v>3213</v>
      </c>
      <c r="E48" s="6" t="s">
        <v>198</v>
      </c>
      <c r="F48" s="19">
        <v>300000</v>
      </c>
      <c r="G48" s="24">
        <v>298.27</v>
      </c>
      <c r="H48" s="24">
        <v>3.47</v>
      </c>
      <c r="I48" s="31">
        <v>5.4333999999999998</v>
      </c>
      <c r="J48" s="31"/>
      <c r="K48" s="35"/>
    </row>
    <row r="49" spans="1:11" x14ac:dyDescent="0.3">
      <c r="C49" s="58" t="s">
        <v>184</v>
      </c>
      <c r="D49" s="54"/>
      <c r="E49" s="6"/>
      <c r="F49" s="19"/>
      <c r="G49" s="25">
        <v>6160.02</v>
      </c>
      <c r="H49" s="25">
        <v>71.650000000000006</v>
      </c>
      <c r="I49" s="31"/>
      <c r="J49" s="31"/>
      <c r="K49" s="35"/>
    </row>
    <row r="50" spans="1:11" x14ac:dyDescent="0.3">
      <c r="C50" s="57"/>
      <c r="D50" s="54"/>
      <c r="E50" s="6"/>
      <c r="F50" s="19"/>
      <c r="G50" s="24"/>
      <c r="H50" s="24"/>
      <c r="I50" s="31"/>
      <c r="J50" s="31"/>
      <c r="K50" s="35"/>
    </row>
    <row r="51" spans="1:11" x14ac:dyDescent="0.3">
      <c r="A51" s="10"/>
      <c r="B51" s="28"/>
      <c r="C51" s="58" t="s">
        <v>18</v>
      </c>
      <c r="D51" s="54"/>
      <c r="E51" s="6"/>
      <c r="F51" s="19"/>
      <c r="G51" s="24"/>
      <c r="H51" s="24"/>
      <c r="I51" s="31"/>
      <c r="J51" s="31"/>
      <c r="K51" s="35"/>
    </row>
    <row r="52" spans="1:11" x14ac:dyDescent="0.3">
      <c r="A52" s="28"/>
      <c r="B52" s="28"/>
      <c r="C52" s="58" t="s">
        <v>19</v>
      </c>
      <c r="D52" s="54"/>
      <c r="E52" s="6"/>
      <c r="F52" s="19"/>
      <c r="G52" s="24" t="s">
        <v>2</v>
      </c>
      <c r="H52" s="24" t="s">
        <v>2</v>
      </c>
      <c r="I52" s="31"/>
      <c r="J52" s="31"/>
      <c r="K52" s="35"/>
    </row>
    <row r="53" spans="1:11" x14ac:dyDescent="0.3">
      <c r="A53" s="28"/>
      <c r="B53" s="28"/>
      <c r="C53" s="58"/>
      <c r="D53" s="54"/>
      <c r="E53" s="6"/>
      <c r="F53" s="19"/>
      <c r="G53" s="24"/>
      <c r="H53" s="24"/>
      <c r="I53" s="31"/>
      <c r="J53" s="31"/>
      <c r="K53" s="35"/>
    </row>
    <row r="54" spans="1:11" x14ac:dyDescent="0.3">
      <c r="A54" s="28"/>
      <c r="B54" s="28"/>
      <c r="C54" s="58" t="s">
        <v>20</v>
      </c>
      <c r="D54" s="54"/>
      <c r="E54" s="6"/>
      <c r="F54" s="19"/>
      <c r="G54" s="24" t="s">
        <v>2</v>
      </c>
      <c r="H54" s="24" t="s">
        <v>2</v>
      </c>
      <c r="I54" s="31"/>
      <c r="J54" s="31"/>
      <c r="K54" s="35"/>
    </row>
    <row r="55" spans="1:11" x14ac:dyDescent="0.3">
      <c r="A55" s="28"/>
      <c r="B55" s="28"/>
      <c r="C55" s="58"/>
      <c r="D55" s="54"/>
      <c r="E55" s="6"/>
      <c r="F55" s="19"/>
      <c r="G55" s="24"/>
      <c r="H55" s="24"/>
      <c r="I55" s="31"/>
      <c r="J55" s="31"/>
      <c r="K55" s="35"/>
    </row>
    <row r="56" spans="1:11" x14ac:dyDescent="0.3">
      <c r="A56" s="28"/>
      <c r="B56" s="28"/>
      <c r="C56" s="58" t="s">
        <v>21</v>
      </c>
      <c r="D56" s="54"/>
      <c r="E56" s="6"/>
      <c r="F56" s="19"/>
      <c r="G56" s="24" t="s">
        <v>2</v>
      </c>
      <c r="H56" s="24" t="s">
        <v>2</v>
      </c>
      <c r="I56" s="31"/>
      <c r="J56" s="31"/>
      <c r="K56" s="35"/>
    </row>
    <row r="57" spans="1:11" x14ac:dyDescent="0.3">
      <c r="A57" s="28"/>
      <c r="B57" s="28"/>
      <c r="C57" s="58"/>
      <c r="D57" s="54"/>
      <c r="E57" s="6"/>
      <c r="F57" s="19"/>
      <c r="G57" s="24"/>
      <c r="H57" s="24"/>
      <c r="I57" s="31"/>
      <c r="J57" s="31"/>
      <c r="K57" s="35"/>
    </row>
    <row r="58" spans="1:11" x14ac:dyDescent="0.3">
      <c r="A58" s="28"/>
      <c r="B58" s="28"/>
      <c r="C58" s="58" t="s">
        <v>22</v>
      </c>
      <c r="D58" s="54"/>
      <c r="E58" s="6"/>
      <c r="F58" s="19"/>
      <c r="G58" s="24" t="s">
        <v>2</v>
      </c>
      <c r="H58" s="24" t="s">
        <v>2</v>
      </c>
      <c r="I58" s="31"/>
      <c r="J58" s="31"/>
      <c r="K58" s="35"/>
    </row>
    <row r="59" spans="1:11" x14ac:dyDescent="0.3">
      <c r="A59" s="28"/>
      <c r="B59" s="28"/>
      <c r="C59" s="58"/>
      <c r="D59" s="54"/>
      <c r="E59" s="6"/>
      <c r="F59" s="19"/>
      <c r="G59" s="24"/>
      <c r="H59" s="24"/>
      <c r="I59" s="31"/>
      <c r="J59" s="31"/>
      <c r="K59" s="35"/>
    </row>
    <row r="60" spans="1:11" x14ac:dyDescent="0.3">
      <c r="A60" s="28"/>
      <c r="B60" s="28"/>
      <c r="C60" s="58" t="s">
        <v>23</v>
      </c>
      <c r="D60" s="54"/>
      <c r="E60" s="6"/>
      <c r="F60" s="19"/>
      <c r="G60" s="24" t="s">
        <v>2</v>
      </c>
      <c r="H60" s="24" t="s">
        <v>2</v>
      </c>
      <c r="I60" s="31"/>
      <c r="J60" s="31"/>
      <c r="K60" s="35"/>
    </row>
    <row r="61" spans="1:11" x14ac:dyDescent="0.3">
      <c r="A61" s="28"/>
      <c r="B61" s="28"/>
      <c r="C61" s="58"/>
      <c r="D61" s="54"/>
      <c r="E61" s="6"/>
      <c r="F61" s="19"/>
      <c r="G61" s="24"/>
      <c r="H61" s="24"/>
      <c r="I61" s="31"/>
      <c r="J61" s="31"/>
      <c r="K61" s="35"/>
    </row>
    <row r="62" spans="1:11" x14ac:dyDescent="0.3">
      <c r="C62" s="59" t="s">
        <v>24</v>
      </c>
      <c r="D62" s="54"/>
      <c r="E62" s="6"/>
      <c r="F62" s="19"/>
      <c r="G62" s="24"/>
      <c r="H62" s="24"/>
      <c r="I62" s="31"/>
      <c r="J62" s="31"/>
      <c r="K62" s="35"/>
    </row>
    <row r="63" spans="1:11" x14ac:dyDescent="0.3">
      <c r="B63" s="8" t="s">
        <v>199</v>
      </c>
      <c r="C63" s="57" t="s">
        <v>200</v>
      </c>
      <c r="D63" s="54"/>
      <c r="E63" s="6"/>
      <c r="F63" s="19"/>
      <c r="G63" s="24">
        <v>81.06</v>
      </c>
      <c r="H63" s="24">
        <v>0.94</v>
      </c>
      <c r="I63" s="31"/>
      <c r="J63" s="31"/>
      <c r="K63" s="35"/>
    </row>
    <row r="64" spans="1:11" x14ac:dyDescent="0.3">
      <c r="C64" s="58" t="s">
        <v>184</v>
      </c>
      <c r="D64" s="54"/>
      <c r="E64" s="6"/>
      <c r="F64" s="19"/>
      <c r="G64" s="25">
        <v>81.06</v>
      </c>
      <c r="H64" s="25">
        <v>0.94</v>
      </c>
      <c r="I64" s="31"/>
      <c r="J64" s="31"/>
      <c r="K64" s="35"/>
    </row>
    <row r="65" spans="1:54" x14ac:dyDescent="0.3">
      <c r="C65" s="57"/>
      <c r="D65" s="54"/>
      <c r="E65" s="6"/>
      <c r="F65" s="19"/>
      <c r="G65" s="24"/>
      <c r="H65" s="24"/>
      <c r="I65" s="31"/>
      <c r="J65" s="31"/>
      <c r="K65" s="35"/>
    </row>
    <row r="66" spans="1:54" x14ac:dyDescent="0.3">
      <c r="A66" s="10"/>
      <c r="B66" s="28"/>
      <c r="C66" s="58" t="s">
        <v>25</v>
      </c>
      <c r="D66" s="54"/>
      <c r="E66" s="6"/>
      <c r="F66" s="19"/>
      <c r="G66" s="24"/>
      <c r="H66" s="24"/>
      <c r="I66" s="31"/>
      <c r="J66" s="31"/>
      <c r="K66" s="35"/>
    </row>
    <row r="67" spans="1:54" s="2" customFormat="1" ht="13.8" x14ac:dyDescent="0.3">
      <c r="A67" s="28"/>
      <c r="B67" s="28"/>
      <c r="C67" s="57" t="s">
        <v>5023</v>
      </c>
      <c r="D67" s="54"/>
      <c r="E67" s="6"/>
      <c r="F67" s="19"/>
      <c r="G67" s="24" t="s">
        <v>2</v>
      </c>
      <c r="H67" s="24" t="s">
        <v>2</v>
      </c>
      <c r="I67" s="31"/>
      <c r="J67" s="31"/>
      <c r="K67" s="35"/>
      <c r="L67" s="3"/>
      <c r="AI67" s="3"/>
      <c r="AV67" s="3"/>
      <c r="AX67" s="3"/>
      <c r="BB67" s="3"/>
    </row>
    <row r="68" spans="1:54" x14ac:dyDescent="0.3">
      <c r="B68" s="8"/>
      <c r="C68" s="57" t="s">
        <v>201</v>
      </c>
      <c r="D68" s="54"/>
      <c r="E68" s="6"/>
      <c r="F68" s="19"/>
      <c r="G68" s="24">
        <v>101.42</v>
      </c>
      <c r="H68" s="24">
        <v>1.18</v>
      </c>
      <c r="I68" s="31"/>
      <c r="J68" s="31"/>
      <c r="K68" s="35"/>
    </row>
    <row r="69" spans="1:54" x14ac:dyDescent="0.3">
      <c r="C69" s="58" t="s">
        <v>184</v>
      </c>
      <c r="D69" s="54"/>
      <c r="E69" s="6"/>
      <c r="F69" s="19"/>
      <c r="G69" s="25">
        <v>101.42</v>
      </c>
      <c r="H69" s="25">
        <v>1.18</v>
      </c>
      <c r="I69" s="31"/>
      <c r="J69" s="31"/>
      <c r="K69" s="35"/>
    </row>
    <row r="70" spans="1:54" x14ac:dyDescent="0.3">
      <c r="C70" s="57"/>
      <c r="D70" s="54"/>
      <c r="E70" s="6"/>
      <c r="F70" s="19"/>
      <c r="G70" s="24"/>
      <c r="H70" s="24"/>
      <c r="I70" s="31"/>
      <c r="J70" s="31"/>
      <c r="K70" s="35"/>
    </row>
    <row r="71" spans="1:54" x14ac:dyDescent="0.3">
      <c r="C71" s="60" t="s">
        <v>202</v>
      </c>
      <c r="D71" s="55"/>
      <c r="E71" s="5"/>
      <c r="F71" s="20"/>
      <c r="G71" s="26">
        <v>8597.8700000000008</v>
      </c>
      <c r="H71" s="26">
        <v>100</v>
      </c>
      <c r="I71" s="32"/>
      <c r="J71" s="32"/>
      <c r="K71" s="36"/>
    </row>
    <row r="74" spans="1:54" x14ac:dyDescent="0.3">
      <c r="C74" s="1" t="s">
        <v>203</v>
      </c>
    </row>
    <row r="75" spans="1:54" x14ac:dyDescent="0.3">
      <c r="C75" s="37" t="s">
        <v>204</v>
      </c>
      <c r="D75" s="37"/>
      <c r="E75" s="37"/>
      <c r="F75" s="37"/>
      <c r="G75" s="37"/>
      <c r="H75" s="37"/>
      <c r="I75" s="37"/>
      <c r="J75" s="37"/>
      <c r="K75" s="37"/>
    </row>
    <row r="76" spans="1:54" x14ac:dyDescent="0.3">
      <c r="C76" s="2" t="s">
        <v>205</v>
      </c>
    </row>
    <row r="77" spans="1:54" x14ac:dyDescent="0.3">
      <c r="C77" s="2" t="s">
        <v>206</v>
      </c>
    </row>
    <row r="78" spans="1:54" ht="30" customHeight="1" x14ac:dyDescent="0.3">
      <c r="C78" s="80" t="s">
        <v>207</v>
      </c>
      <c r="D78" s="81"/>
      <c r="E78" s="81"/>
      <c r="F78" s="81"/>
      <c r="G78" s="81"/>
      <c r="H78" s="81"/>
      <c r="I78" s="81"/>
      <c r="J78" s="81"/>
      <c r="K78" s="81"/>
    </row>
    <row r="79" spans="1:54" x14ac:dyDescent="0.3">
      <c r="C79" s="2" t="s">
        <v>208</v>
      </c>
    </row>
    <row r="81" spans="3:5" x14ac:dyDescent="0.3">
      <c r="C81" s="1" t="s">
        <v>5173</v>
      </c>
      <c r="E81" s="78" t="s">
        <v>5174</v>
      </c>
    </row>
    <row r="82" spans="3:5" x14ac:dyDescent="0.3">
      <c r="E82" s="2" t="s">
        <v>5225</v>
      </c>
    </row>
  </sheetData>
  <mergeCells count="1">
    <mergeCell ref="C78:K78"/>
  </mergeCells>
  <hyperlinks>
    <hyperlink ref="J2" location="'Index'!A1" display="'Index'!A1" xr:uid="{32F370C8-529D-4C9C-8FFD-F7AECBAF093E}"/>
  </hyperlinks>
  <pageMargins left="0.7" right="0.7" top="0.75" bottom="0.75" header="0.3" footer="0.3"/>
  <pageSetup orientation="portrait" horizontalDpi="4294967293" r:id="rId1"/>
  <drawing r:id="rId2"/>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66A456-E3BF-4FE3-9544-4DB5525E783E}">
  <sheetPr codeName="Sheet1"/>
  <dimension ref="A1:IV92"/>
  <sheetViews>
    <sheetView showGridLines="0" zoomScale="90" zoomScaleNormal="90" workbookViewId="0">
      <pane ySplit="6" topLeftCell="A77"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4452</v>
      </c>
      <c r="J2" s="38" t="s">
        <v>4688</v>
      </c>
    </row>
    <row r="3" spans="1:54" ht="16.2" x14ac:dyDescent="0.35">
      <c r="C3" s="1" t="s">
        <v>28</v>
      </c>
      <c r="D3" s="21" t="s">
        <v>4453</v>
      </c>
    </row>
    <row r="4" spans="1:54" ht="15" x14ac:dyDescent="0.35">
      <c r="C4" s="1" t="s">
        <v>30</v>
      </c>
      <c r="D4" s="22">
        <v>46053</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C8" s="58" t="s">
        <v>0</v>
      </c>
      <c r="D8" s="54"/>
      <c r="E8" s="6"/>
      <c r="F8" s="19"/>
      <c r="G8" s="24"/>
      <c r="H8" s="24"/>
      <c r="I8" s="31"/>
      <c r="J8" s="31"/>
      <c r="K8" s="35"/>
    </row>
    <row r="9" spans="1:54" x14ac:dyDescent="0.3">
      <c r="C9" s="57"/>
      <c r="D9" s="54"/>
      <c r="E9" s="6"/>
      <c r="F9" s="19"/>
      <c r="G9" s="24"/>
      <c r="H9" s="24"/>
      <c r="I9" s="31"/>
      <c r="J9" s="31"/>
      <c r="K9" s="35"/>
    </row>
    <row r="10" spans="1:54" x14ac:dyDescent="0.3">
      <c r="C10" s="58" t="s">
        <v>1</v>
      </c>
      <c r="D10" s="54"/>
      <c r="E10" s="6"/>
      <c r="F10" s="19"/>
      <c r="G10" s="24" t="s">
        <v>2</v>
      </c>
      <c r="H10" s="24" t="s">
        <v>2</v>
      </c>
      <c r="I10" s="31"/>
      <c r="J10" s="31"/>
      <c r="K10" s="35"/>
    </row>
    <row r="11" spans="1:54" x14ac:dyDescent="0.3">
      <c r="C11" s="57"/>
      <c r="D11" s="54"/>
      <c r="E11" s="6"/>
      <c r="F11" s="19"/>
      <c r="G11" s="24"/>
      <c r="H11" s="24"/>
      <c r="I11" s="31"/>
      <c r="J11" s="31"/>
      <c r="K11" s="35"/>
    </row>
    <row r="12" spans="1:54" x14ac:dyDescent="0.3">
      <c r="C12" s="58" t="s">
        <v>3</v>
      </c>
      <c r="D12" s="54"/>
      <c r="E12" s="6"/>
      <c r="F12" s="19"/>
      <c r="G12" s="24" t="s">
        <v>2</v>
      </c>
      <c r="H12" s="24" t="s">
        <v>2</v>
      </c>
      <c r="I12" s="31"/>
      <c r="J12" s="31"/>
      <c r="K12" s="35"/>
    </row>
    <row r="13" spans="1:54" x14ac:dyDescent="0.3">
      <c r="C13" s="57"/>
      <c r="D13" s="54"/>
      <c r="E13" s="6"/>
      <c r="F13" s="19"/>
      <c r="G13" s="24"/>
      <c r="H13" s="24"/>
      <c r="I13" s="31"/>
      <c r="J13" s="31"/>
      <c r="K13" s="35"/>
    </row>
    <row r="14" spans="1:54" x14ac:dyDescent="0.3">
      <c r="C14" s="58" t="s">
        <v>4</v>
      </c>
      <c r="D14" s="54"/>
      <c r="E14" s="6"/>
      <c r="F14" s="19"/>
      <c r="G14" s="24" t="s">
        <v>2</v>
      </c>
      <c r="H14" s="24" t="s">
        <v>2</v>
      </c>
      <c r="I14" s="31"/>
      <c r="J14" s="31"/>
      <c r="K14" s="35"/>
    </row>
    <row r="15" spans="1:54" x14ac:dyDescent="0.3">
      <c r="C15" s="57"/>
      <c r="D15" s="54"/>
      <c r="E15" s="6"/>
      <c r="F15" s="19"/>
      <c r="G15" s="24"/>
      <c r="H15" s="24"/>
      <c r="I15" s="31"/>
      <c r="J15" s="31"/>
      <c r="K15" s="35"/>
    </row>
    <row r="16" spans="1:54" x14ac:dyDescent="0.3">
      <c r="A16" s="10"/>
      <c r="B16" s="28"/>
      <c r="C16" s="58" t="s">
        <v>5</v>
      </c>
      <c r="D16" s="54"/>
      <c r="E16" s="6"/>
      <c r="F16" s="19"/>
      <c r="G16" s="24"/>
      <c r="H16" s="24"/>
      <c r="I16" s="31"/>
      <c r="J16" s="31"/>
      <c r="K16" s="35"/>
    </row>
    <row r="17" spans="2:11" x14ac:dyDescent="0.3">
      <c r="C17" s="59" t="s">
        <v>6</v>
      </c>
      <c r="D17" s="54"/>
      <c r="E17" s="6"/>
      <c r="F17" s="19"/>
      <c r="G17" s="24"/>
      <c r="H17" s="24"/>
      <c r="I17" s="31"/>
      <c r="J17" s="31"/>
      <c r="K17" s="35"/>
    </row>
    <row r="18" spans="2:11" x14ac:dyDescent="0.3">
      <c r="B18" s="8" t="s">
        <v>4454</v>
      </c>
      <c r="C18" s="57" t="s">
        <v>4455</v>
      </c>
      <c r="D18" s="54" t="s">
        <v>4456</v>
      </c>
      <c r="E18" s="6" t="s">
        <v>678</v>
      </c>
      <c r="F18" s="19">
        <v>2500</v>
      </c>
      <c r="G18" s="24">
        <v>3153.03</v>
      </c>
      <c r="H18" s="24">
        <v>7.33</v>
      </c>
      <c r="I18" s="31">
        <v>7.8098999999999998</v>
      </c>
      <c r="J18" s="31"/>
      <c r="K18" s="35" t="s">
        <v>670</v>
      </c>
    </row>
    <row r="19" spans="2:11" x14ac:dyDescent="0.3">
      <c r="B19" s="8" t="s">
        <v>2527</v>
      </c>
      <c r="C19" s="57" t="s">
        <v>416</v>
      </c>
      <c r="D19" s="54" t="s">
        <v>2528</v>
      </c>
      <c r="E19" s="6" t="s">
        <v>678</v>
      </c>
      <c r="F19" s="19">
        <v>3000</v>
      </c>
      <c r="G19" s="24">
        <v>3002.36</v>
      </c>
      <c r="H19" s="24">
        <v>6.98</v>
      </c>
      <c r="I19" s="31">
        <v>7.2001999999999997</v>
      </c>
      <c r="J19" s="31"/>
      <c r="K19" s="35" t="s">
        <v>670</v>
      </c>
    </row>
    <row r="20" spans="2:11" x14ac:dyDescent="0.3">
      <c r="B20" s="8" t="s">
        <v>2520</v>
      </c>
      <c r="C20" s="57" t="s">
        <v>709</v>
      </c>
      <c r="D20" s="54" t="s">
        <v>2521</v>
      </c>
      <c r="E20" s="6" t="s">
        <v>678</v>
      </c>
      <c r="F20" s="19">
        <v>250</v>
      </c>
      <c r="G20" s="24">
        <v>2502.42</v>
      </c>
      <c r="H20" s="24">
        <v>5.82</v>
      </c>
      <c r="I20" s="31">
        <v>6.9699</v>
      </c>
      <c r="J20" s="31"/>
      <c r="K20" s="35" t="s">
        <v>670</v>
      </c>
    </row>
    <row r="21" spans="2:11" x14ac:dyDescent="0.3">
      <c r="B21" s="8" t="s">
        <v>4457</v>
      </c>
      <c r="C21" s="57" t="s">
        <v>1638</v>
      </c>
      <c r="D21" s="54" t="s">
        <v>4458</v>
      </c>
      <c r="E21" s="6" t="s">
        <v>722</v>
      </c>
      <c r="F21" s="19">
        <v>1000</v>
      </c>
      <c r="G21" s="24">
        <v>1000.79</v>
      </c>
      <c r="H21" s="24">
        <v>2.33</v>
      </c>
      <c r="I21" s="31">
        <v>7.0551000000000004</v>
      </c>
      <c r="J21" s="31"/>
      <c r="K21" s="35" t="s">
        <v>670</v>
      </c>
    </row>
    <row r="22" spans="2:11" x14ac:dyDescent="0.3">
      <c r="B22" s="8" t="s">
        <v>4459</v>
      </c>
      <c r="C22" s="57" t="s">
        <v>2416</v>
      </c>
      <c r="D22" s="54" t="s">
        <v>4460</v>
      </c>
      <c r="E22" s="6" t="s">
        <v>722</v>
      </c>
      <c r="F22" s="19">
        <v>1000</v>
      </c>
      <c r="G22" s="24">
        <v>999.77</v>
      </c>
      <c r="H22" s="24">
        <v>2.3199999999999998</v>
      </c>
      <c r="I22" s="31">
        <v>7.3574999999999999</v>
      </c>
      <c r="J22" s="31"/>
      <c r="K22" s="35" t="s">
        <v>670</v>
      </c>
    </row>
    <row r="23" spans="2:11" x14ac:dyDescent="0.3">
      <c r="B23" s="8" t="s">
        <v>1289</v>
      </c>
      <c r="C23" s="57" t="s">
        <v>709</v>
      </c>
      <c r="D23" s="54" t="s">
        <v>1290</v>
      </c>
      <c r="E23" s="6" t="s">
        <v>678</v>
      </c>
      <c r="F23" s="19">
        <v>50</v>
      </c>
      <c r="G23" s="24">
        <v>500.06</v>
      </c>
      <c r="H23" s="24">
        <v>1.1599999999999999</v>
      </c>
      <c r="I23" s="31">
        <v>6.7847999999999997</v>
      </c>
      <c r="J23" s="31"/>
      <c r="K23" s="35" t="s">
        <v>670</v>
      </c>
    </row>
    <row r="24" spans="2:11" x14ac:dyDescent="0.3">
      <c r="B24" s="8" t="s">
        <v>4461</v>
      </c>
      <c r="C24" s="57" t="s">
        <v>41</v>
      </c>
      <c r="D24" s="54" t="s">
        <v>4462</v>
      </c>
      <c r="E24" s="6" t="s">
        <v>678</v>
      </c>
      <c r="F24" s="19">
        <v>50</v>
      </c>
      <c r="G24" s="24">
        <v>497.22</v>
      </c>
      <c r="H24" s="24">
        <v>1.1599999999999999</v>
      </c>
      <c r="I24" s="31">
        <v>7.4725000000000001</v>
      </c>
      <c r="J24" s="31"/>
      <c r="K24" s="35" t="s">
        <v>670</v>
      </c>
    </row>
    <row r="25" spans="2:11" x14ac:dyDescent="0.3">
      <c r="B25" s="8" t="s">
        <v>1294</v>
      </c>
      <c r="C25" s="57" t="s">
        <v>1292</v>
      </c>
      <c r="D25" s="54" t="s">
        <v>1295</v>
      </c>
      <c r="E25" s="6" t="s">
        <v>678</v>
      </c>
      <c r="F25" s="19">
        <v>40</v>
      </c>
      <c r="G25" s="24">
        <v>400.27</v>
      </c>
      <c r="H25" s="24">
        <v>0.93</v>
      </c>
      <c r="I25" s="31">
        <v>6.8648999999999996</v>
      </c>
      <c r="J25" s="31"/>
      <c r="K25" s="35" t="s">
        <v>670</v>
      </c>
    </row>
    <row r="26" spans="2:11" x14ac:dyDescent="0.3">
      <c r="B26" s="8" t="s">
        <v>1284</v>
      </c>
      <c r="C26" s="57" t="s">
        <v>524</v>
      </c>
      <c r="D26" s="54" t="s">
        <v>1285</v>
      </c>
      <c r="E26" s="6" t="s">
        <v>678</v>
      </c>
      <c r="F26" s="19">
        <v>350</v>
      </c>
      <c r="G26" s="24">
        <v>350.1</v>
      </c>
      <c r="H26" s="24">
        <v>0.81</v>
      </c>
      <c r="I26" s="31">
        <v>7.2347999999999999</v>
      </c>
      <c r="J26" s="31"/>
      <c r="K26" s="35" t="s">
        <v>670</v>
      </c>
    </row>
    <row r="27" spans="2:11" x14ac:dyDescent="0.3">
      <c r="C27" s="58" t="s">
        <v>184</v>
      </c>
      <c r="D27" s="54"/>
      <c r="E27" s="6"/>
      <c r="F27" s="19"/>
      <c r="G27" s="25">
        <v>12406.02</v>
      </c>
      <c r="H27" s="25">
        <v>28.84</v>
      </c>
      <c r="I27" s="31"/>
      <c r="J27" s="31"/>
      <c r="K27" s="35"/>
    </row>
    <row r="28" spans="2:11" x14ac:dyDescent="0.3">
      <c r="C28" s="57"/>
      <c r="D28" s="54"/>
      <c r="E28" s="6"/>
      <c r="F28" s="19"/>
      <c r="G28" s="24"/>
      <c r="H28" s="24"/>
      <c r="I28" s="31"/>
      <c r="J28" s="31"/>
      <c r="K28" s="35"/>
    </row>
    <row r="29" spans="2:11" x14ac:dyDescent="0.3">
      <c r="C29" s="58" t="s">
        <v>7</v>
      </c>
      <c r="D29" s="54"/>
      <c r="E29" s="6"/>
      <c r="F29" s="19"/>
      <c r="G29" s="24" t="s">
        <v>2</v>
      </c>
      <c r="H29" s="24" t="s">
        <v>2</v>
      </c>
      <c r="I29" s="31"/>
      <c r="J29" s="31"/>
      <c r="K29" s="35"/>
    </row>
    <row r="30" spans="2:11" x14ac:dyDescent="0.3">
      <c r="C30" s="57"/>
      <c r="D30" s="54"/>
      <c r="E30" s="6"/>
      <c r="F30" s="19"/>
      <c r="G30" s="24"/>
      <c r="H30" s="24"/>
      <c r="I30" s="31"/>
      <c r="J30" s="31"/>
      <c r="K30" s="35"/>
    </row>
    <row r="31" spans="2:11" x14ac:dyDescent="0.3">
      <c r="C31" s="58" t="s">
        <v>8</v>
      </c>
      <c r="D31" s="54"/>
      <c r="E31" s="6"/>
      <c r="F31" s="19"/>
      <c r="G31" s="24" t="s">
        <v>2</v>
      </c>
      <c r="H31" s="24" t="s">
        <v>2</v>
      </c>
      <c r="I31" s="31"/>
      <c r="J31" s="31"/>
      <c r="K31" s="35"/>
    </row>
    <row r="32" spans="2:11" x14ac:dyDescent="0.3">
      <c r="C32" s="57"/>
      <c r="D32" s="54"/>
      <c r="E32" s="6"/>
      <c r="F32" s="19"/>
      <c r="G32" s="24"/>
      <c r="H32" s="24"/>
      <c r="I32" s="31"/>
      <c r="J32" s="31"/>
      <c r="K32" s="35"/>
    </row>
    <row r="33" spans="1:11" x14ac:dyDescent="0.3">
      <c r="C33" s="59" t="s">
        <v>9</v>
      </c>
      <c r="D33" s="54"/>
      <c r="E33" s="6"/>
      <c r="F33" s="19"/>
      <c r="G33" s="24"/>
      <c r="H33" s="24"/>
      <c r="I33" s="31"/>
      <c r="J33" s="31"/>
      <c r="K33" s="35"/>
    </row>
    <row r="34" spans="1:11" x14ac:dyDescent="0.3">
      <c r="B34" s="8" t="s">
        <v>1589</v>
      </c>
      <c r="C34" s="57" t="s">
        <v>1590</v>
      </c>
      <c r="D34" s="54" t="s">
        <v>1591</v>
      </c>
      <c r="E34" s="6" t="s">
        <v>198</v>
      </c>
      <c r="F34" s="19">
        <v>6100000</v>
      </c>
      <c r="G34" s="24">
        <v>6102.93</v>
      </c>
      <c r="H34" s="24">
        <v>14.19</v>
      </c>
      <c r="I34" s="31">
        <v>5.4433999999999996</v>
      </c>
      <c r="J34" s="31"/>
      <c r="K34" s="35"/>
    </row>
    <row r="35" spans="1:11" x14ac:dyDescent="0.3">
      <c r="B35" s="8" t="s">
        <v>1586</v>
      </c>
      <c r="C35" s="57" t="s">
        <v>1587</v>
      </c>
      <c r="D35" s="54" t="s">
        <v>1588</v>
      </c>
      <c r="E35" s="6" t="s">
        <v>198</v>
      </c>
      <c r="F35" s="19">
        <v>1750000</v>
      </c>
      <c r="G35" s="24">
        <v>1755.76</v>
      </c>
      <c r="H35" s="24">
        <v>4.08</v>
      </c>
      <c r="I35" s="31">
        <v>5.4504999999999999</v>
      </c>
      <c r="J35" s="31"/>
      <c r="K35" s="35"/>
    </row>
    <row r="36" spans="1:11" x14ac:dyDescent="0.3">
      <c r="C36" s="58" t="s">
        <v>184</v>
      </c>
      <c r="D36" s="54"/>
      <c r="E36" s="6"/>
      <c r="F36" s="19"/>
      <c r="G36" s="25">
        <v>7858.69</v>
      </c>
      <c r="H36" s="25">
        <v>18.27</v>
      </c>
      <c r="I36" s="31"/>
      <c r="J36" s="31"/>
      <c r="K36" s="35"/>
    </row>
    <row r="37" spans="1:11" x14ac:dyDescent="0.3">
      <c r="C37" s="57"/>
      <c r="D37" s="54"/>
      <c r="E37" s="6"/>
      <c r="F37" s="19"/>
      <c r="G37" s="24"/>
      <c r="H37" s="24"/>
      <c r="I37" s="31"/>
      <c r="J37" s="31"/>
      <c r="K37" s="35"/>
    </row>
    <row r="38" spans="1:11" x14ac:dyDescent="0.3">
      <c r="C38" s="59" t="s">
        <v>10</v>
      </c>
      <c r="D38" s="54"/>
      <c r="E38" s="6"/>
      <c r="F38" s="19"/>
      <c r="G38" s="24"/>
      <c r="H38" s="24"/>
      <c r="I38" s="31"/>
      <c r="J38" s="31"/>
      <c r="K38" s="35"/>
    </row>
    <row r="39" spans="1:11" x14ac:dyDescent="0.3">
      <c r="B39" s="8" t="s">
        <v>1604</v>
      </c>
      <c r="C39" s="57" t="s">
        <v>1605</v>
      </c>
      <c r="D39" s="54" t="s">
        <v>1606</v>
      </c>
      <c r="E39" s="6" t="s">
        <v>198</v>
      </c>
      <c r="F39" s="19">
        <v>10000000</v>
      </c>
      <c r="G39" s="24">
        <v>10030.19</v>
      </c>
      <c r="H39" s="24">
        <v>23.32</v>
      </c>
      <c r="I39" s="31">
        <v>5.3697499999999998</v>
      </c>
      <c r="J39" s="31"/>
      <c r="K39" s="35"/>
    </row>
    <row r="40" spans="1:11" x14ac:dyDescent="0.3">
      <c r="B40" s="8" t="s">
        <v>1595</v>
      </c>
      <c r="C40" s="57" t="s">
        <v>1596</v>
      </c>
      <c r="D40" s="54" t="s">
        <v>1597</v>
      </c>
      <c r="E40" s="6" t="s">
        <v>198</v>
      </c>
      <c r="F40" s="19">
        <v>2500000</v>
      </c>
      <c r="G40" s="24">
        <v>2516.1999999999998</v>
      </c>
      <c r="H40" s="24">
        <v>5.85</v>
      </c>
      <c r="I40" s="31">
        <v>5.6472499999999997</v>
      </c>
      <c r="J40" s="31"/>
      <c r="K40" s="35"/>
    </row>
    <row r="41" spans="1:11" x14ac:dyDescent="0.3">
      <c r="B41" s="8" t="s">
        <v>4463</v>
      </c>
      <c r="C41" s="57" t="s">
        <v>4464</v>
      </c>
      <c r="D41" s="54" t="s">
        <v>4465</v>
      </c>
      <c r="E41" s="6" t="s">
        <v>198</v>
      </c>
      <c r="F41" s="19">
        <v>2500000</v>
      </c>
      <c r="G41" s="24">
        <v>2508.6799999999998</v>
      </c>
      <c r="H41" s="24">
        <v>5.83</v>
      </c>
      <c r="I41" s="31">
        <v>5.4097499999999998</v>
      </c>
      <c r="J41" s="31"/>
      <c r="K41" s="35"/>
    </row>
    <row r="42" spans="1:11" x14ac:dyDescent="0.3">
      <c r="B42" s="8" t="s">
        <v>3746</v>
      </c>
      <c r="C42" s="57" t="s">
        <v>3747</v>
      </c>
      <c r="D42" s="54" t="s">
        <v>3748</v>
      </c>
      <c r="E42" s="6" t="s">
        <v>198</v>
      </c>
      <c r="F42" s="19">
        <v>1000000</v>
      </c>
      <c r="G42" s="24">
        <v>1003.49</v>
      </c>
      <c r="H42" s="24">
        <v>2.33</v>
      </c>
      <c r="I42" s="31">
        <v>5.3697499999999998</v>
      </c>
      <c r="J42" s="31"/>
      <c r="K42" s="35"/>
    </row>
    <row r="43" spans="1:11" x14ac:dyDescent="0.3">
      <c r="B43" s="8" t="s">
        <v>3281</v>
      </c>
      <c r="C43" s="57" t="s">
        <v>3282</v>
      </c>
      <c r="D43" s="54" t="s">
        <v>3283</v>
      </c>
      <c r="E43" s="6" t="s">
        <v>198</v>
      </c>
      <c r="F43" s="19">
        <v>800000</v>
      </c>
      <c r="G43" s="24">
        <v>801.23</v>
      </c>
      <c r="H43" s="24">
        <v>1.86</v>
      </c>
      <c r="I43" s="31">
        <v>5.7022500000000003</v>
      </c>
      <c r="J43" s="31"/>
      <c r="K43" s="35"/>
    </row>
    <row r="44" spans="1:11" x14ac:dyDescent="0.3">
      <c r="C44" s="58" t="s">
        <v>184</v>
      </c>
      <c r="D44" s="54"/>
      <c r="E44" s="6"/>
      <c r="F44" s="19"/>
      <c r="G44" s="25">
        <v>16859.79</v>
      </c>
      <c r="H44" s="25">
        <v>39.19</v>
      </c>
      <c r="I44" s="31"/>
      <c r="J44" s="31"/>
      <c r="K44" s="35"/>
    </row>
    <row r="45" spans="1:11" x14ac:dyDescent="0.3">
      <c r="C45" s="57"/>
      <c r="D45" s="54"/>
      <c r="E45" s="6"/>
      <c r="F45" s="19"/>
      <c r="G45" s="24"/>
      <c r="H45" s="24"/>
      <c r="I45" s="31"/>
      <c r="J45" s="31"/>
      <c r="K45" s="35"/>
    </row>
    <row r="46" spans="1:11" x14ac:dyDescent="0.3">
      <c r="A46" s="10"/>
      <c r="B46" s="28"/>
      <c r="C46" s="58" t="s">
        <v>11</v>
      </c>
      <c r="D46" s="54"/>
      <c r="E46" s="6"/>
      <c r="F46" s="19"/>
      <c r="G46" s="24"/>
      <c r="H46" s="24"/>
      <c r="I46" s="31"/>
      <c r="J46" s="31"/>
      <c r="K46" s="35"/>
    </row>
    <row r="47" spans="1:11" x14ac:dyDescent="0.3">
      <c r="A47" s="28"/>
      <c r="B47" s="28"/>
      <c r="C47" s="58" t="s">
        <v>13</v>
      </c>
      <c r="D47" s="54"/>
      <c r="E47" s="6"/>
      <c r="F47" s="19"/>
      <c r="G47" s="24" t="s">
        <v>2</v>
      </c>
      <c r="H47" s="24" t="s">
        <v>2</v>
      </c>
      <c r="I47" s="31"/>
      <c r="J47" s="31"/>
      <c r="K47" s="35"/>
    </row>
    <row r="48" spans="1:11" x14ac:dyDescent="0.3">
      <c r="A48" s="28"/>
      <c r="B48" s="28"/>
      <c r="C48" s="58"/>
      <c r="D48" s="54"/>
      <c r="E48" s="6"/>
      <c r="F48" s="19"/>
      <c r="G48" s="24"/>
      <c r="H48" s="24"/>
      <c r="I48" s="31"/>
      <c r="J48" s="31"/>
      <c r="K48" s="35"/>
    </row>
    <row r="49" spans="1:11" x14ac:dyDescent="0.3">
      <c r="A49" s="28"/>
      <c r="B49" s="28"/>
      <c r="C49" s="58" t="s">
        <v>14</v>
      </c>
      <c r="D49" s="54"/>
      <c r="E49" s="6"/>
      <c r="F49" s="19"/>
      <c r="G49" s="24" t="s">
        <v>2</v>
      </c>
      <c r="H49" s="24" t="s">
        <v>2</v>
      </c>
      <c r="I49" s="31"/>
      <c r="J49" s="31"/>
      <c r="K49" s="35"/>
    </row>
    <row r="50" spans="1:11" x14ac:dyDescent="0.3">
      <c r="A50" s="28"/>
      <c r="B50" s="28"/>
      <c r="C50" s="58"/>
      <c r="D50" s="54"/>
      <c r="E50" s="6"/>
      <c r="F50" s="19"/>
      <c r="G50" s="24"/>
      <c r="H50" s="24"/>
      <c r="I50" s="31"/>
      <c r="J50" s="31"/>
      <c r="K50" s="35"/>
    </row>
    <row r="51" spans="1:11" x14ac:dyDescent="0.3">
      <c r="A51" s="28"/>
      <c r="B51" s="28"/>
      <c r="C51" s="58" t="s">
        <v>15</v>
      </c>
      <c r="D51" s="54"/>
      <c r="E51" s="6"/>
      <c r="F51" s="19"/>
      <c r="G51" s="24" t="s">
        <v>2</v>
      </c>
      <c r="H51" s="24" t="s">
        <v>2</v>
      </c>
      <c r="I51" s="31"/>
      <c r="J51" s="31"/>
      <c r="K51" s="35"/>
    </row>
    <row r="52" spans="1:11" x14ac:dyDescent="0.3">
      <c r="A52" s="28"/>
      <c r="B52" s="28"/>
      <c r="C52" s="58"/>
      <c r="D52" s="54"/>
      <c r="E52" s="6"/>
      <c r="F52" s="19"/>
      <c r="G52" s="24"/>
      <c r="H52" s="24"/>
      <c r="I52" s="31"/>
      <c r="J52" s="31"/>
      <c r="K52" s="35"/>
    </row>
    <row r="53" spans="1:11" x14ac:dyDescent="0.3">
      <c r="A53" s="28"/>
      <c r="B53" s="28"/>
      <c r="C53" s="58" t="s">
        <v>16</v>
      </c>
      <c r="D53" s="54"/>
      <c r="E53" s="6"/>
      <c r="F53" s="19"/>
      <c r="G53" s="24" t="s">
        <v>2</v>
      </c>
      <c r="H53" s="24" t="s">
        <v>2</v>
      </c>
      <c r="I53" s="31"/>
      <c r="J53" s="31"/>
      <c r="K53" s="35"/>
    </row>
    <row r="54" spans="1:11" x14ac:dyDescent="0.3">
      <c r="A54" s="28"/>
      <c r="B54" s="28"/>
      <c r="C54" s="58"/>
      <c r="D54" s="54"/>
      <c r="E54" s="6"/>
      <c r="F54" s="19"/>
      <c r="G54" s="24"/>
      <c r="H54" s="24"/>
      <c r="I54" s="31"/>
      <c r="J54" s="31"/>
      <c r="K54" s="35"/>
    </row>
    <row r="55" spans="1:11" x14ac:dyDescent="0.3">
      <c r="C55" s="59" t="s">
        <v>17</v>
      </c>
      <c r="D55" s="54"/>
      <c r="E55" s="6"/>
      <c r="F55" s="19"/>
      <c r="G55" s="24"/>
      <c r="H55" s="24"/>
      <c r="I55" s="31"/>
      <c r="J55" s="31"/>
      <c r="K55" s="35"/>
    </row>
    <row r="56" spans="1:11" x14ac:dyDescent="0.3">
      <c r="B56" s="8" t="s">
        <v>3257</v>
      </c>
      <c r="C56" s="57" t="s">
        <v>3258</v>
      </c>
      <c r="D56" s="54" t="s">
        <v>3259</v>
      </c>
      <c r="E56" s="6" t="s">
        <v>198</v>
      </c>
      <c r="F56" s="19">
        <v>1475000</v>
      </c>
      <c r="G56" s="24">
        <v>1453.96</v>
      </c>
      <c r="H56" s="24">
        <v>3.38</v>
      </c>
      <c r="I56" s="31">
        <v>5.6187500000000004</v>
      </c>
      <c r="J56" s="31"/>
      <c r="K56" s="35"/>
    </row>
    <row r="57" spans="1:11" x14ac:dyDescent="0.3">
      <c r="B57" s="8" t="s">
        <v>3205</v>
      </c>
      <c r="C57" s="57" t="s">
        <v>3206</v>
      </c>
      <c r="D57" s="54" t="s">
        <v>3207</v>
      </c>
      <c r="E57" s="6" t="s">
        <v>198</v>
      </c>
      <c r="F57" s="19">
        <v>1148900</v>
      </c>
      <c r="G57" s="24">
        <v>1135.04</v>
      </c>
      <c r="H57" s="24">
        <v>2.64</v>
      </c>
      <c r="I57" s="31">
        <v>5.5702499999999997</v>
      </c>
      <c r="J57" s="31"/>
      <c r="K57" s="35"/>
    </row>
    <row r="58" spans="1:11" x14ac:dyDescent="0.3">
      <c r="B58" s="8" t="s">
        <v>3211</v>
      </c>
      <c r="C58" s="57" t="s">
        <v>3212</v>
      </c>
      <c r="D58" s="54" t="s">
        <v>3213</v>
      </c>
      <c r="E58" s="6" t="s">
        <v>198</v>
      </c>
      <c r="F58" s="19">
        <v>1000000</v>
      </c>
      <c r="G58" s="24">
        <v>994.23</v>
      </c>
      <c r="H58" s="24">
        <v>2.31</v>
      </c>
      <c r="I58" s="31">
        <v>5.4333999999999998</v>
      </c>
      <c r="J58" s="31"/>
      <c r="K58" s="35"/>
    </row>
    <row r="59" spans="1:11" x14ac:dyDescent="0.3">
      <c r="C59" s="58" t="s">
        <v>184</v>
      </c>
      <c r="D59" s="54"/>
      <c r="E59" s="6"/>
      <c r="F59" s="19"/>
      <c r="G59" s="25">
        <v>3583.23</v>
      </c>
      <c r="H59" s="25">
        <v>8.33</v>
      </c>
      <c r="I59" s="31"/>
      <c r="J59" s="31"/>
      <c r="K59" s="35"/>
    </row>
    <row r="60" spans="1:11" x14ac:dyDescent="0.3">
      <c r="C60" s="57"/>
      <c r="D60" s="54"/>
      <c r="E60" s="6"/>
      <c r="F60" s="19"/>
      <c r="G60" s="24"/>
      <c r="H60" s="24"/>
      <c r="I60" s="31"/>
      <c r="J60" s="31"/>
      <c r="K60" s="35"/>
    </row>
    <row r="61" spans="1:11" x14ac:dyDescent="0.3">
      <c r="A61" s="10"/>
      <c r="B61" s="28"/>
      <c r="C61" s="58" t="s">
        <v>18</v>
      </c>
      <c r="D61" s="54"/>
      <c r="E61" s="6"/>
      <c r="F61" s="19"/>
      <c r="G61" s="24"/>
      <c r="H61" s="24"/>
      <c r="I61" s="31"/>
      <c r="J61" s="31"/>
      <c r="K61" s="35"/>
    </row>
    <row r="62" spans="1:11" x14ac:dyDescent="0.3">
      <c r="A62" s="28"/>
      <c r="B62" s="28"/>
      <c r="C62" s="58" t="s">
        <v>19</v>
      </c>
      <c r="D62" s="54"/>
      <c r="E62" s="6"/>
      <c r="F62" s="19"/>
      <c r="G62" s="24" t="s">
        <v>2</v>
      </c>
      <c r="H62" s="24" t="s">
        <v>2</v>
      </c>
      <c r="I62" s="31"/>
      <c r="J62" s="31"/>
      <c r="K62" s="35"/>
    </row>
    <row r="63" spans="1:11" x14ac:dyDescent="0.3">
      <c r="A63" s="28"/>
      <c r="B63" s="28"/>
      <c r="C63" s="58"/>
      <c r="D63" s="54"/>
      <c r="E63" s="6"/>
      <c r="F63" s="19"/>
      <c r="G63" s="24"/>
      <c r="H63" s="24"/>
      <c r="I63" s="31"/>
      <c r="J63" s="31"/>
      <c r="K63" s="35"/>
    </row>
    <row r="64" spans="1:11" x14ac:dyDescent="0.3">
      <c r="A64" s="28"/>
      <c r="B64" s="28"/>
      <c r="C64" s="58" t="s">
        <v>20</v>
      </c>
      <c r="D64" s="54"/>
      <c r="E64" s="6"/>
      <c r="F64" s="19"/>
      <c r="G64" s="24" t="s">
        <v>2</v>
      </c>
      <c r="H64" s="24" t="s">
        <v>2</v>
      </c>
      <c r="I64" s="31"/>
      <c r="J64" s="31"/>
      <c r="K64" s="35"/>
    </row>
    <row r="65" spans="1:54" x14ac:dyDescent="0.3">
      <c r="A65" s="28"/>
      <c r="B65" s="28"/>
      <c r="C65" s="58"/>
      <c r="D65" s="54"/>
      <c r="E65" s="6"/>
      <c r="F65" s="19"/>
      <c r="G65" s="24"/>
      <c r="H65" s="24"/>
      <c r="I65" s="31"/>
      <c r="J65" s="31"/>
      <c r="K65" s="35"/>
    </row>
    <row r="66" spans="1:54" x14ac:dyDescent="0.3">
      <c r="A66" s="28"/>
      <c r="B66" s="28"/>
      <c r="C66" s="58" t="s">
        <v>21</v>
      </c>
      <c r="D66" s="54"/>
      <c r="E66" s="6"/>
      <c r="F66" s="19"/>
      <c r="G66" s="24" t="s">
        <v>2</v>
      </c>
      <c r="H66" s="24" t="s">
        <v>2</v>
      </c>
      <c r="I66" s="31"/>
      <c r="J66" s="31"/>
      <c r="K66" s="35"/>
    </row>
    <row r="67" spans="1:54" x14ac:dyDescent="0.3">
      <c r="A67" s="28"/>
      <c r="B67" s="28"/>
      <c r="C67" s="58"/>
      <c r="D67" s="54"/>
      <c r="E67" s="6"/>
      <c r="F67" s="19"/>
      <c r="G67" s="24"/>
      <c r="H67" s="24"/>
      <c r="I67" s="31"/>
      <c r="J67" s="31"/>
      <c r="K67" s="35"/>
    </row>
    <row r="68" spans="1:54" x14ac:dyDescent="0.3">
      <c r="A68" s="28"/>
      <c r="B68" s="28"/>
      <c r="C68" s="58" t="s">
        <v>22</v>
      </c>
      <c r="D68" s="54"/>
      <c r="E68" s="6"/>
      <c r="F68" s="19"/>
      <c r="G68" s="24" t="s">
        <v>2</v>
      </c>
      <c r="H68" s="24" t="s">
        <v>2</v>
      </c>
      <c r="I68" s="31"/>
      <c r="J68" s="31"/>
      <c r="K68" s="35"/>
    </row>
    <row r="69" spans="1:54" x14ac:dyDescent="0.3">
      <c r="A69" s="28"/>
      <c r="B69" s="28"/>
      <c r="C69" s="58"/>
      <c r="D69" s="54"/>
      <c r="E69" s="6"/>
      <c r="F69" s="19"/>
      <c r="G69" s="24"/>
      <c r="H69" s="24"/>
      <c r="I69" s="31"/>
      <c r="J69" s="31"/>
      <c r="K69" s="35"/>
    </row>
    <row r="70" spans="1:54" x14ac:dyDescent="0.3">
      <c r="A70" s="28"/>
      <c r="B70" s="28"/>
      <c r="C70" s="58" t="s">
        <v>23</v>
      </c>
      <c r="D70" s="54"/>
      <c r="E70" s="6"/>
      <c r="F70" s="19"/>
      <c r="G70" s="24" t="s">
        <v>2</v>
      </c>
      <c r="H70" s="24" t="s">
        <v>2</v>
      </c>
      <c r="I70" s="31"/>
      <c r="J70" s="31"/>
      <c r="K70" s="35"/>
    </row>
    <row r="71" spans="1:54" x14ac:dyDescent="0.3">
      <c r="A71" s="28"/>
      <c r="B71" s="28"/>
      <c r="C71" s="58"/>
      <c r="D71" s="54"/>
      <c r="E71" s="6"/>
      <c r="F71" s="19"/>
      <c r="G71" s="24"/>
      <c r="H71" s="24"/>
      <c r="I71" s="31"/>
      <c r="J71" s="31"/>
      <c r="K71" s="35"/>
    </row>
    <row r="72" spans="1:54" x14ac:dyDescent="0.3">
      <c r="C72" s="59" t="s">
        <v>24</v>
      </c>
      <c r="D72" s="54"/>
      <c r="E72" s="6"/>
      <c r="F72" s="19"/>
      <c r="G72" s="24"/>
      <c r="H72" s="24"/>
      <c r="I72" s="31"/>
      <c r="J72" s="31"/>
      <c r="K72" s="35"/>
    </row>
    <row r="73" spans="1:54" x14ac:dyDescent="0.3">
      <c r="B73" s="8" t="s">
        <v>199</v>
      </c>
      <c r="C73" s="57" t="s">
        <v>200</v>
      </c>
      <c r="D73" s="54"/>
      <c r="E73" s="6"/>
      <c r="F73" s="19"/>
      <c r="G73" s="24">
        <v>1007.29</v>
      </c>
      <c r="H73" s="24">
        <v>2.34</v>
      </c>
      <c r="I73" s="31"/>
      <c r="J73" s="31"/>
      <c r="K73" s="35"/>
    </row>
    <row r="74" spans="1:54" x14ac:dyDescent="0.3">
      <c r="C74" s="58" t="s">
        <v>184</v>
      </c>
      <c r="D74" s="54"/>
      <c r="E74" s="6"/>
      <c r="F74" s="19"/>
      <c r="G74" s="25">
        <v>1007.29</v>
      </c>
      <c r="H74" s="25">
        <v>2.34</v>
      </c>
      <c r="I74" s="31"/>
      <c r="J74" s="31"/>
      <c r="K74" s="35"/>
    </row>
    <row r="75" spans="1:54" x14ac:dyDescent="0.3">
      <c r="C75" s="57"/>
      <c r="D75" s="54"/>
      <c r="E75" s="6"/>
      <c r="F75" s="19"/>
      <c r="G75" s="24"/>
      <c r="H75" s="24"/>
      <c r="I75" s="31"/>
      <c r="J75" s="31"/>
      <c r="K75" s="35"/>
    </row>
    <row r="76" spans="1:54" x14ac:dyDescent="0.3">
      <c r="A76" s="10"/>
      <c r="B76" s="28"/>
      <c r="C76" s="58" t="s">
        <v>25</v>
      </c>
      <c r="D76" s="54"/>
      <c r="E76" s="6"/>
      <c r="F76" s="19"/>
      <c r="G76" s="24"/>
      <c r="H76" s="24"/>
      <c r="I76" s="31"/>
      <c r="J76" s="31"/>
      <c r="K76" s="35"/>
    </row>
    <row r="77" spans="1:54" s="2" customFormat="1" ht="13.8" x14ac:dyDescent="0.3">
      <c r="A77" s="28"/>
      <c r="B77" s="28"/>
      <c r="C77" s="57" t="s">
        <v>5023</v>
      </c>
      <c r="D77" s="54"/>
      <c r="E77" s="6"/>
      <c r="F77" s="19"/>
      <c r="G77" s="24" t="s">
        <v>2</v>
      </c>
      <c r="H77" s="24" t="s">
        <v>2</v>
      </c>
      <c r="I77" s="31"/>
      <c r="J77" s="31"/>
      <c r="K77" s="35"/>
      <c r="L77" s="3"/>
      <c r="AI77" s="3"/>
      <c r="AV77" s="3"/>
      <c r="AX77" s="3"/>
      <c r="BB77" s="3"/>
    </row>
    <row r="78" spans="1:54" x14ac:dyDescent="0.3">
      <c r="B78" s="8"/>
      <c r="C78" s="57" t="s">
        <v>201</v>
      </c>
      <c r="D78" s="54"/>
      <c r="E78" s="6"/>
      <c r="F78" s="19"/>
      <c r="G78" s="24">
        <v>1289.6300000000001</v>
      </c>
      <c r="H78" s="24">
        <v>3.03</v>
      </c>
      <c r="I78" s="31"/>
      <c r="J78" s="31"/>
      <c r="K78" s="35"/>
    </row>
    <row r="79" spans="1:54" x14ac:dyDescent="0.3">
      <c r="C79" s="58" t="s">
        <v>184</v>
      </c>
      <c r="D79" s="54"/>
      <c r="E79" s="6"/>
      <c r="F79" s="19"/>
      <c r="G79" s="25">
        <v>1289.6300000000001</v>
      </c>
      <c r="H79" s="25">
        <v>3.03</v>
      </c>
      <c r="I79" s="31"/>
      <c r="J79" s="31"/>
      <c r="K79" s="35"/>
    </row>
    <row r="80" spans="1:54" x14ac:dyDescent="0.3">
      <c r="C80" s="57"/>
      <c r="D80" s="54"/>
      <c r="E80" s="6"/>
      <c r="F80" s="19"/>
      <c r="G80" s="24"/>
      <c r="H80" s="24"/>
      <c r="I80" s="31"/>
      <c r="J80" s="31"/>
      <c r="K80" s="35"/>
    </row>
    <row r="81" spans="3:11" x14ac:dyDescent="0.3">
      <c r="C81" s="60" t="s">
        <v>202</v>
      </c>
      <c r="D81" s="55"/>
      <c r="E81" s="5"/>
      <c r="F81" s="20"/>
      <c r="G81" s="26">
        <v>43004.65</v>
      </c>
      <c r="H81" s="26">
        <v>100</v>
      </c>
      <c r="I81" s="32"/>
      <c r="J81" s="32"/>
      <c r="K81" s="36"/>
    </row>
    <row r="84" spans="3:11" x14ac:dyDescent="0.3">
      <c r="C84" s="1" t="s">
        <v>203</v>
      </c>
    </row>
    <row r="85" spans="3:11" x14ac:dyDescent="0.3">
      <c r="C85" s="37" t="s">
        <v>204</v>
      </c>
      <c r="D85" s="37"/>
      <c r="E85" s="37"/>
      <c r="F85" s="37"/>
      <c r="G85" s="37"/>
      <c r="H85" s="37"/>
      <c r="I85" s="37"/>
      <c r="J85" s="37"/>
      <c r="K85" s="37"/>
    </row>
    <row r="86" spans="3:11" x14ac:dyDescent="0.3">
      <c r="C86" s="2" t="s">
        <v>205</v>
      </c>
    </row>
    <row r="87" spans="3:11" x14ac:dyDescent="0.3">
      <c r="C87" s="2" t="s">
        <v>206</v>
      </c>
    </row>
    <row r="88" spans="3:11" ht="30" customHeight="1" x14ac:dyDescent="0.3">
      <c r="C88" s="80" t="s">
        <v>207</v>
      </c>
      <c r="D88" s="81"/>
      <c r="E88" s="81"/>
      <c r="F88" s="81"/>
      <c r="G88" s="81"/>
      <c r="H88" s="81"/>
      <c r="I88" s="81"/>
      <c r="J88" s="81"/>
      <c r="K88" s="81"/>
    </row>
    <row r="89" spans="3:11" x14ac:dyDescent="0.3">
      <c r="C89" s="2" t="s">
        <v>208</v>
      </c>
    </row>
    <row r="91" spans="3:11" x14ac:dyDescent="0.3">
      <c r="C91" s="1" t="s">
        <v>5173</v>
      </c>
      <c r="E91" s="78" t="s">
        <v>5174</v>
      </c>
    </row>
    <row r="92" spans="3:11" x14ac:dyDescent="0.3">
      <c r="E92" s="2" t="s">
        <v>5225</v>
      </c>
    </row>
  </sheetData>
  <mergeCells count="1">
    <mergeCell ref="C88:K88"/>
  </mergeCells>
  <hyperlinks>
    <hyperlink ref="J2" location="'Index'!A1" display="'Index'!A1" xr:uid="{14FE69D1-8399-4892-BE9C-4AA86A1F38FE}"/>
  </hyperlinks>
  <pageMargins left="0.7" right="0.7" top="0.75" bottom="0.75" header="0.3" footer="0.3"/>
  <pageSetup orientation="portrait" horizontalDpi="4294967293" r:id="rId1"/>
  <drawing r:id="rId2"/>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3C7FDC-3BC8-45AC-8820-94047E53F7FC}">
  <sheetPr codeName="Sheet1"/>
  <dimension ref="A1:IV102"/>
  <sheetViews>
    <sheetView showGridLines="0" zoomScale="90" zoomScaleNormal="90" workbookViewId="0">
      <pane ySplit="6" topLeftCell="A86"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4466</v>
      </c>
      <c r="J2" s="38" t="s">
        <v>4688</v>
      </c>
    </row>
    <row r="3" spans="1:54" ht="16.2" x14ac:dyDescent="0.35">
      <c r="C3" s="1" t="s">
        <v>28</v>
      </c>
      <c r="D3" s="21" t="s">
        <v>4467</v>
      </c>
    </row>
    <row r="4" spans="1:54" ht="15" x14ac:dyDescent="0.35">
      <c r="C4" s="1" t="s">
        <v>30</v>
      </c>
      <c r="D4" s="22">
        <v>46053</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A8" s="10"/>
      <c r="B8" s="28"/>
      <c r="C8" s="58" t="s">
        <v>0</v>
      </c>
      <c r="D8" s="54"/>
      <c r="E8" s="6"/>
      <c r="F8" s="19"/>
      <c r="G8" s="24"/>
      <c r="H8" s="24"/>
      <c r="I8" s="31"/>
      <c r="J8" s="31"/>
      <c r="K8" s="35"/>
    </row>
    <row r="9" spans="1:54" x14ac:dyDescent="0.3">
      <c r="C9" s="59" t="s">
        <v>1</v>
      </c>
      <c r="D9" s="54"/>
      <c r="E9" s="6"/>
      <c r="F9" s="19"/>
      <c r="G9" s="24"/>
      <c r="H9" s="24"/>
      <c r="I9" s="31"/>
      <c r="J9" s="31"/>
      <c r="K9" s="35"/>
    </row>
    <row r="10" spans="1:54" x14ac:dyDescent="0.3">
      <c r="B10" s="8" t="s">
        <v>40</v>
      </c>
      <c r="C10" s="57" t="s">
        <v>41</v>
      </c>
      <c r="D10" s="54" t="s">
        <v>42</v>
      </c>
      <c r="E10" s="6" t="s">
        <v>43</v>
      </c>
      <c r="F10" s="19">
        <v>472586</v>
      </c>
      <c r="G10" s="24">
        <v>4391.9799999999996</v>
      </c>
      <c r="H10" s="24">
        <v>14.55</v>
      </c>
      <c r="I10" s="31"/>
      <c r="J10" s="31"/>
      <c r="K10" s="35"/>
    </row>
    <row r="11" spans="1:54" x14ac:dyDescent="0.3">
      <c r="B11" s="8" t="s">
        <v>44</v>
      </c>
      <c r="C11" s="57" t="s">
        <v>45</v>
      </c>
      <c r="D11" s="54" t="s">
        <v>46</v>
      </c>
      <c r="E11" s="6" t="s">
        <v>43</v>
      </c>
      <c r="F11" s="19">
        <v>221845</v>
      </c>
      <c r="G11" s="24">
        <v>3006.11</v>
      </c>
      <c r="H11" s="24">
        <v>9.9600000000000009</v>
      </c>
      <c r="I11" s="31"/>
      <c r="J11" s="31"/>
      <c r="K11" s="35"/>
    </row>
    <row r="12" spans="1:54" x14ac:dyDescent="0.3">
      <c r="B12" s="8" t="s">
        <v>90</v>
      </c>
      <c r="C12" s="57" t="s">
        <v>91</v>
      </c>
      <c r="D12" s="54" t="s">
        <v>92</v>
      </c>
      <c r="E12" s="6" t="s">
        <v>93</v>
      </c>
      <c r="F12" s="19">
        <v>210052</v>
      </c>
      <c r="G12" s="24">
        <v>2932.12</v>
      </c>
      <c r="H12" s="24">
        <v>9.7200000000000006</v>
      </c>
      <c r="I12" s="31"/>
      <c r="J12" s="31"/>
      <c r="K12" s="35"/>
    </row>
    <row r="13" spans="1:54" x14ac:dyDescent="0.3">
      <c r="B13" s="8" t="s">
        <v>47</v>
      </c>
      <c r="C13" s="57" t="s">
        <v>48</v>
      </c>
      <c r="D13" s="54" t="s">
        <v>49</v>
      </c>
      <c r="E13" s="6" t="s">
        <v>50</v>
      </c>
      <c r="F13" s="19">
        <v>110916</v>
      </c>
      <c r="G13" s="24">
        <v>1819.52</v>
      </c>
      <c r="H13" s="24">
        <v>6.03</v>
      </c>
      <c r="I13" s="31"/>
      <c r="J13" s="31"/>
      <c r="K13" s="35"/>
    </row>
    <row r="14" spans="1:54" x14ac:dyDescent="0.3">
      <c r="B14" s="8" t="s">
        <v>421</v>
      </c>
      <c r="C14" s="57" t="s">
        <v>422</v>
      </c>
      <c r="D14" s="54" t="s">
        <v>423</v>
      </c>
      <c r="E14" s="6" t="s">
        <v>256</v>
      </c>
      <c r="F14" s="19">
        <v>86740</v>
      </c>
      <c r="G14" s="24">
        <v>1707.13</v>
      </c>
      <c r="H14" s="24">
        <v>5.66</v>
      </c>
      <c r="I14" s="31"/>
      <c r="J14" s="31"/>
      <c r="K14" s="35"/>
    </row>
    <row r="15" spans="1:54" x14ac:dyDescent="0.3">
      <c r="B15" s="8" t="s">
        <v>57</v>
      </c>
      <c r="C15" s="57" t="s">
        <v>58</v>
      </c>
      <c r="D15" s="54" t="s">
        <v>59</v>
      </c>
      <c r="E15" s="6" t="s">
        <v>60</v>
      </c>
      <c r="F15" s="19">
        <v>36299</v>
      </c>
      <c r="G15" s="24">
        <v>1427.8</v>
      </c>
      <c r="H15" s="24">
        <v>4.7300000000000004</v>
      </c>
      <c r="I15" s="31"/>
      <c r="J15" s="31"/>
      <c r="K15" s="35"/>
    </row>
    <row r="16" spans="1:54" x14ac:dyDescent="0.3">
      <c r="B16" s="8" t="s">
        <v>54</v>
      </c>
      <c r="C16" s="57" t="s">
        <v>55</v>
      </c>
      <c r="D16" s="54" t="s">
        <v>56</v>
      </c>
      <c r="E16" s="6" t="s">
        <v>43</v>
      </c>
      <c r="F16" s="19">
        <v>128952</v>
      </c>
      <c r="G16" s="24">
        <v>1389.52</v>
      </c>
      <c r="H16" s="24">
        <v>4.5999999999999996</v>
      </c>
      <c r="I16" s="31"/>
      <c r="J16" s="31"/>
      <c r="K16" s="35"/>
    </row>
    <row r="17" spans="2:11" x14ac:dyDescent="0.3">
      <c r="B17" s="8" t="s">
        <v>51</v>
      </c>
      <c r="C17" s="57" t="s">
        <v>52</v>
      </c>
      <c r="D17" s="54" t="s">
        <v>53</v>
      </c>
      <c r="E17" s="6" t="s">
        <v>43</v>
      </c>
      <c r="F17" s="19">
        <v>88640</v>
      </c>
      <c r="G17" s="24">
        <v>1214.5899999999999</v>
      </c>
      <c r="H17" s="24">
        <v>4.0199999999999996</v>
      </c>
      <c r="I17" s="31"/>
      <c r="J17" s="31"/>
      <c r="K17" s="35"/>
    </row>
    <row r="18" spans="2:11" x14ac:dyDescent="0.3">
      <c r="B18" s="8" t="s">
        <v>430</v>
      </c>
      <c r="C18" s="57" t="s">
        <v>431</v>
      </c>
      <c r="D18" s="54" t="s">
        <v>432</v>
      </c>
      <c r="E18" s="6" t="s">
        <v>50</v>
      </c>
      <c r="F18" s="19">
        <v>31450</v>
      </c>
      <c r="G18" s="24">
        <v>982.83</v>
      </c>
      <c r="H18" s="24">
        <v>3.26</v>
      </c>
      <c r="I18" s="31"/>
      <c r="J18" s="31"/>
      <c r="K18" s="35"/>
    </row>
    <row r="19" spans="2:11" x14ac:dyDescent="0.3">
      <c r="B19" s="8" t="s">
        <v>481</v>
      </c>
      <c r="C19" s="57" t="s">
        <v>482</v>
      </c>
      <c r="D19" s="54" t="s">
        <v>483</v>
      </c>
      <c r="E19" s="6" t="s">
        <v>270</v>
      </c>
      <c r="F19" s="19">
        <v>299469</v>
      </c>
      <c r="G19" s="24">
        <v>964.89</v>
      </c>
      <c r="H19" s="24">
        <v>3.2</v>
      </c>
      <c r="I19" s="31"/>
      <c r="J19" s="31"/>
      <c r="K19" s="35"/>
    </row>
    <row r="20" spans="2:11" x14ac:dyDescent="0.3">
      <c r="B20" s="8" t="s">
        <v>409</v>
      </c>
      <c r="C20" s="57" t="s">
        <v>410</v>
      </c>
      <c r="D20" s="54" t="s">
        <v>411</v>
      </c>
      <c r="E20" s="6" t="s">
        <v>64</v>
      </c>
      <c r="F20" s="19">
        <v>27796</v>
      </c>
      <c r="G20" s="24">
        <v>954.01</v>
      </c>
      <c r="H20" s="24">
        <v>3.16</v>
      </c>
      <c r="I20" s="31"/>
      <c r="J20" s="31"/>
      <c r="K20" s="35"/>
    </row>
    <row r="21" spans="2:11" x14ac:dyDescent="0.3">
      <c r="B21" s="8" t="s">
        <v>65</v>
      </c>
      <c r="C21" s="57" t="s">
        <v>66</v>
      </c>
      <c r="D21" s="54" t="s">
        <v>67</v>
      </c>
      <c r="E21" s="6" t="s">
        <v>43</v>
      </c>
      <c r="F21" s="19">
        <v>228424</v>
      </c>
      <c r="G21" s="24">
        <v>931.97</v>
      </c>
      <c r="H21" s="24">
        <v>3.09</v>
      </c>
      <c r="I21" s="31"/>
      <c r="J21" s="31"/>
      <c r="K21" s="35"/>
    </row>
    <row r="22" spans="2:11" x14ac:dyDescent="0.3">
      <c r="B22" s="8" t="s">
        <v>72</v>
      </c>
      <c r="C22" s="57" t="s">
        <v>73</v>
      </c>
      <c r="D22" s="54" t="s">
        <v>74</v>
      </c>
      <c r="E22" s="6" t="s">
        <v>75</v>
      </c>
      <c r="F22" s="19">
        <v>81132</v>
      </c>
      <c r="G22" s="24">
        <v>754.97</v>
      </c>
      <c r="H22" s="24">
        <v>2.5</v>
      </c>
      <c r="I22" s="31"/>
      <c r="J22" s="31"/>
      <c r="K22" s="35"/>
    </row>
    <row r="23" spans="2:11" x14ac:dyDescent="0.3">
      <c r="B23" s="8" t="s">
        <v>267</v>
      </c>
      <c r="C23" s="57" t="s">
        <v>268</v>
      </c>
      <c r="D23" s="54" t="s">
        <v>269</v>
      </c>
      <c r="E23" s="6" t="s">
        <v>270</v>
      </c>
      <c r="F23" s="19">
        <v>27718</v>
      </c>
      <c r="G23" s="24">
        <v>657.93</v>
      </c>
      <c r="H23" s="24">
        <v>2.1800000000000002</v>
      </c>
      <c r="I23" s="31"/>
      <c r="J23" s="31"/>
      <c r="K23" s="35"/>
    </row>
    <row r="24" spans="2:11" x14ac:dyDescent="0.3">
      <c r="B24" s="8" t="s">
        <v>61</v>
      </c>
      <c r="C24" s="57" t="s">
        <v>62</v>
      </c>
      <c r="D24" s="54" t="s">
        <v>63</v>
      </c>
      <c r="E24" s="6" t="s">
        <v>64</v>
      </c>
      <c r="F24" s="19">
        <v>4099</v>
      </c>
      <c r="G24" s="24">
        <v>598.52</v>
      </c>
      <c r="H24" s="24">
        <v>1.98</v>
      </c>
      <c r="I24" s="31"/>
      <c r="J24" s="31"/>
      <c r="K24" s="35"/>
    </row>
    <row r="25" spans="2:11" x14ac:dyDescent="0.3">
      <c r="B25" s="8" t="s">
        <v>931</v>
      </c>
      <c r="C25" s="57" t="s">
        <v>932</v>
      </c>
      <c r="D25" s="54" t="s">
        <v>933</v>
      </c>
      <c r="E25" s="6" t="s">
        <v>156</v>
      </c>
      <c r="F25" s="19">
        <v>215703</v>
      </c>
      <c r="G25" s="24">
        <v>590.38</v>
      </c>
      <c r="H25" s="24">
        <v>1.96</v>
      </c>
      <c r="I25" s="31"/>
      <c r="J25" s="31"/>
      <c r="K25" s="35"/>
    </row>
    <row r="26" spans="2:11" x14ac:dyDescent="0.3">
      <c r="B26" s="8" t="s">
        <v>944</v>
      </c>
      <c r="C26" s="57" t="s">
        <v>945</v>
      </c>
      <c r="D26" s="54" t="s">
        <v>946</v>
      </c>
      <c r="E26" s="6" t="s">
        <v>50</v>
      </c>
      <c r="F26" s="19">
        <v>32856</v>
      </c>
      <c r="G26" s="24">
        <v>556.73</v>
      </c>
      <c r="H26" s="24">
        <v>1.84</v>
      </c>
      <c r="I26" s="31"/>
      <c r="J26" s="31"/>
      <c r="K26" s="35"/>
    </row>
    <row r="27" spans="2:11" x14ac:dyDescent="0.3">
      <c r="B27" s="8" t="s">
        <v>626</v>
      </c>
      <c r="C27" s="57" t="s">
        <v>627</v>
      </c>
      <c r="D27" s="54" t="s">
        <v>628</v>
      </c>
      <c r="E27" s="6" t="s">
        <v>246</v>
      </c>
      <c r="F27" s="19">
        <v>147503</v>
      </c>
      <c r="G27" s="24">
        <v>524.82000000000005</v>
      </c>
      <c r="H27" s="24">
        <v>1.74</v>
      </c>
      <c r="I27" s="31"/>
      <c r="J27" s="31"/>
      <c r="K27" s="35"/>
    </row>
    <row r="28" spans="2:11" x14ac:dyDescent="0.3">
      <c r="B28" s="8" t="s">
        <v>490</v>
      </c>
      <c r="C28" s="57" t="s">
        <v>491</v>
      </c>
      <c r="D28" s="54" t="s">
        <v>492</v>
      </c>
      <c r="E28" s="6" t="s">
        <v>124</v>
      </c>
      <c r="F28" s="19">
        <v>32774</v>
      </c>
      <c r="G28" s="24">
        <v>522.75</v>
      </c>
      <c r="H28" s="24">
        <v>1.73</v>
      </c>
      <c r="I28" s="31"/>
      <c r="J28" s="31"/>
      <c r="K28" s="35"/>
    </row>
    <row r="29" spans="2:11" x14ac:dyDescent="0.3">
      <c r="B29" s="8" t="s">
        <v>892</v>
      </c>
      <c r="C29" s="57" t="s">
        <v>893</v>
      </c>
      <c r="D29" s="54" t="s">
        <v>894</v>
      </c>
      <c r="E29" s="6" t="s">
        <v>86</v>
      </c>
      <c r="F29" s="19">
        <v>12677</v>
      </c>
      <c r="G29" s="24">
        <v>504.22</v>
      </c>
      <c r="H29" s="24">
        <v>1.67</v>
      </c>
      <c r="I29" s="31"/>
      <c r="J29" s="31"/>
      <c r="K29" s="35"/>
    </row>
    <row r="30" spans="2:11" x14ac:dyDescent="0.3">
      <c r="B30" s="8" t="s">
        <v>1128</v>
      </c>
      <c r="C30" s="57" t="s">
        <v>1129</v>
      </c>
      <c r="D30" s="54" t="s">
        <v>1130</v>
      </c>
      <c r="E30" s="6" t="s">
        <v>585</v>
      </c>
      <c r="F30" s="19">
        <v>111193</v>
      </c>
      <c r="G30" s="24">
        <v>499.26</v>
      </c>
      <c r="H30" s="24">
        <v>1.65</v>
      </c>
      <c r="I30" s="31"/>
      <c r="J30" s="31"/>
      <c r="K30" s="35"/>
    </row>
    <row r="31" spans="2:11" x14ac:dyDescent="0.3">
      <c r="B31" s="8" t="s">
        <v>289</v>
      </c>
      <c r="C31" s="57" t="s">
        <v>290</v>
      </c>
      <c r="D31" s="54" t="s">
        <v>291</v>
      </c>
      <c r="E31" s="6" t="s">
        <v>209</v>
      </c>
      <c r="F31" s="19">
        <v>255774</v>
      </c>
      <c r="G31" s="24">
        <v>493.9</v>
      </c>
      <c r="H31" s="24">
        <v>1.64</v>
      </c>
      <c r="I31" s="31"/>
      <c r="J31" s="31"/>
      <c r="K31" s="35"/>
    </row>
    <row r="32" spans="2:11" x14ac:dyDescent="0.3">
      <c r="B32" s="8" t="s">
        <v>68</v>
      </c>
      <c r="C32" s="57" t="s">
        <v>69</v>
      </c>
      <c r="D32" s="54" t="s">
        <v>70</v>
      </c>
      <c r="E32" s="6" t="s">
        <v>71</v>
      </c>
      <c r="F32" s="19">
        <v>3659</v>
      </c>
      <c r="G32" s="24">
        <v>464.69</v>
      </c>
      <c r="H32" s="24">
        <v>1.54</v>
      </c>
      <c r="I32" s="31"/>
      <c r="J32" s="31"/>
      <c r="K32" s="35"/>
    </row>
    <row r="33" spans="2:11" x14ac:dyDescent="0.3">
      <c r="B33" s="8" t="s">
        <v>646</v>
      </c>
      <c r="C33" s="57" t="s">
        <v>647</v>
      </c>
      <c r="D33" s="54" t="s">
        <v>648</v>
      </c>
      <c r="E33" s="6" t="s">
        <v>246</v>
      </c>
      <c r="F33" s="19">
        <v>141477</v>
      </c>
      <c r="G33" s="24">
        <v>362.68</v>
      </c>
      <c r="H33" s="24">
        <v>1.2</v>
      </c>
      <c r="I33" s="31"/>
      <c r="J33" s="31"/>
      <c r="K33" s="35"/>
    </row>
    <row r="34" spans="2:11" x14ac:dyDescent="0.3">
      <c r="B34" s="8" t="s">
        <v>638</v>
      </c>
      <c r="C34" s="57" t="s">
        <v>639</v>
      </c>
      <c r="D34" s="54" t="s">
        <v>640</v>
      </c>
      <c r="E34" s="6" t="s">
        <v>75</v>
      </c>
      <c r="F34" s="19">
        <v>17857</v>
      </c>
      <c r="G34" s="24">
        <v>348.81</v>
      </c>
      <c r="H34" s="24">
        <v>1.1599999999999999</v>
      </c>
      <c r="I34" s="31"/>
      <c r="J34" s="31"/>
      <c r="K34" s="35"/>
    </row>
    <row r="35" spans="2:11" x14ac:dyDescent="0.3">
      <c r="B35" s="8" t="s">
        <v>418</v>
      </c>
      <c r="C35" s="57" t="s">
        <v>419</v>
      </c>
      <c r="D35" s="54" t="s">
        <v>420</v>
      </c>
      <c r="E35" s="6" t="s">
        <v>50</v>
      </c>
      <c r="F35" s="19">
        <v>19767</v>
      </c>
      <c r="G35" s="24">
        <v>344.6</v>
      </c>
      <c r="H35" s="24">
        <v>1.1399999999999999</v>
      </c>
      <c r="I35" s="31"/>
      <c r="J35" s="31"/>
      <c r="K35" s="35"/>
    </row>
    <row r="36" spans="2:11" x14ac:dyDescent="0.3">
      <c r="B36" s="8" t="s">
        <v>83</v>
      </c>
      <c r="C36" s="57" t="s">
        <v>84</v>
      </c>
      <c r="D36" s="54" t="s">
        <v>85</v>
      </c>
      <c r="E36" s="6" t="s">
        <v>86</v>
      </c>
      <c r="F36" s="19">
        <v>13996</v>
      </c>
      <c r="G36" s="24">
        <v>339.91</v>
      </c>
      <c r="H36" s="24">
        <v>1.1299999999999999</v>
      </c>
      <c r="I36" s="31"/>
      <c r="J36" s="31"/>
      <c r="K36" s="35"/>
    </row>
    <row r="37" spans="2:11" x14ac:dyDescent="0.3">
      <c r="B37" s="8" t="s">
        <v>603</v>
      </c>
      <c r="C37" s="57" t="s">
        <v>604</v>
      </c>
      <c r="D37" s="54" t="s">
        <v>605</v>
      </c>
      <c r="E37" s="6" t="s">
        <v>606</v>
      </c>
      <c r="F37" s="19">
        <v>22800</v>
      </c>
      <c r="G37" s="24">
        <v>323.22000000000003</v>
      </c>
      <c r="H37" s="24">
        <v>1.07</v>
      </c>
      <c r="I37" s="31"/>
      <c r="J37" s="31"/>
      <c r="K37" s="35"/>
    </row>
    <row r="38" spans="2:11" x14ac:dyDescent="0.3">
      <c r="B38" s="8" t="s">
        <v>594</v>
      </c>
      <c r="C38" s="57" t="s">
        <v>595</v>
      </c>
      <c r="D38" s="54" t="s">
        <v>596</v>
      </c>
      <c r="E38" s="6" t="s">
        <v>211</v>
      </c>
      <c r="F38" s="19">
        <v>6960</v>
      </c>
      <c r="G38" s="24">
        <v>319.98</v>
      </c>
      <c r="H38" s="24">
        <v>1.06</v>
      </c>
      <c r="I38" s="31"/>
      <c r="J38" s="31"/>
      <c r="K38" s="35"/>
    </row>
    <row r="39" spans="2:11" x14ac:dyDescent="0.3">
      <c r="B39" s="8" t="s">
        <v>1143</v>
      </c>
      <c r="C39" s="57" t="s">
        <v>1144</v>
      </c>
      <c r="D39" s="54" t="s">
        <v>1145</v>
      </c>
      <c r="E39" s="6" t="s">
        <v>156</v>
      </c>
      <c r="F39" s="19">
        <v>6842</v>
      </c>
      <c r="G39" s="24">
        <v>259.01</v>
      </c>
      <c r="H39" s="24">
        <v>0.86</v>
      </c>
      <c r="I39" s="31"/>
      <c r="J39" s="31"/>
      <c r="K39" s="35"/>
    </row>
    <row r="40" spans="2:11" x14ac:dyDescent="0.3">
      <c r="B40" s="8" t="s">
        <v>181</v>
      </c>
      <c r="C40" s="57" t="s">
        <v>182</v>
      </c>
      <c r="D40" s="54" t="s">
        <v>183</v>
      </c>
      <c r="E40" s="6" t="s">
        <v>120</v>
      </c>
      <c r="F40" s="19">
        <v>31370</v>
      </c>
      <c r="G40" s="24">
        <v>11.97</v>
      </c>
      <c r="H40" s="24">
        <v>0.04</v>
      </c>
      <c r="I40" s="31"/>
      <c r="J40" s="31"/>
      <c r="K40" s="35" t="s">
        <v>5039</v>
      </c>
    </row>
    <row r="41" spans="2:11" x14ac:dyDescent="0.3">
      <c r="C41" s="58" t="s">
        <v>184</v>
      </c>
      <c r="D41" s="54"/>
      <c r="E41" s="6"/>
      <c r="F41" s="19"/>
      <c r="G41" s="25">
        <v>30200.82</v>
      </c>
      <c r="H41" s="25">
        <v>100.07</v>
      </c>
      <c r="I41" s="31"/>
      <c r="J41" s="31"/>
      <c r="K41" s="35"/>
    </row>
    <row r="42" spans="2:11" x14ac:dyDescent="0.3">
      <c r="C42" s="57"/>
      <c r="D42" s="54"/>
      <c r="E42" s="6"/>
      <c r="F42" s="19"/>
      <c r="G42" s="24"/>
      <c r="H42" s="24"/>
      <c r="I42" s="31"/>
      <c r="J42" s="31"/>
      <c r="K42" s="35"/>
    </row>
    <row r="43" spans="2:11" x14ac:dyDescent="0.3">
      <c r="C43" s="58" t="s">
        <v>3</v>
      </c>
      <c r="D43" s="54"/>
      <c r="E43" s="6"/>
      <c r="F43" s="19"/>
      <c r="G43" s="24" t="s">
        <v>2</v>
      </c>
      <c r="H43" s="24" t="s">
        <v>2</v>
      </c>
      <c r="I43" s="31"/>
      <c r="J43" s="31"/>
      <c r="K43" s="35"/>
    </row>
    <row r="44" spans="2:11" x14ac:dyDescent="0.3">
      <c r="C44" s="57"/>
      <c r="D44" s="54"/>
      <c r="E44" s="6"/>
      <c r="F44" s="19"/>
      <c r="G44" s="24"/>
      <c r="H44" s="24"/>
      <c r="I44" s="31"/>
      <c r="J44" s="31"/>
      <c r="K44" s="35"/>
    </row>
    <row r="45" spans="2:11" x14ac:dyDescent="0.3">
      <c r="C45" s="58" t="s">
        <v>4</v>
      </c>
      <c r="D45" s="54"/>
      <c r="E45" s="6"/>
      <c r="F45" s="19"/>
      <c r="G45" s="24" t="s">
        <v>2</v>
      </c>
      <c r="H45" s="24" t="s">
        <v>2</v>
      </c>
      <c r="I45" s="31"/>
      <c r="J45" s="31"/>
      <c r="K45" s="35"/>
    </row>
    <row r="46" spans="2:11" x14ac:dyDescent="0.3">
      <c r="C46" s="57"/>
      <c r="D46" s="54"/>
      <c r="E46" s="6"/>
      <c r="F46" s="19"/>
      <c r="G46" s="24"/>
      <c r="H46" s="24"/>
      <c r="I46" s="31"/>
      <c r="J46" s="31"/>
      <c r="K46" s="35"/>
    </row>
    <row r="47" spans="2:11" x14ac:dyDescent="0.3">
      <c r="C47" s="58" t="s">
        <v>5</v>
      </c>
      <c r="D47" s="54"/>
      <c r="E47" s="6"/>
      <c r="F47" s="19"/>
      <c r="G47" s="24"/>
      <c r="H47" s="24"/>
      <c r="I47" s="31"/>
      <c r="J47" s="31"/>
      <c r="K47" s="35"/>
    </row>
    <row r="48" spans="2:11" x14ac:dyDescent="0.3">
      <c r="C48" s="57"/>
      <c r="D48" s="54"/>
      <c r="E48" s="6"/>
      <c r="F48" s="19"/>
      <c r="G48" s="24"/>
      <c r="H48" s="24"/>
      <c r="I48" s="31"/>
      <c r="J48" s="31"/>
      <c r="K48" s="35"/>
    </row>
    <row r="49" spans="3:11" x14ac:dyDescent="0.3">
      <c r="C49" s="58" t="s">
        <v>6</v>
      </c>
      <c r="D49" s="54"/>
      <c r="E49" s="6"/>
      <c r="F49" s="19"/>
      <c r="G49" s="24" t="s">
        <v>2</v>
      </c>
      <c r="H49" s="24" t="s">
        <v>2</v>
      </c>
      <c r="I49" s="31"/>
      <c r="J49" s="31"/>
      <c r="K49" s="35"/>
    </row>
    <row r="50" spans="3:11" x14ac:dyDescent="0.3">
      <c r="C50" s="57"/>
      <c r="D50" s="54"/>
      <c r="E50" s="6"/>
      <c r="F50" s="19"/>
      <c r="G50" s="24"/>
      <c r="H50" s="24"/>
      <c r="I50" s="31"/>
      <c r="J50" s="31"/>
      <c r="K50" s="35"/>
    </row>
    <row r="51" spans="3:11" x14ac:dyDescent="0.3">
      <c r="C51" s="58" t="s">
        <v>7</v>
      </c>
      <c r="D51" s="54"/>
      <c r="E51" s="6"/>
      <c r="F51" s="19"/>
      <c r="G51" s="24" t="s">
        <v>2</v>
      </c>
      <c r="H51" s="24" t="s">
        <v>2</v>
      </c>
      <c r="I51" s="31"/>
      <c r="J51" s="31"/>
      <c r="K51" s="35"/>
    </row>
    <row r="52" spans="3:11" x14ac:dyDescent="0.3">
      <c r="C52" s="57"/>
      <c r="D52" s="54"/>
      <c r="E52" s="6"/>
      <c r="F52" s="19"/>
      <c r="G52" s="24"/>
      <c r="H52" s="24"/>
      <c r="I52" s="31"/>
      <c r="J52" s="31"/>
      <c r="K52" s="35"/>
    </row>
    <row r="53" spans="3:11" x14ac:dyDescent="0.3">
      <c r="C53" s="58" t="s">
        <v>8</v>
      </c>
      <c r="D53" s="54"/>
      <c r="E53" s="6"/>
      <c r="F53" s="19"/>
      <c r="G53" s="24" t="s">
        <v>2</v>
      </c>
      <c r="H53" s="24" t="s">
        <v>2</v>
      </c>
      <c r="I53" s="31"/>
      <c r="J53" s="31"/>
      <c r="K53" s="35"/>
    </row>
    <row r="54" spans="3:11" x14ac:dyDescent="0.3">
      <c r="C54" s="57"/>
      <c r="D54" s="54"/>
      <c r="E54" s="6"/>
      <c r="F54" s="19"/>
      <c r="G54" s="24"/>
      <c r="H54" s="24"/>
      <c r="I54" s="31"/>
      <c r="J54" s="31"/>
      <c r="K54" s="35"/>
    </row>
    <row r="55" spans="3:11" x14ac:dyDescent="0.3">
      <c r="C55" s="58" t="s">
        <v>9</v>
      </c>
      <c r="D55" s="54"/>
      <c r="E55" s="6"/>
      <c r="F55" s="19"/>
      <c r="G55" s="24" t="s">
        <v>2</v>
      </c>
      <c r="H55" s="24" t="s">
        <v>2</v>
      </c>
      <c r="I55" s="31"/>
      <c r="J55" s="31"/>
      <c r="K55" s="35"/>
    </row>
    <row r="56" spans="3:11" x14ac:dyDescent="0.3">
      <c r="C56" s="57"/>
      <c r="D56" s="54"/>
      <c r="E56" s="6"/>
      <c r="F56" s="19"/>
      <c r="G56" s="24"/>
      <c r="H56" s="24"/>
      <c r="I56" s="31"/>
      <c r="J56" s="31"/>
      <c r="K56" s="35"/>
    </row>
    <row r="57" spans="3:11" x14ac:dyDescent="0.3">
      <c r="C57" s="58" t="s">
        <v>10</v>
      </c>
      <c r="D57" s="54"/>
      <c r="E57" s="6"/>
      <c r="F57" s="19"/>
      <c r="G57" s="24" t="s">
        <v>2</v>
      </c>
      <c r="H57" s="24" t="s">
        <v>2</v>
      </c>
      <c r="I57" s="31"/>
      <c r="J57" s="31"/>
      <c r="K57" s="35"/>
    </row>
    <row r="58" spans="3:11" x14ac:dyDescent="0.3">
      <c r="C58" s="57"/>
      <c r="D58" s="54"/>
      <c r="E58" s="6"/>
      <c r="F58" s="19"/>
      <c r="G58" s="24"/>
      <c r="H58" s="24"/>
      <c r="I58" s="31"/>
      <c r="J58" s="31"/>
      <c r="K58" s="35"/>
    </row>
    <row r="59" spans="3:11" x14ac:dyDescent="0.3">
      <c r="C59" s="58" t="s">
        <v>11</v>
      </c>
      <c r="D59" s="54"/>
      <c r="E59" s="6"/>
      <c r="F59" s="19"/>
      <c r="G59" s="24"/>
      <c r="H59" s="24"/>
      <c r="I59" s="31"/>
      <c r="J59" s="31"/>
      <c r="K59" s="35"/>
    </row>
    <row r="60" spans="3:11" x14ac:dyDescent="0.3">
      <c r="C60" s="57"/>
      <c r="D60" s="54"/>
      <c r="E60" s="6"/>
      <c r="F60" s="19"/>
      <c r="G60" s="24"/>
      <c r="H60" s="24"/>
      <c r="I60" s="31"/>
      <c r="J60" s="31"/>
      <c r="K60" s="35"/>
    </row>
    <row r="61" spans="3:11" x14ac:dyDescent="0.3">
      <c r="C61" s="58" t="s">
        <v>13</v>
      </c>
      <c r="D61" s="54"/>
      <c r="E61" s="6"/>
      <c r="F61" s="19"/>
      <c r="G61" s="24" t="s">
        <v>2</v>
      </c>
      <c r="H61" s="24" t="s">
        <v>2</v>
      </c>
      <c r="I61" s="31"/>
      <c r="J61" s="31"/>
      <c r="K61" s="35"/>
    </row>
    <row r="62" spans="3:11" x14ac:dyDescent="0.3">
      <c r="C62" s="57"/>
      <c r="D62" s="54"/>
      <c r="E62" s="6"/>
      <c r="F62" s="19"/>
      <c r="G62" s="24"/>
      <c r="H62" s="24"/>
      <c r="I62" s="31"/>
      <c r="J62" s="31"/>
      <c r="K62" s="35"/>
    </row>
    <row r="63" spans="3:11" x14ac:dyDescent="0.3">
      <c r="C63" s="58" t="s">
        <v>14</v>
      </c>
      <c r="D63" s="54"/>
      <c r="E63" s="6"/>
      <c r="F63" s="19"/>
      <c r="G63" s="24" t="s">
        <v>2</v>
      </c>
      <c r="H63" s="24" t="s">
        <v>2</v>
      </c>
      <c r="I63" s="31"/>
      <c r="J63" s="31"/>
      <c r="K63" s="35"/>
    </row>
    <row r="64" spans="3:11" x14ac:dyDescent="0.3">
      <c r="C64" s="57"/>
      <c r="D64" s="54"/>
      <c r="E64" s="6"/>
      <c r="F64" s="19"/>
      <c r="G64" s="24"/>
      <c r="H64" s="24"/>
      <c r="I64" s="31"/>
      <c r="J64" s="31"/>
      <c r="K64" s="35"/>
    </row>
    <row r="65" spans="1:11" x14ac:dyDescent="0.3">
      <c r="C65" s="58" t="s">
        <v>15</v>
      </c>
      <c r="D65" s="54"/>
      <c r="E65" s="6"/>
      <c r="F65" s="19"/>
      <c r="G65" s="24" t="s">
        <v>2</v>
      </c>
      <c r="H65" s="24" t="s">
        <v>2</v>
      </c>
      <c r="I65" s="31"/>
      <c r="J65" s="31"/>
      <c r="K65" s="35"/>
    </row>
    <row r="66" spans="1:11" x14ac:dyDescent="0.3">
      <c r="C66" s="57"/>
      <c r="D66" s="54"/>
      <c r="E66" s="6"/>
      <c r="F66" s="19"/>
      <c r="G66" s="24"/>
      <c r="H66" s="24"/>
      <c r="I66" s="31"/>
      <c r="J66" s="31"/>
      <c r="K66" s="35"/>
    </row>
    <row r="67" spans="1:11" x14ac:dyDescent="0.3">
      <c r="C67" s="58" t="s">
        <v>16</v>
      </c>
      <c r="D67" s="54"/>
      <c r="E67" s="6"/>
      <c r="F67" s="19"/>
      <c r="G67" s="24" t="s">
        <v>2</v>
      </c>
      <c r="H67" s="24" t="s">
        <v>2</v>
      </c>
      <c r="I67" s="31"/>
      <c r="J67" s="31"/>
      <c r="K67" s="35"/>
    </row>
    <row r="68" spans="1:11" x14ac:dyDescent="0.3">
      <c r="C68" s="57"/>
      <c r="D68" s="54"/>
      <c r="E68" s="6"/>
      <c r="F68" s="19"/>
      <c r="G68" s="24"/>
      <c r="H68" s="24"/>
      <c r="I68" s="31"/>
      <c r="J68" s="31"/>
      <c r="K68" s="35"/>
    </row>
    <row r="69" spans="1:11" x14ac:dyDescent="0.3">
      <c r="C69" s="58" t="s">
        <v>17</v>
      </c>
      <c r="D69" s="54"/>
      <c r="E69" s="6"/>
      <c r="F69" s="19"/>
      <c r="G69" s="24" t="s">
        <v>2</v>
      </c>
      <c r="H69" s="24" t="s">
        <v>2</v>
      </c>
      <c r="I69" s="31"/>
      <c r="J69" s="31"/>
      <c r="K69" s="35"/>
    </row>
    <row r="70" spans="1:11" x14ac:dyDescent="0.3">
      <c r="C70" s="57"/>
      <c r="D70" s="54"/>
      <c r="E70" s="6"/>
      <c r="F70" s="19"/>
      <c r="G70" s="24"/>
      <c r="H70" s="24"/>
      <c r="I70" s="31"/>
      <c r="J70" s="31"/>
      <c r="K70" s="35"/>
    </row>
    <row r="71" spans="1:11" x14ac:dyDescent="0.3">
      <c r="A71" s="10"/>
      <c r="B71" s="28"/>
      <c r="C71" s="58" t="s">
        <v>18</v>
      </c>
      <c r="D71" s="54"/>
      <c r="E71" s="6"/>
      <c r="F71" s="19"/>
      <c r="G71" s="24"/>
      <c r="H71" s="24"/>
      <c r="I71" s="31"/>
      <c r="J71" s="31"/>
      <c r="K71" s="35"/>
    </row>
    <row r="72" spans="1:11" x14ac:dyDescent="0.3">
      <c r="A72" s="28"/>
      <c r="B72" s="28"/>
      <c r="C72" s="58" t="s">
        <v>19</v>
      </c>
      <c r="D72" s="54"/>
      <c r="E72" s="6"/>
      <c r="F72" s="19"/>
      <c r="G72" s="24" t="s">
        <v>2</v>
      </c>
      <c r="H72" s="24" t="s">
        <v>2</v>
      </c>
      <c r="I72" s="31"/>
      <c r="J72" s="31"/>
      <c r="K72" s="35"/>
    </row>
    <row r="73" spans="1:11" x14ac:dyDescent="0.3">
      <c r="A73" s="28"/>
      <c r="B73" s="28"/>
      <c r="C73" s="58"/>
      <c r="D73" s="54"/>
      <c r="E73" s="6"/>
      <c r="F73" s="19"/>
      <c r="G73" s="24"/>
      <c r="H73" s="24"/>
      <c r="I73" s="31"/>
      <c r="J73" s="31"/>
      <c r="K73" s="35"/>
    </row>
    <row r="74" spans="1:11" x14ac:dyDescent="0.3">
      <c r="A74" s="28"/>
      <c r="B74" s="28"/>
      <c r="C74" s="58" t="s">
        <v>20</v>
      </c>
      <c r="D74" s="54"/>
      <c r="E74" s="6"/>
      <c r="F74" s="19"/>
      <c r="G74" s="24" t="s">
        <v>2</v>
      </c>
      <c r="H74" s="24" t="s">
        <v>2</v>
      </c>
      <c r="I74" s="31"/>
      <c r="J74" s="31"/>
      <c r="K74" s="35"/>
    </row>
    <row r="75" spans="1:11" x14ac:dyDescent="0.3">
      <c r="A75" s="28"/>
      <c r="B75" s="28"/>
      <c r="C75" s="58"/>
      <c r="D75" s="54"/>
      <c r="E75" s="6"/>
      <c r="F75" s="19"/>
      <c r="G75" s="24"/>
      <c r="H75" s="24"/>
      <c r="I75" s="31"/>
      <c r="J75" s="31"/>
      <c r="K75" s="35"/>
    </row>
    <row r="76" spans="1:11" x14ac:dyDescent="0.3">
      <c r="A76" s="28"/>
      <c r="B76" s="28"/>
      <c r="C76" s="58" t="s">
        <v>21</v>
      </c>
      <c r="D76" s="54"/>
      <c r="E76" s="6"/>
      <c r="F76" s="19"/>
      <c r="G76" s="24" t="s">
        <v>2</v>
      </c>
      <c r="H76" s="24" t="s">
        <v>2</v>
      </c>
      <c r="I76" s="31"/>
      <c r="J76" s="31"/>
      <c r="K76" s="35"/>
    </row>
    <row r="77" spans="1:11" x14ac:dyDescent="0.3">
      <c r="A77" s="28"/>
      <c r="B77" s="28"/>
      <c r="C77" s="58"/>
      <c r="D77" s="54"/>
      <c r="E77" s="6"/>
      <c r="F77" s="19"/>
      <c r="G77" s="24"/>
      <c r="H77" s="24"/>
      <c r="I77" s="31"/>
      <c r="J77" s="31"/>
      <c r="K77" s="35"/>
    </row>
    <row r="78" spans="1:11" x14ac:dyDescent="0.3">
      <c r="A78" s="28"/>
      <c r="B78" s="28"/>
      <c r="C78" s="58" t="s">
        <v>22</v>
      </c>
      <c r="D78" s="54"/>
      <c r="E78" s="6"/>
      <c r="F78" s="19"/>
      <c r="G78" s="24" t="s">
        <v>2</v>
      </c>
      <c r="H78" s="24" t="s">
        <v>2</v>
      </c>
      <c r="I78" s="31"/>
      <c r="J78" s="31"/>
      <c r="K78" s="35"/>
    </row>
    <row r="79" spans="1:11" x14ac:dyDescent="0.3">
      <c r="A79" s="28"/>
      <c r="B79" s="28"/>
      <c r="C79" s="58"/>
      <c r="D79" s="54"/>
      <c r="E79" s="6"/>
      <c r="F79" s="19"/>
      <c r="G79" s="24"/>
      <c r="H79" s="24"/>
      <c r="I79" s="31"/>
      <c r="J79" s="31"/>
      <c r="K79" s="35"/>
    </row>
    <row r="80" spans="1:11" x14ac:dyDescent="0.3">
      <c r="A80" s="28"/>
      <c r="B80" s="28"/>
      <c r="C80" s="58" t="s">
        <v>23</v>
      </c>
      <c r="D80" s="54"/>
      <c r="E80" s="6"/>
      <c r="F80" s="19"/>
      <c r="G80" s="24" t="s">
        <v>2</v>
      </c>
      <c r="H80" s="24" t="s">
        <v>2</v>
      </c>
      <c r="I80" s="31"/>
      <c r="J80" s="31"/>
      <c r="K80" s="35"/>
    </row>
    <row r="81" spans="1:54" x14ac:dyDescent="0.3">
      <c r="A81" s="28"/>
      <c r="B81" s="28"/>
      <c r="C81" s="58"/>
      <c r="D81" s="54"/>
      <c r="E81" s="6"/>
      <c r="F81" s="19"/>
      <c r="G81" s="24"/>
      <c r="H81" s="24"/>
      <c r="I81" s="31"/>
      <c r="J81" s="31"/>
      <c r="K81" s="35"/>
    </row>
    <row r="82" spans="1:54" x14ac:dyDescent="0.3">
      <c r="C82" s="59" t="s">
        <v>24</v>
      </c>
      <c r="D82" s="54"/>
      <c r="E82" s="6"/>
      <c r="F82" s="19"/>
      <c r="G82" s="24"/>
      <c r="H82" s="24"/>
      <c r="I82" s="31"/>
      <c r="J82" s="31"/>
      <c r="K82" s="35"/>
    </row>
    <row r="83" spans="1:54" x14ac:dyDescent="0.3">
      <c r="B83" s="8" t="s">
        <v>199</v>
      </c>
      <c r="C83" s="57" t="s">
        <v>200</v>
      </c>
      <c r="D83" s="54"/>
      <c r="E83" s="6"/>
      <c r="F83" s="19"/>
      <c r="G83" s="24">
        <v>41.19</v>
      </c>
      <c r="H83" s="24">
        <v>0.14000000000000001</v>
      </c>
      <c r="I83" s="31"/>
      <c r="J83" s="31"/>
      <c r="K83" s="35"/>
    </row>
    <row r="84" spans="1:54" x14ac:dyDescent="0.3">
      <c r="C84" s="58" t="s">
        <v>184</v>
      </c>
      <c r="D84" s="54"/>
      <c r="E84" s="6"/>
      <c r="F84" s="19"/>
      <c r="G84" s="25">
        <v>41.19</v>
      </c>
      <c r="H84" s="25">
        <v>0.14000000000000001</v>
      </c>
      <c r="I84" s="31"/>
      <c r="J84" s="31"/>
      <c r="K84" s="35"/>
    </row>
    <row r="85" spans="1:54" x14ac:dyDescent="0.3">
      <c r="C85" s="57"/>
      <c r="D85" s="54"/>
      <c r="E85" s="6"/>
      <c r="F85" s="19"/>
      <c r="G85" s="24"/>
      <c r="H85" s="24"/>
      <c r="I85" s="31"/>
      <c r="J85" s="31"/>
      <c r="K85" s="35"/>
    </row>
    <row r="86" spans="1:54" x14ac:dyDescent="0.3">
      <c r="A86" s="10"/>
      <c r="B86" s="28"/>
      <c r="C86" s="58" t="s">
        <v>25</v>
      </c>
      <c r="D86" s="54"/>
      <c r="E86" s="6"/>
      <c r="F86" s="19"/>
      <c r="G86" s="24"/>
      <c r="H86" s="24"/>
      <c r="I86" s="31"/>
      <c r="J86" s="31"/>
      <c r="K86" s="35"/>
    </row>
    <row r="87" spans="1:54" s="2" customFormat="1" ht="13.8" x14ac:dyDescent="0.3">
      <c r="A87" s="28"/>
      <c r="B87" s="28"/>
      <c r="C87" s="57" t="s">
        <v>5023</v>
      </c>
      <c r="D87" s="54"/>
      <c r="E87" s="6"/>
      <c r="F87" s="19"/>
      <c r="G87" s="24" t="s">
        <v>2</v>
      </c>
      <c r="H87" s="24" t="s">
        <v>2</v>
      </c>
      <c r="I87" s="31"/>
      <c r="J87" s="31"/>
      <c r="K87" s="35"/>
      <c r="L87" s="3"/>
      <c r="AI87" s="3"/>
      <c r="AV87" s="3"/>
      <c r="AX87" s="3"/>
      <c r="BB87" s="3"/>
    </row>
    <row r="88" spans="1:54" x14ac:dyDescent="0.3">
      <c r="B88" s="8"/>
      <c r="C88" s="57" t="s">
        <v>201</v>
      </c>
      <c r="D88" s="54"/>
      <c r="E88" s="6"/>
      <c r="F88" s="19"/>
      <c r="G88" s="24">
        <v>-64.88</v>
      </c>
      <c r="H88" s="24">
        <v>-0.21</v>
      </c>
      <c r="I88" s="31"/>
      <c r="J88" s="31"/>
      <c r="K88" s="35"/>
    </row>
    <row r="89" spans="1:54" x14ac:dyDescent="0.3">
      <c r="C89" s="58" t="s">
        <v>184</v>
      </c>
      <c r="D89" s="54"/>
      <c r="E89" s="6"/>
      <c r="F89" s="19"/>
      <c r="G89" s="25">
        <v>-64.88</v>
      </c>
      <c r="H89" s="25">
        <v>-0.21</v>
      </c>
      <c r="I89" s="31"/>
      <c r="J89" s="31"/>
      <c r="K89" s="35"/>
    </row>
    <row r="90" spans="1:54" x14ac:dyDescent="0.3">
      <c r="C90" s="57"/>
      <c r="D90" s="54"/>
      <c r="E90" s="6"/>
      <c r="F90" s="19"/>
      <c r="G90" s="24"/>
      <c r="H90" s="24"/>
      <c r="I90" s="31"/>
      <c r="J90" s="31"/>
      <c r="K90" s="35"/>
    </row>
    <row r="91" spans="1:54" x14ac:dyDescent="0.3">
      <c r="C91" s="60" t="s">
        <v>202</v>
      </c>
      <c r="D91" s="55"/>
      <c r="E91" s="5"/>
      <c r="F91" s="20"/>
      <c r="G91" s="26">
        <v>30177.13</v>
      </c>
      <c r="H91" s="26">
        <v>100</v>
      </c>
      <c r="I91" s="32"/>
      <c r="J91" s="32"/>
      <c r="K91" s="36"/>
    </row>
    <row r="94" spans="1:54" x14ac:dyDescent="0.3">
      <c r="C94" s="1" t="s">
        <v>203</v>
      </c>
    </row>
    <row r="95" spans="1:54" x14ac:dyDescent="0.3">
      <c r="C95" s="37" t="s">
        <v>204</v>
      </c>
      <c r="D95" s="37"/>
      <c r="E95" s="37"/>
      <c r="F95" s="37"/>
      <c r="G95" s="37"/>
      <c r="H95" s="37"/>
      <c r="I95" s="37"/>
      <c r="J95" s="37"/>
      <c r="K95" s="37"/>
    </row>
    <row r="96" spans="1:54" x14ac:dyDescent="0.3">
      <c r="C96" s="2" t="s">
        <v>205</v>
      </c>
    </row>
    <row r="97" spans="3:11" x14ac:dyDescent="0.3">
      <c r="C97" s="2" t="s">
        <v>206</v>
      </c>
    </row>
    <row r="98" spans="3:11" ht="30" customHeight="1" x14ac:dyDescent="0.3">
      <c r="C98" s="80" t="s">
        <v>207</v>
      </c>
      <c r="D98" s="81"/>
      <c r="E98" s="81"/>
      <c r="F98" s="81"/>
      <c r="G98" s="81"/>
      <c r="H98" s="81"/>
      <c r="I98" s="81"/>
      <c r="J98" s="81"/>
      <c r="K98" s="81"/>
    </row>
    <row r="99" spans="3:11" x14ac:dyDescent="0.3">
      <c r="C99" s="2" t="s">
        <v>208</v>
      </c>
    </row>
    <row r="101" spans="3:11" x14ac:dyDescent="0.3">
      <c r="C101" s="1" t="s">
        <v>5173</v>
      </c>
      <c r="E101" s="78" t="s">
        <v>5174</v>
      </c>
    </row>
    <row r="102" spans="3:11" x14ac:dyDescent="0.3">
      <c r="E102" s="2" t="s">
        <v>5205</v>
      </c>
    </row>
  </sheetData>
  <mergeCells count="1">
    <mergeCell ref="C98:K98"/>
  </mergeCells>
  <hyperlinks>
    <hyperlink ref="J2" location="'Index'!A1" display="'Index'!A1" xr:uid="{23528C1E-3E82-4C5E-A21A-BF5F8B52C9B0}"/>
  </hyperlinks>
  <pageMargins left="0.7" right="0.7" top="0.75" bottom="0.75" header="0.3" footer="0.3"/>
  <pageSetup orientation="portrait" horizontalDpi="4294967293" r:id="rId1"/>
  <drawing r:id="rId2"/>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F6682D-63E2-414C-8F8D-F625D40A421A}">
  <sheetPr codeName="Sheet1"/>
  <dimension ref="A1:IV72"/>
  <sheetViews>
    <sheetView showGridLines="0" zoomScale="90" zoomScaleNormal="90" workbookViewId="0">
      <pane ySplit="6" topLeftCell="A56"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4468</v>
      </c>
      <c r="J2" s="38" t="s">
        <v>4688</v>
      </c>
    </row>
    <row r="3" spans="1:54" ht="16.2" x14ac:dyDescent="0.35">
      <c r="C3" s="1" t="s">
        <v>28</v>
      </c>
      <c r="D3" s="21" t="s">
        <v>4469</v>
      </c>
      <c r="F3" s="75" t="s">
        <v>5120</v>
      </c>
      <c r="G3" s="13" t="s">
        <v>4668</v>
      </c>
    </row>
    <row r="4" spans="1:54" ht="15" x14ac:dyDescent="0.35">
      <c r="C4" s="1" t="s">
        <v>30</v>
      </c>
      <c r="D4" s="22">
        <v>46053</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C8" s="58" t="s">
        <v>0</v>
      </c>
      <c r="D8" s="54"/>
      <c r="E8" s="6"/>
      <c r="F8" s="19"/>
      <c r="G8" s="24"/>
      <c r="H8" s="24"/>
      <c r="I8" s="31"/>
      <c r="J8" s="31"/>
      <c r="K8" s="35"/>
    </row>
    <row r="9" spans="1:54" x14ac:dyDescent="0.3">
      <c r="C9" s="57"/>
      <c r="D9" s="54"/>
      <c r="E9" s="6"/>
      <c r="F9" s="19"/>
      <c r="G9" s="24"/>
      <c r="H9" s="24"/>
      <c r="I9" s="31"/>
      <c r="J9" s="31"/>
      <c r="K9" s="35"/>
    </row>
    <row r="10" spans="1:54" x14ac:dyDescent="0.3">
      <c r="C10" s="58" t="s">
        <v>1</v>
      </c>
      <c r="D10" s="54"/>
      <c r="E10" s="6"/>
      <c r="F10" s="19"/>
      <c r="G10" s="24" t="s">
        <v>2</v>
      </c>
      <c r="H10" s="24" t="s">
        <v>2</v>
      </c>
      <c r="I10" s="31"/>
      <c r="J10" s="31"/>
      <c r="K10" s="35"/>
    </row>
    <row r="11" spans="1:54" x14ac:dyDescent="0.3">
      <c r="C11" s="57"/>
      <c r="D11" s="54"/>
      <c r="E11" s="6"/>
      <c r="F11" s="19"/>
      <c r="G11" s="24"/>
      <c r="H11" s="24"/>
      <c r="I11" s="31"/>
      <c r="J11" s="31"/>
      <c r="K11" s="35"/>
    </row>
    <row r="12" spans="1:54" x14ac:dyDescent="0.3">
      <c r="C12" s="58" t="s">
        <v>3</v>
      </c>
      <c r="D12" s="54"/>
      <c r="E12" s="6"/>
      <c r="F12" s="19"/>
      <c r="G12" s="24" t="s">
        <v>2</v>
      </c>
      <c r="H12" s="24" t="s">
        <v>2</v>
      </c>
      <c r="I12" s="31"/>
      <c r="J12" s="31"/>
      <c r="K12" s="35"/>
    </row>
    <row r="13" spans="1:54" x14ac:dyDescent="0.3">
      <c r="C13" s="57"/>
      <c r="D13" s="54"/>
      <c r="E13" s="6"/>
      <c r="F13" s="19"/>
      <c r="G13" s="24"/>
      <c r="H13" s="24"/>
      <c r="I13" s="31"/>
      <c r="J13" s="31"/>
      <c r="K13" s="35"/>
    </row>
    <row r="14" spans="1:54" x14ac:dyDescent="0.3">
      <c r="C14" s="58" t="s">
        <v>4</v>
      </c>
      <c r="D14" s="54"/>
      <c r="E14" s="6"/>
      <c r="F14" s="19"/>
      <c r="G14" s="24" t="s">
        <v>2</v>
      </c>
      <c r="H14" s="24" t="s">
        <v>2</v>
      </c>
      <c r="I14" s="31"/>
      <c r="J14" s="31"/>
      <c r="K14" s="35"/>
    </row>
    <row r="15" spans="1:54" x14ac:dyDescent="0.3">
      <c r="C15" s="57"/>
      <c r="D15" s="54"/>
      <c r="E15" s="6"/>
      <c r="F15" s="19"/>
      <c r="G15" s="24"/>
      <c r="H15" s="24"/>
      <c r="I15" s="31"/>
      <c r="J15" s="31"/>
      <c r="K15" s="35"/>
    </row>
    <row r="16" spans="1:54" x14ac:dyDescent="0.3">
      <c r="C16" s="58" t="s">
        <v>5</v>
      </c>
      <c r="D16" s="54"/>
      <c r="E16" s="6"/>
      <c r="F16" s="19"/>
      <c r="G16" s="24"/>
      <c r="H16" s="24"/>
      <c r="I16" s="31"/>
      <c r="J16" s="31"/>
      <c r="K16" s="35"/>
    </row>
    <row r="17" spans="3:11" x14ac:dyDescent="0.3">
      <c r="C17" s="57"/>
      <c r="D17" s="54"/>
      <c r="E17" s="6"/>
      <c r="F17" s="19"/>
      <c r="G17" s="24"/>
      <c r="H17" s="24"/>
      <c r="I17" s="31"/>
      <c r="J17" s="31"/>
      <c r="K17" s="35"/>
    </row>
    <row r="18" spans="3:11" x14ac:dyDescent="0.3">
      <c r="C18" s="58" t="s">
        <v>6</v>
      </c>
      <c r="D18" s="54"/>
      <c r="E18" s="6"/>
      <c r="F18" s="19"/>
      <c r="G18" s="24" t="s">
        <v>2</v>
      </c>
      <c r="H18" s="24" t="s">
        <v>2</v>
      </c>
      <c r="I18" s="31"/>
      <c r="J18" s="31"/>
      <c r="K18" s="35"/>
    </row>
    <row r="19" spans="3:11" x14ac:dyDescent="0.3">
      <c r="C19" s="57"/>
      <c r="D19" s="54"/>
      <c r="E19" s="6"/>
      <c r="F19" s="19"/>
      <c r="G19" s="24"/>
      <c r="H19" s="24"/>
      <c r="I19" s="31"/>
      <c r="J19" s="31"/>
      <c r="K19" s="35"/>
    </row>
    <row r="20" spans="3:11" x14ac:dyDescent="0.3">
      <c r="C20" s="58" t="s">
        <v>7</v>
      </c>
      <c r="D20" s="54"/>
      <c r="E20" s="6"/>
      <c r="F20" s="19"/>
      <c r="G20" s="24" t="s">
        <v>2</v>
      </c>
      <c r="H20" s="24" t="s">
        <v>2</v>
      </c>
      <c r="I20" s="31"/>
      <c r="J20" s="31"/>
      <c r="K20" s="35"/>
    </row>
    <row r="21" spans="3:11" x14ac:dyDescent="0.3">
      <c r="C21" s="57"/>
      <c r="D21" s="54"/>
      <c r="E21" s="6"/>
      <c r="F21" s="19"/>
      <c r="G21" s="24"/>
      <c r="H21" s="24"/>
      <c r="I21" s="31"/>
      <c r="J21" s="31"/>
      <c r="K21" s="35"/>
    </row>
    <row r="22" spans="3:11" x14ac:dyDescent="0.3">
      <c r="C22" s="58" t="s">
        <v>8</v>
      </c>
      <c r="D22" s="54"/>
      <c r="E22" s="6"/>
      <c r="F22" s="19"/>
      <c r="G22" s="24" t="s">
        <v>2</v>
      </c>
      <c r="H22" s="24" t="s">
        <v>2</v>
      </c>
      <c r="I22" s="31"/>
      <c r="J22" s="31"/>
      <c r="K22" s="35"/>
    </row>
    <row r="23" spans="3:11" x14ac:dyDescent="0.3">
      <c r="C23" s="57"/>
      <c r="D23" s="54"/>
      <c r="E23" s="6"/>
      <c r="F23" s="19"/>
      <c r="G23" s="24"/>
      <c r="H23" s="24"/>
      <c r="I23" s="31"/>
      <c r="J23" s="31"/>
      <c r="K23" s="35"/>
    </row>
    <row r="24" spans="3:11" x14ac:dyDescent="0.3">
      <c r="C24" s="58" t="s">
        <v>9</v>
      </c>
      <c r="D24" s="54"/>
      <c r="E24" s="6"/>
      <c r="F24" s="19"/>
      <c r="G24" s="24" t="s">
        <v>2</v>
      </c>
      <c r="H24" s="24" t="s">
        <v>2</v>
      </c>
      <c r="I24" s="31"/>
      <c r="J24" s="31"/>
      <c r="K24" s="35"/>
    </row>
    <row r="25" spans="3:11" x14ac:dyDescent="0.3">
      <c r="C25" s="57"/>
      <c r="D25" s="54"/>
      <c r="E25" s="6"/>
      <c r="F25" s="19"/>
      <c r="G25" s="24"/>
      <c r="H25" s="24"/>
      <c r="I25" s="31"/>
      <c r="J25" s="31"/>
      <c r="K25" s="35"/>
    </row>
    <row r="26" spans="3:11" x14ac:dyDescent="0.3">
      <c r="C26" s="58" t="s">
        <v>10</v>
      </c>
      <c r="D26" s="54"/>
      <c r="E26" s="6"/>
      <c r="F26" s="19"/>
      <c r="G26" s="24" t="s">
        <v>2</v>
      </c>
      <c r="H26" s="24" t="s">
        <v>2</v>
      </c>
      <c r="I26" s="31"/>
      <c r="J26" s="31"/>
      <c r="K26" s="35"/>
    </row>
    <row r="27" spans="3:11" x14ac:dyDescent="0.3">
      <c r="C27" s="57"/>
      <c r="D27" s="54"/>
      <c r="E27" s="6"/>
      <c r="F27" s="19"/>
      <c r="G27" s="24"/>
      <c r="H27" s="24"/>
      <c r="I27" s="31"/>
      <c r="J27" s="31"/>
      <c r="K27" s="35"/>
    </row>
    <row r="28" spans="3:11" x14ac:dyDescent="0.3">
      <c r="C28" s="58" t="s">
        <v>11</v>
      </c>
      <c r="D28" s="54"/>
      <c r="E28" s="6"/>
      <c r="F28" s="19"/>
      <c r="G28" s="24"/>
      <c r="H28" s="24"/>
      <c r="I28" s="31"/>
      <c r="J28" s="31"/>
      <c r="K28" s="35"/>
    </row>
    <row r="29" spans="3:11" x14ac:dyDescent="0.3">
      <c r="C29" s="57"/>
      <c r="D29" s="54"/>
      <c r="E29" s="6"/>
      <c r="F29" s="19"/>
      <c r="G29" s="24"/>
      <c r="H29" s="24"/>
      <c r="I29" s="31"/>
      <c r="J29" s="31"/>
      <c r="K29" s="35"/>
    </row>
    <row r="30" spans="3:11" x14ac:dyDescent="0.3">
      <c r="C30" s="58" t="s">
        <v>13</v>
      </c>
      <c r="D30" s="54"/>
      <c r="E30" s="6"/>
      <c r="F30" s="19"/>
      <c r="G30" s="24" t="s">
        <v>2</v>
      </c>
      <c r="H30" s="24" t="s">
        <v>2</v>
      </c>
      <c r="I30" s="31"/>
      <c r="J30" s="31"/>
      <c r="K30" s="35"/>
    </row>
    <row r="31" spans="3:11" x14ac:dyDescent="0.3">
      <c r="C31" s="57"/>
      <c r="D31" s="54"/>
      <c r="E31" s="6"/>
      <c r="F31" s="19"/>
      <c r="G31" s="24"/>
      <c r="H31" s="24"/>
      <c r="I31" s="31"/>
      <c r="J31" s="31"/>
      <c r="K31" s="35"/>
    </row>
    <row r="32" spans="3:11" x14ac:dyDescent="0.3">
      <c r="C32" s="58" t="s">
        <v>14</v>
      </c>
      <c r="D32" s="54"/>
      <c r="E32" s="6"/>
      <c r="F32" s="19"/>
      <c r="G32" s="24" t="s">
        <v>2</v>
      </c>
      <c r="H32" s="24" t="s">
        <v>2</v>
      </c>
      <c r="I32" s="31"/>
      <c r="J32" s="31"/>
      <c r="K32" s="35"/>
    </row>
    <row r="33" spans="1:11" x14ac:dyDescent="0.3">
      <c r="C33" s="57"/>
      <c r="D33" s="54"/>
      <c r="E33" s="6"/>
      <c r="F33" s="19"/>
      <c r="G33" s="24"/>
      <c r="H33" s="24"/>
      <c r="I33" s="31"/>
      <c r="J33" s="31"/>
      <c r="K33" s="35"/>
    </row>
    <row r="34" spans="1:11" x14ac:dyDescent="0.3">
      <c r="C34" s="58" t="s">
        <v>15</v>
      </c>
      <c r="D34" s="54"/>
      <c r="E34" s="6"/>
      <c r="F34" s="19"/>
      <c r="G34" s="24" t="s">
        <v>2</v>
      </c>
      <c r="H34" s="24" t="s">
        <v>2</v>
      </c>
      <c r="I34" s="31"/>
      <c r="J34" s="31"/>
      <c r="K34" s="35"/>
    </row>
    <row r="35" spans="1:11" x14ac:dyDescent="0.3">
      <c r="C35" s="57"/>
      <c r="D35" s="54"/>
      <c r="E35" s="6"/>
      <c r="F35" s="19"/>
      <c r="G35" s="24"/>
      <c r="H35" s="24"/>
      <c r="I35" s="31"/>
      <c r="J35" s="31"/>
      <c r="K35" s="35"/>
    </row>
    <row r="36" spans="1:11" x14ac:dyDescent="0.3">
      <c r="C36" s="58" t="s">
        <v>16</v>
      </c>
      <c r="D36" s="54"/>
      <c r="E36" s="6"/>
      <c r="F36" s="19"/>
      <c r="G36" s="24" t="s">
        <v>2</v>
      </c>
      <c r="H36" s="24" t="s">
        <v>2</v>
      </c>
      <c r="I36" s="31"/>
      <c r="J36" s="31"/>
      <c r="K36" s="35"/>
    </row>
    <row r="37" spans="1:11" x14ac:dyDescent="0.3">
      <c r="C37" s="57"/>
      <c r="D37" s="54"/>
      <c r="E37" s="6"/>
      <c r="F37" s="19"/>
      <c r="G37" s="24"/>
      <c r="H37" s="24"/>
      <c r="I37" s="31"/>
      <c r="J37" s="31"/>
      <c r="K37" s="35"/>
    </row>
    <row r="38" spans="1:11" x14ac:dyDescent="0.3">
      <c r="C38" s="58" t="s">
        <v>17</v>
      </c>
      <c r="D38" s="54"/>
      <c r="E38" s="6"/>
      <c r="F38" s="19"/>
      <c r="G38" s="24" t="s">
        <v>2</v>
      </c>
      <c r="H38" s="24" t="s">
        <v>2</v>
      </c>
      <c r="I38" s="31"/>
      <c r="J38" s="31"/>
      <c r="K38" s="35"/>
    </row>
    <row r="39" spans="1:11" x14ac:dyDescent="0.3">
      <c r="C39" s="57"/>
      <c r="D39" s="54"/>
      <c r="E39" s="6"/>
      <c r="F39" s="19"/>
      <c r="G39" s="24"/>
      <c r="H39" s="24"/>
      <c r="I39" s="31"/>
      <c r="J39" s="31"/>
      <c r="K39" s="35"/>
    </row>
    <row r="40" spans="1:11" x14ac:dyDescent="0.3">
      <c r="A40" s="10"/>
      <c r="B40" s="28"/>
      <c r="C40" s="58" t="s">
        <v>18</v>
      </c>
      <c r="D40" s="54"/>
      <c r="E40" s="6"/>
      <c r="F40" s="19"/>
      <c r="G40" s="24"/>
      <c r="H40" s="24"/>
      <c r="I40" s="31"/>
      <c r="J40" s="31"/>
      <c r="K40" s="35"/>
    </row>
    <row r="41" spans="1:11" x14ac:dyDescent="0.3">
      <c r="A41" s="28"/>
      <c r="B41" s="28"/>
      <c r="C41" s="58" t="s">
        <v>19</v>
      </c>
      <c r="D41" s="54"/>
      <c r="E41" s="6"/>
      <c r="F41" s="19"/>
      <c r="G41" s="24" t="s">
        <v>2</v>
      </c>
      <c r="H41" s="24" t="s">
        <v>2</v>
      </c>
      <c r="I41" s="31"/>
      <c r="J41" s="31"/>
      <c r="K41" s="35"/>
    </row>
    <row r="42" spans="1:11" x14ac:dyDescent="0.3">
      <c r="A42" s="28"/>
      <c r="B42" s="28"/>
      <c r="C42" s="58"/>
      <c r="D42" s="54"/>
      <c r="E42" s="6"/>
      <c r="F42" s="19"/>
      <c r="G42" s="24"/>
      <c r="H42" s="24"/>
      <c r="I42" s="31"/>
      <c r="J42" s="31"/>
      <c r="K42" s="35"/>
    </row>
    <row r="43" spans="1:11" x14ac:dyDescent="0.3">
      <c r="A43" s="28"/>
      <c r="B43" s="28"/>
      <c r="C43" s="58" t="s">
        <v>20</v>
      </c>
      <c r="D43" s="54"/>
      <c r="E43" s="6"/>
      <c r="F43" s="19"/>
      <c r="G43" s="24" t="s">
        <v>2</v>
      </c>
      <c r="H43" s="24" t="s">
        <v>2</v>
      </c>
      <c r="I43" s="31"/>
      <c r="J43" s="31"/>
      <c r="K43" s="35"/>
    </row>
    <row r="44" spans="1:11" x14ac:dyDescent="0.3">
      <c r="A44" s="28"/>
      <c r="B44" s="28"/>
      <c r="C44" s="58"/>
      <c r="D44" s="54"/>
      <c r="E44" s="6"/>
      <c r="F44" s="19"/>
      <c r="G44" s="24"/>
      <c r="H44" s="24"/>
      <c r="I44" s="31"/>
      <c r="J44" s="31"/>
      <c r="K44" s="35"/>
    </row>
    <row r="45" spans="1:11" x14ac:dyDescent="0.3">
      <c r="A45" s="28"/>
      <c r="B45" s="28"/>
      <c r="C45" s="58" t="s">
        <v>21</v>
      </c>
      <c r="D45" s="54"/>
      <c r="E45" s="6"/>
      <c r="F45" s="19"/>
      <c r="G45" s="24" t="s">
        <v>2</v>
      </c>
      <c r="H45" s="24" t="s">
        <v>2</v>
      </c>
      <c r="I45" s="31"/>
      <c r="J45" s="31"/>
      <c r="K45" s="35"/>
    </row>
    <row r="46" spans="1:11" x14ac:dyDescent="0.3">
      <c r="A46" s="28"/>
      <c r="B46" s="28"/>
      <c r="C46" s="58"/>
      <c r="D46" s="54"/>
      <c r="E46" s="6"/>
      <c r="F46" s="19"/>
      <c r="G46" s="24"/>
      <c r="H46" s="24"/>
      <c r="I46" s="31"/>
      <c r="J46" s="31"/>
      <c r="K46" s="35"/>
    </row>
    <row r="47" spans="1:11" x14ac:dyDescent="0.3">
      <c r="A47" s="28"/>
      <c r="B47" s="28"/>
      <c r="C47" s="58" t="s">
        <v>22</v>
      </c>
      <c r="D47" s="54"/>
      <c r="E47" s="6"/>
      <c r="F47" s="19"/>
      <c r="G47" s="24" t="s">
        <v>2</v>
      </c>
      <c r="H47" s="24" t="s">
        <v>2</v>
      </c>
      <c r="I47" s="31"/>
      <c r="J47" s="31"/>
      <c r="K47" s="35"/>
    </row>
    <row r="48" spans="1:11" x14ac:dyDescent="0.3">
      <c r="A48" s="28"/>
      <c r="B48" s="28"/>
      <c r="C48" s="58"/>
      <c r="D48" s="54"/>
      <c r="E48" s="6"/>
      <c r="F48" s="19"/>
      <c r="G48" s="24"/>
      <c r="H48" s="24"/>
      <c r="I48" s="31"/>
      <c r="J48" s="31"/>
      <c r="K48" s="35"/>
    </row>
    <row r="49" spans="1:54" x14ac:dyDescent="0.3">
      <c r="A49" s="28"/>
      <c r="B49" s="28"/>
      <c r="C49" s="58" t="s">
        <v>23</v>
      </c>
      <c r="D49" s="54"/>
      <c r="E49" s="6"/>
      <c r="F49" s="19"/>
      <c r="G49" s="24" t="s">
        <v>2</v>
      </c>
      <c r="H49" s="24" t="s">
        <v>2</v>
      </c>
      <c r="I49" s="31"/>
      <c r="J49" s="31"/>
      <c r="K49" s="35"/>
    </row>
    <row r="50" spans="1:54" x14ac:dyDescent="0.3">
      <c r="A50" s="28"/>
      <c r="B50" s="28"/>
      <c r="C50" s="58"/>
      <c r="D50" s="54"/>
      <c r="E50" s="6"/>
      <c r="F50" s="19"/>
      <c r="G50" s="24"/>
      <c r="H50" s="24"/>
      <c r="I50" s="31"/>
      <c r="J50" s="31"/>
      <c r="K50" s="35"/>
    </row>
    <row r="51" spans="1:54" x14ac:dyDescent="0.3">
      <c r="C51" s="59" t="s">
        <v>24</v>
      </c>
      <c r="D51" s="54"/>
      <c r="E51" s="6"/>
      <c r="F51" s="19"/>
      <c r="G51" s="24"/>
      <c r="H51" s="24"/>
      <c r="I51" s="31"/>
      <c r="J51" s="31"/>
      <c r="K51" s="35"/>
    </row>
    <row r="52" spans="1:54" x14ac:dyDescent="0.3">
      <c r="B52" s="8" t="s">
        <v>199</v>
      </c>
      <c r="C52" s="57" t="s">
        <v>200</v>
      </c>
      <c r="D52" s="54"/>
      <c r="E52" s="6"/>
      <c r="F52" s="19"/>
      <c r="G52" s="24">
        <v>5579.93</v>
      </c>
      <c r="H52" s="24">
        <v>99.52</v>
      </c>
      <c r="I52" s="31"/>
      <c r="J52" s="31"/>
      <c r="K52" s="35"/>
    </row>
    <row r="53" spans="1:54" x14ac:dyDescent="0.3">
      <c r="C53" s="58" t="s">
        <v>184</v>
      </c>
      <c r="D53" s="54"/>
      <c r="E53" s="6"/>
      <c r="F53" s="19"/>
      <c r="G53" s="25">
        <v>5579.93</v>
      </c>
      <c r="H53" s="25">
        <v>99.52</v>
      </c>
      <c r="I53" s="31"/>
      <c r="J53" s="31"/>
      <c r="K53" s="35"/>
    </row>
    <row r="54" spans="1:54" x14ac:dyDescent="0.3">
      <c r="C54" s="57"/>
      <c r="D54" s="54"/>
      <c r="E54" s="6"/>
      <c r="F54" s="19"/>
      <c r="G54" s="24"/>
      <c r="H54" s="24"/>
      <c r="I54" s="31"/>
      <c r="J54" s="31"/>
      <c r="K54" s="35"/>
    </row>
    <row r="55" spans="1:54" x14ac:dyDescent="0.3">
      <c r="A55" s="10"/>
      <c r="B55" s="28"/>
      <c r="C55" s="58" t="s">
        <v>25</v>
      </c>
      <c r="D55" s="54"/>
      <c r="E55" s="6"/>
      <c r="F55" s="19"/>
      <c r="G55" s="24"/>
      <c r="H55" s="24"/>
      <c r="I55" s="31"/>
      <c r="J55" s="31"/>
      <c r="K55" s="35"/>
    </row>
    <row r="56" spans="1:54" s="2" customFormat="1" ht="13.8" x14ac:dyDescent="0.3">
      <c r="A56" s="28"/>
      <c r="B56" s="28"/>
      <c r="C56" s="57" t="s">
        <v>5023</v>
      </c>
      <c r="D56" s="54"/>
      <c r="E56" s="6"/>
      <c r="F56" s="19"/>
      <c r="G56" s="24" t="s">
        <v>2</v>
      </c>
      <c r="H56" s="24" t="s">
        <v>2</v>
      </c>
      <c r="I56" s="31"/>
      <c r="J56" s="31"/>
      <c r="K56" s="35"/>
      <c r="L56" s="3"/>
      <c r="AI56" s="3"/>
      <c r="AV56" s="3"/>
      <c r="AX56" s="3"/>
      <c r="BB56" s="3"/>
    </row>
    <row r="57" spans="1:54" x14ac:dyDescent="0.3">
      <c r="B57" s="8"/>
      <c r="C57" s="57" t="s">
        <v>201</v>
      </c>
      <c r="D57" s="54"/>
      <c r="E57" s="6"/>
      <c r="F57" s="19"/>
      <c r="G57" s="24">
        <v>26.66</v>
      </c>
      <c r="H57" s="24">
        <v>0.48</v>
      </c>
      <c r="I57" s="31"/>
      <c r="J57" s="31"/>
      <c r="K57" s="35"/>
    </row>
    <row r="58" spans="1:54" x14ac:dyDescent="0.3">
      <c r="C58" s="58" t="s">
        <v>184</v>
      </c>
      <c r="D58" s="54"/>
      <c r="E58" s="6"/>
      <c r="F58" s="19"/>
      <c r="G58" s="25">
        <v>26.66</v>
      </c>
      <c r="H58" s="25">
        <v>0.48</v>
      </c>
      <c r="I58" s="31"/>
      <c r="J58" s="31"/>
      <c r="K58" s="35"/>
    </row>
    <row r="59" spans="1:54" x14ac:dyDescent="0.3">
      <c r="C59" s="57"/>
      <c r="D59" s="54"/>
      <c r="E59" s="6"/>
      <c r="F59" s="19"/>
      <c r="G59" s="24"/>
      <c r="H59" s="24"/>
      <c r="I59" s="31"/>
      <c r="J59" s="31"/>
      <c r="K59" s="35"/>
    </row>
    <row r="60" spans="1:54" x14ac:dyDescent="0.3">
      <c r="C60" s="60" t="s">
        <v>202</v>
      </c>
      <c r="D60" s="55"/>
      <c r="E60" s="5"/>
      <c r="F60" s="20"/>
      <c r="G60" s="26">
        <v>5606.59</v>
      </c>
      <c r="H60" s="26">
        <v>100</v>
      </c>
      <c r="I60" s="32"/>
      <c r="J60" s="32"/>
      <c r="K60" s="36"/>
    </row>
    <row r="63" spans="1:54" x14ac:dyDescent="0.3">
      <c r="C63" s="1" t="s">
        <v>203</v>
      </c>
    </row>
    <row r="64" spans="1:54" x14ac:dyDescent="0.3">
      <c r="C64" s="37" t="s">
        <v>204</v>
      </c>
      <c r="D64" s="37"/>
      <c r="E64" s="37"/>
      <c r="F64" s="37"/>
      <c r="G64" s="37"/>
      <c r="H64" s="37"/>
      <c r="I64" s="37"/>
      <c r="J64" s="37"/>
      <c r="K64" s="37"/>
    </row>
    <row r="65" spans="3:11" x14ac:dyDescent="0.3">
      <c r="C65" s="2" t="s">
        <v>205</v>
      </c>
    </row>
    <row r="66" spans="3:11" x14ac:dyDescent="0.3">
      <c r="C66" s="2" t="s">
        <v>206</v>
      </c>
    </row>
    <row r="67" spans="3:11" ht="30" customHeight="1" x14ac:dyDescent="0.3">
      <c r="C67" s="80" t="s">
        <v>207</v>
      </c>
      <c r="D67" s="81"/>
      <c r="E67" s="81"/>
      <c r="F67" s="81"/>
      <c r="G67" s="81"/>
      <c r="H67" s="81"/>
      <c r="I67" s="81"/>
      <c r="J67" s="81"/>
      <c r="K67" s="81"/>
    </row>
    <row r="68" spans="3:11" x14ac:dyDescent="0.3">
      <c r="C68" s="2" t="s">
        <v>208</v>
      </c>
    </row>
    <row r="69" spans="3:11" x14ac:dyDescent="0.3">
      <c r="C69" s="2" t="s">
        <v>5127</v>
      </c>
    </row>
    <row r="71" spans="3:11" x14ac:dyDescent="0.3">
      <c r="C71" s="1" t="s">
        <v>5173</v>
      </c>
      <c r="E71" s="78" t="s">
        <v>5174</v>
      </c>
    </row>
    <row r="72" spans="3:11" x14ac:dyDescent="0.3">
      <c r="E72" s="2" t="s">
        <v>5231</v>
      </c>
    </row>
  </sheetData>
  <mergeCells count="1">
    <mergeCell ref="C67:K67"/>
  </mergeCells>
  <hyperlinks>
    <hyperlink ref="J2" location="'Index'!A1" display="'Index'!A1" xr:uid="{07350536-8D7B-411D-9E30-24A4C9F8126B}"/>
  </hyperlinks>
  <pageMargins left="0.7" right="0.7" top="0.75" bottom="0.75" header="0.3" footer="0.3"/>
  <pageSetup orientation="portrait" horizontalDpi="4294967293" r:id="rId1"/>
  <drawing r:id="rId2"/>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79E691-A893-43A4-898D-34396731D32F}">
  <sheetPr codeName="Sheet1"/>
  <dimension ref="A1:IV122"/>
  <sheetViews>
    <sheetView showGridLines="0" zoomScale="90" zoomScaleNormal="90" workbookViewId="0">
      <pane ySplit="6" topLeftCell="A106"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4470</v>
      </c>
      <c r="J2" s="38" t="s">
        <v>4688</v>
      </c>
    </row>
    <row r="3" spans="1:54" ht="16.2" x14ac:dyDescent="0.35">
      <c r="C3" s="1" t="s">
        <v>28</v>
      </c>
      <c r="D3" s="21" t="s">
        <v>4471</v>
      </c>
    </row>
    <row r="4" spans="1:54" ht="15" x14ac:dyDescent="0.35">
      <c r="C4" s="1" t="s">
        <v>30</v>
      </c>
      <c r="D4" s="22">
        <v>46053</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A8" s="10"/>
      <c r="B8" s="28"/>
      <c r="C8" s="58" t="s">
        <v>0</v>
      </c>
      <c r="D8" s="54"/>
      <c r="E8" s="6"/>
      <c r="F8" s="19"/>
      <c r="G8" s="24"/>
      <c r="H8" s="24"/>
      <c r="I8" s="31"/>
      <c r="J8" s="31"/>
      <c r="K8" s="35"/>
    </row>
    <row r="9" spans="1:54" x14ac:dyDescent="0.3">
      <c r="C9" s="59" t="s">
        <v>1</v>
      </c>
      <c r="D9" s="54"/>
      <c r="E9" s="6"/>
      <c r="F9" s="19"/>
      <c r="G9" s="24"/>
      <c r="H9" s="24"/>
      <c r="I9" s="31"/>
      <c r="J9" s="31"/>
      <c r="K9" s="35"/>
    </row>
    <row r="10" spans="1:54" x14ac:dyDescent="0.3">
      <c r="B10" s="8" t="s">
        <v>433</v>
      </c>
      <c r="C10" s="57" t="s">
        <v>434</v>
      </c>
      <c r="D10" s="54" t="s">
        <v>435</v>
      </c>
      <c r="E10" s="6" t="s">
        <v>436</v>
      </c>
      <c r="F10" s="19">
        <v>903523</v>
      </c>
      <c r="G10" s="24">
        <v>2430.12</v>
      </c>
      <c r="H10" s="24">
        <v>2.33</v>
      </c>
      <c r="I10" s="31"/>
      <c r="J10" s="31"/>
      <c r="K10" s="35"/>
    </row>
    <row r="11" spans="1:54" x14ac:dyDescent="0.3">
      <c r="B11" s="8" t="s">
        <v>289</v>
      </c>
      <c r="C11" s="57" t="s">
        <v>290</v>
      </c>
      <c r="D11" s="54" t="s">
        <v>291</v>
      </c>
      <c r="E11" s="6" t="s">
        <v>209</v>
      </c>
      <c r="F11" s="19">
        <v>1252978</v>
      </c>
      <c r="G11" s="24">
        <v>2419.88</v>
      </c>
      <c r="H11" s="24">
        <v>2.3199999999999998</v>
      </c>
      <c r="I11" s="31"/>
      <c r="J11" s="31"/>
      <c r="K11" s="35"/>
    </row>
    <row r="12" spans="1:54" x14ac:dyDescent="0.3">
      <c r="B12" s="8" t="s">
        <v>1128</v>
      </c>
      <c r="C12" s="57" t="s">
        <v>1129</v>
      </c>
      <c r="D12" s="54" t="s">
        <v>1130</v>
      </c>
      <c r="E12" s="6" t="s">
        <v>585</v>
      </c>
      <c r="F12" s="19">
        <v>531822</v>
      </c>
      <c r="G12" s="24">
        <v>2387.88</v>
      </c>
      <c r="H12" s="24">
        <v>2.29</v>
      </c>
      <c r="I12" s="31"/>
      <c r="J12" s="31"/>
      <c r="K12" s="35"/>
    </row>
    <row r="13" spans="1:54" x14ac:dyDescent="0.3">
      <c r="B13" s="8" t="s">
        <v>51</v>
      </c>
      <c r="C13" s="57" t="s">
        <v>52</v>
      </c>
      <c r="D13" s="54" t="s">
        <v>53</v>
      </c>
      <c r="E13" s="6" t="s">
        <v>43</v>
      </c>
      <c r="F13" s="19">
        <v>172532</v>
      </c>
      <c r="G13" s="24">
        <v>2364.38</v>
      </c>
      <c r="H13" s="24">
        <v>2.2599999999999998</v>
      </c>
      <c r="I13" s="31"/>
      <c r="J13" s="31"/>
      <c r="K13" s="35"/>
    </row>
    <row r="14" spans="1:54" x14ac:dyDescent="0.3">
      <c r="B14" s="8" t="s">
        <v>54</v>
      </c>
      <c r="C14" s="57" t="s">
        <v>55</v>
      </c>
      <c r="D14" s="54" t="s">
        <v>56</v>
      </c>
      <c r="E14" s="6" t="s">
        <v>43</v>
      </c>
      <c r="F14" s="19">
        <v>219294</v>
      </c>
      <c r="G14" s="24">
        <v>2362.13</v>
      </c>
      <c r="H14" s="24">
        <v>2.2599999999999998</v>
      </c>
      <c r="I14" s="31"/>
      <c r="J14" s="31"/>
      <c r="K14" s="35"/>
    </row>
    <row r="15" spans="1:54" x14ac:dyDescent="0.3">
      <c r="B15" s="8" t="s">
        <v>1134</v>
      </c>
      <c r="C15" s="57" t="s">
        <v>1135</v>
      </c>
      <c r="D15" s="54" t="s">
        <v>1136</v>
      </c>
      <c r="E15" s="6" t="s">
        <v>209</v>
      </c>
      <c r="F15" s="19">
        <v>193627</v>
      </c>
      <c r="G15" s="24">
        <v>2351.41</v>
      </c>
      <c r="H15" s="24">
        <v>2.25</v>
      </c>
      <c r="I15" s="31"/>
      <c r="J15" s="31"/>
      <c r="K15" s="35"/>
    </row>
    <row r="16" spans="1:54" x14ac:dyDescent="0.3">
      <c r="B16" s="8" t="s">
        <v>76</v>
      </c>
      <c r="C16" s="57" t="s">
        <v>77</v>
      </c>
      <c r="D16" s="54" t="s">
        <v>78</v>
      </c>
      <c r="E16" s="6" t="s">
        <v>79</v>
      </c>
      <c r="F16" s="19">
        <v>242757</v>
      </c>
      <c r="G16" s="24">
        <v>2336.7800000000002</v>
      </c>
      <c r="H16" s="24">
        <v>2.2400000000000002</v>
      </c>
      <c r="I16" s="31"/>
      <c r="J16" s="31"/>
      <c r="K16" s="35"/>
    </row>
    <row r="17" spans="2:11" x14ac:dyDescent="0.3">
      <c r="B17" s="8" t="s">
        <v>626</v>
      </c>
      <c r="C17" s="57" t="s">
        <v>627</v>
      </c>
      <c r="D17" s="54" t="s">
        <v>628</v>
      </c>
      <c r="E17" s="6" t="s">
        <v>246</v>
      </c>
      <c r="F17" s="19">
        <v>653821</v>
      </c>
      <c r="G17" s="24">
        <v>2327.6</v>
      </c>
      <c r="H17" s="24">
        <v>2.23</v>
      </c>
      <c r="I17" s="31"/>
      <c r="J17" s="31"/>
      <c r="K17" s="35"/>
    </row>
    <row r="18" spans="2:11" x14ac:dyDescent="0.3">
      <c r="B18" s="8" t="s">
        <v>610</v>
      </c>
      <c r="C18" s="57" t="s">
        <v>611</v>
      </c>
      <c r="D18" s="54" t="s">
        <v>612</v>
      </c>
      <c r="E18" s="6" t="s">
        <v>613</v>
      </c>
      <c r="F18" s="19">
        <v>526926</v>
      </c>
      <c r="G18" s="24">
        <v>2322.4299999999998</v>
      </c>
      <c r="H18" s="24">
        <v>2.2200000000000002</v>
      </c>
      <c r="I18" s="31"/>
      <c r="J18" s="31"/>
      <c r="K18" s="35"/>
    </row>
    <row r="19" spans="2:11" x14ac:dyDescent="0.3">
      <c r="B19" s="8" t="s">
        <v>418</v>
      </c>
      <c r="C19" s="57" t="s">
        <v>419</v>
      </c>
      <c r="D19" s="54" t="s">
        <v>420</v>
      </c>
      <c r="E19" s="6" t="s">
        <v>50</v>
      </c>
      <c r="F19" s="19">
        <v>131429</v>
      </c>
      <c r="G19" s="24">
        <v>2290.94</v>
      </c>
      <c r="H19" s="24">
        <v>2.19</v>
      </c>
      <c r="I19" s="31"/>
      <c r="J19" s="31"/>
      <c r="K19" s="35"/>
    </row>
    <row r="20" spans="2:11" x14ac:dyDescent="0.3">
      <c r="B20" s="8" t="s">
        <v>68</v>
      </c>
      <c r="C20" s="57" t="s">
        <v>69</v>
      </c>
      <c r="D20" s="54" t="s">
        <v>70</v>
      </c>
      <c r="E20" s="6" t="s">
        <v>71</v>
      </c>
      <c r="F20" s="19">
        <v>17967</v>
      </c>
      <c r="G20" s="24">
        <v>2280.73</v>
      </c>
      <c r="H20" s="24">
        <v>2.1800000000000002</v>
      </c>
      <c r="I20" s="31"/>
      <c r="J20" s="31"/>
      <c r="K20" s="35"/>
    </row>
    <row r="21" spans="2:11" x14ac:dyDescent="0.3">
      <c r="B21" s="8" t="s">
        <v>1131</v>
      </c>
      <c r="C21" s="57" t="s">
        <v>1132</v>
      </c>
      <c r="D21" s="54" t="s">
        <v>1133</v>
      </c>
      <c r="E21" s="6" t="s">
        <v>75</v>
      </c>
      <c r="F21" s="19">
        <v>220677</v>
      </c>
      <c r="G21" s="24">
        <v>2250.91</v>
      </c>
      <c r="H21" s="24">
        <v>2.15</v>
      </c>
      <c r="I21" s="31"/>
      <c r="J21" s="31"/>
      <c r="K21" s="35"/>
    </row>
    <row r="22" spans="2:11" x14ac:dyDescent="0.3">
      <c r="B22" s="8" t="s">
        <v>1047</v>
      </c>
      <c r="C22" s="57" t="s">
        <v>1048</v>
      </c>
      <c r="D22" s="54" t="s">
        <v>1049</v>
      </c>
      <c r="E22" s="6" t="s">
        <v>64</v>
      </c>
      <c r="F22" s="19">
        <v>23376</v>
      </c>
      <c r="G22" s="24">
        <v>2243.5100000000002</v>
      </c>
      <c r="H22" s="24">
        <v>2.15</v>
      </c>
      <c r="I22" s="31"/>
      <c r="J22" s="31"/>
      <c r="K22" s="35"/>
    </row>
    <row r="23" spans="2:11" x14ac:dyDescent="0.3">
      <c r="B23" s="8" t="s">
        <v>1137</v>
      </c>
      <c r="C23" s="57" t="s">
        <v>1138</v>
      </c>
      <c r="D23" s="54" t="s">
        <v>1139</v>
      </c>
      <c r="E23" s="6" t="s">
        <v>120</v>
      </c>
      <c r="F23" s="19">
        <v>166512</v>
      </c>
      <c r="G23" s="24">
        <v>2218.61</v>
      </c>
      <c r="H23" s="24">
        <v>2.12</v>
      </c>
      <c r="I23" s="31"/>
      <c r="J23" s="31"/>
      <c r="K23" s="35"/>
    </row>
    <row r="24" spans="2:11" x14ac:dyDescent="0.3">
      <c r="B24" s="8" t="s">
        <v>944</v>
      </c>
      <c r="C24" s="57" t="s">
        <v>945</v>
      </c>
      <c r="D24" s="54" t="s">
        <v>946</v>
      </c>
      <c r="E24" s="6" t="s">
        <v>50</v>
      </c>
      <c r="F24" s="19">
        <v>127586</v>
      </c>
      <c r="G24" s="24">
        <v>2163.35</v>
      </c>
      <c r="H24" s="24">
        <v>2.0699999999999998</v>
      </c>
      <c r="I24" s="31"/>
      <c r="J24" s="31"/>
      <c r="K24" s="35"/>
    </row>
    <row r="25" spans="2:11" x14ac:dyDescent="0.3">
      <c r="B25" s="8" t="s">
        <v>267</v>
      </c>
      <c r="C25" s="57" t="s">
        <v>268</v>
      </c>
      <c r="D25" s="54" t="s">
        <v>269</v>
      </c>
      <c r="E25" s="6" t="s">
        <v>270</v>
      </c>
      <c r="F25" s="19">
        <v>91119</v>
      </c>
      <c r="G25" s="24">
        <v>2162.25</v>
      </c>
      <c r="H25" s="24">
        <v>2.0699999999999998</v>
      </c>
      <c r="I25" s="31"/>
      <c r="J25" s="31"/>
      <c r="K25" s="35"/>
    </row>
    <row r="26" spans="2:11" x14ac:dyDescent="0.3">
      <c r="B26" s="8" t="s">
        <v>44</v>
      </c>
      <c r="C26" s="57" t="s">
        <v>45</v>
      </c>
      <c r="D26" s="54" t="s">
        <v>46</v>
      </c>
      <c r="E26" s="6" t="s">
        <v>43</v>
      </c>
      <c r="F26" s="19">
        <v>156918</v>
      </c>
      <c r="G26" s="24">
        <v>2126.2399999999998</v>
      </c>
      <c r="H26" s="24">
        <v>2.0299999999999998</v>
      </c>
      <c r="I26" s="31"/>
      <c r="J26" s="31"/>
      <c r="K26" s="35"/>
    </row>
    <row r="27" spans="2:11" x14ac:dyDescent="0.3">
      <c r="B27" s="8" t="s">
        <v>1059</v>
      </c>
      <c r="C27" s="57" t="s">
        <v>1060</v>
      </c>
      <c r="D27" s="54" t="s">
        <v>1061</v>
      </c>
      <c r="E27" s="6" t="s">
        <v>71</v>
      </c>
      <c r="F27" s="19">
        <v>75205</v>
      </c>
      <c r="G27" s="24">
        <v>2120.0300000000002</v>
      </c>
      <c r="H27" s="24">
        <v>2.0299999999999998</v>
      </c>
      <c r="I27" s="31"/>
      <c r="J27" s="31"/>
      <c r="K27" s="35"/>
    </row>
    <row r="28" spans="2:11" x14ac:dyDescent="0.3">
      <c r="B28" s="8" t="s">
        <v>892</v>
      </c>
      <c r="C28" s="57" t="s">
        <v>893</v>
      </c>
      <c r="D28" s="54" t="s">
        <v>894</v>
      </c>
      <c r="E28" s="6" t="s">
        <v>86</v>
      </c>
      <c r="F28" s="19">
        <v>53081</v>
      </c>
      <c r="G28" s="24">
        <v>2111.2399999999998</v>
      </c>
      <c r="H28" s="24">
        <v>2.02</v>
      </c>
      <c r="I28" s="31"/>
      <c r="J28" s="31"/>
      <c r="K28" s="35"/>
    </row>
    <row r="29" spans="2:11" x14ac:dyDescent="0.3">
      <c r="B29" s="8" t="s">
        <v>47</v>
      </c>
      <c r="C29" s="57" t="s">
        <v>48</v>
      </c>
      <c r="D29" s="54" t="s">
        <v>49</v>
      </c>
      <c r="E29" s="6" t="s">
        <v>50</v>
      </c>
      <c r="F29" s="19">
        <v>127956</v>
      </c>
      <c r="G29" s="24">
        <v>2099.7600000000002</v>
      </c>
      <c r="H29" s="24">
        <v>2.0099999999999998</v>
      </c>
      <c r="I29" s="31"/>
      <c r="J29" s="31"/>
      <c r="K29" s="35"/>
    </row>
    <row r="30" spans="2:11" x14ac:dyDescent="0.3">
      <c r="B30" s="8" t="s">
        <v>1140</v>
      </c>
      <c r="C30" s="57" t="s">
        <v>1141</v>
      </c>
      <c r="D30" s="54" t="s">
        <v>1142</v>
      </c>
      <c r="E30" s="6" t="s">
        <v>108</v>
      </c>
      <c r="F30" s="19">
        <v>104951</v>
      </c>
      <c r="G30" s="24">
        <v>2097.4499999999998</v>
      </c>
      <c r="H30" s="24">
        <v>2.0099999999999998</v>
      </c>
      <c r="I30" s="31"/>
      <c r="J30" s="31"/>
      <c r="K30" s="35"/>
    </row>
    <row r="31" spans="2:11" x14ac:dyDescent="0.3">
      <c r="B31" s="8" t="s">
        <v>292</v>
      </c>
      <c r="C31" s="57" t="s">
        <v>293</v>
      </c>
      <c r="D31" s="54" t="s">
        <v>294</v>
      </c>
      <c r="E31" s="6" t="s">
        <v>108</v>
      </c>
      <c r="F31" s="19">
        <v>283123</v>
      </c>
      <c r="G31" s="24">
        <v>2069.63</v>
      </c>
      <c r="H31" s="24">
        <v>1.98</v>
      </c>
      <c r="I31" s="31"/>
      <c r="J31" s="31"/>
      <c r="K31" s="35"/>
    </row>
    <row r="32" spans="2:11" x14ac:dyDescent="0.3">
      <c r="B32" s="8" t="s">
        <v>468</v>
      </c>
      <c r="C32" s="57" t="s">
        <v>469</v>
      </c>
      <c r="D32" s="54" t="s">
        <v>470</v>
      </c>
      <c r="E32" s="6" t="s">
        <v>64</v>
      </c>
      <c r="F32" s="19">
        <v>590591</v>
      </c>
      <c r="G32" s="24">
        <v>2067.36</v>
      </c>
      <c r="H32" s="24">
        <v>1.98</v>
      </c>
      <c r="I32" s="31"/>
      <c r="J32" s="31"/>
      <c r="K32" s="35"/>
    </row>
    <row r="33" spans="2:11" x14ac:dyDescent="0.3">
      <c r="B33" s="8" t="s">
        <v>997</v>
      </c>
      <c r="C33" s="57" t="s">
        <v>998</v>
      </c>
      <c r="D33" s="54" t="s">
        <v>999</v>
      </c>
      <c r="E33" s="6" t="s">
        <v>160</v>
      </c>
      <c r="F33" s="19">
        <v>29612</v>
      </c>
      <c r="G33" s="24">
        <v>2061.14</v>
      </c>
      <c r="H33" s="24">
        <v>1.97</v>
      </c>
      <c r="I33" s="31"/>
      <c r="J33" s="31"/>
      <c r="K33" s="35"/>
    </row>
    <row r="34" spans="2:11" x14ac:dyDescent="0.3">
      <c r="B34" s="8" t="s">
        <v>94</v>
      </c>
      <c r="C34" s="57" t="s">
        <v>95</v>
      </c>
      <c r="D34" s="54" t="s">
        <v>96</v>
      </c>
      <c r="E34" s="6" t="s">
        <v>64</v>
      </c>
      <c r="F34" s="19">
        <v>28934</v>
      </c>
      <c r="G34" s="24">
        <v>2060.8200000000002</v>
      </c>
      <c r="H34" s="24">
        <v>1.97</v>
      </c>
      <c r="I34" s="31"/>
      <c r="J34" s="31"/>
      <c r="K34" s="35"/>
    </row>
    <row r="35" spans="2:11" x14ac:dyDescent="0.3">
      <c r="B35" s="8" t="s">
        <v>57</v>
      </c>
      <c r="C35" s="57" t="s">
        <v>58</v>
      </c>
      <c r="D35" s="54" t="s">
        <v>59</v>
      </c>
      <c r="E35" s="6" t="s">
        <v>60</v>
      </c>
      <c r="F35" s="19">
        <v>52356</v>
      </c>
      <c r="G35" s="24">
        <v>2058.79</v>
      </c>
      <c r="H35" s="24">
        <v>1.97</v>
      </c>
      <c r="I35" s="31"/>
      <c r="J35" s="31"/>
      <c r="K35" s="35"/>
    </row>
    <row r="36" spans="2:11" x14ac:dyDescent="0.3">
      <c r="B36" s="8" t="s">
        <v>931</v>
      </c>
      <c r="C36" s="57" t="s">
        <v>932</v>
      </c>
      <c r="D36" s="54" t="s">
        <v>933</v>
      </c>
      <c r="E36" s="6" t="s">
        <v>156</v>
      </c>
      <c r="F36" s="19">
        <v>752101</v>
      </c>
      <c r="G36" s="24">
        <v>2057.75</v>
      </c>
      <c r="H36" s="24">
        <v>1.97</v>
      </c>
      <c r="I36" s="31"/>
      <c r="J36" s="31"/>
      <c r="K36" s="35"/>
    </row>
    <row r="37" spans="2:11" x14ac:dyDescent="0.3">
      <c r="B37" s="8" t="s">
        <v>638</v>
      </c>
      <c r="C37" s="57" t="s">
        <v>639</v>
      </c>
      <c r="D37" s="54" t="s">
        <v>640</v>
      </c>
      <c r="E37" s="6" t="s">
        <v>75</v>
      </c>
      <c r="F37" s="19">
        <v>105028</v>
      </c>
      <c r="G37" s="24">
        <v>2050.7800000000002</v>
      </c>
      <c r="H37" s="24">
        <v>1.96</v>
      </c>
      <c r="I37" s="31"/>
      <c r="J37" s="31"/>
      <c r="K37" s="35"/>
    </row>
    <row r="38" spans="2:11" x14ac:dyDescent="0.3">
      <c r="B38" s="8" t="s">
        <v>646</v>
      </c>
      <c r="C38" s="57" t="s">
        <v>647</v>
      </c>
      <c r="D38" s="54" t="s">
        <v>648</v>
      </c>
      <c r="E38" s="6" t="s">
        <v>246</v>
      </c>
      <c r="F38" s="19">
        <v>798281</v>
      </c>
      <c r="G38" s="24">
        <v>2047.59</v>
      </c>
      <c r="H38" s="24">
        <v>1.96</v>
      </c>
      <c r="I38" s="31"/>
      <c r="J38" s="31"/>
      <c r="K38" s="35"/>
    </row>
    <row r="39" spans="2:11" x14ac:dyDescent="0.3">
      <c r="B39" s="8" t="s">
        <v>1152</v>
      </c>
      <c r="C39" s="57" t="s">
        <v>1153</v>
      </c>
      <c r="D39" s="54" t="s">
        <v>1154</v>
      </c>
      <c r="E39" s="6" t="s">
        <v>538</v>
      </c>
      <c r="F39" s="19">
        <v>180237</v>
      </c>
      <c r="G39" s="24">
        <v>2043.71</v>
      </c>
      <c r="H39" s="24">
        <v>1.96</v>
      </c>
      <c r="I39" s="31"/>
      <c r="J39" s="31"/>
      <c r="K39" s="35"/>
    </row>
    <row r="40" spans="2:11" x14ac:dyDescent="0.3">
      <c r="B40" s="8" t="s">
        <v>1149</v>
      </c>
      <c r="C40" s="57" t="s">
        <v>1150</v>
      </c>
      <c r="D40" s="54" t="s">
        <v>1151</v>
      </c>
      <c r="E40" s="6" t="s">
        <v>124</v>
      </c>
      <c r="F40" s="19">
        <v>166946</v>
      </c>
      <c r="G40" s="24">
        <v>2033.57</v>
      </c>
      <c r="H40" s="24">
        <v>1.95</v>
      </c>
      <c r="I40" s="31"/>
      <c r="J40" s="31"/>
      <c r="K40" s="35"/>
    </row>
    <row r="41" spans="2:11" x14ac:dyDescent="0.3">
      <c r="B41" s="8" t="s">
        <v>603</v>
      </c>
      <c r="C41" s="57" t="s">
        <v>604</v>
      </c>
      <c r="D41" s="54" t="s">
        <v>605</v>
      </c>
      <c r="E41" s="6" t="s">
        <v>606</v>
      </c>
      <c r="F41" s="19">
        <v>142496</v>
      </c>
      <c r="G41" s="24">
        <v>2023.16</v>
      </c>
      <c r="H41" s="24">
        <v>1.94</v>
      </c>
      <c r="I41" s="31"/>
      <c r="J41" s="31"/>
      <c r="K41" s="35"/>
    </row>
    <row r="42" spans="2:11" x14ac:dyDescent="0.3">
      <c r="B42" s="8" t="s">
        <v>430</v>
      </c>
      <c r="C42" s="57" t="s">
        <v>431</v>
      </c>
      <c r="D42" s="54" t="s">
        <v>432</v>
      </c>
      <c r="E42" s="6" t="s">
        <v>50</v>
      </c>
      <c r="F42" s="19">
        <v>64603</v>
      </c>
      <c r="G42" s="24">
        <v>2018.13</v>
      </c>
      <c r="H42" s="24">
        <v>1.93</v>
      </c>
      <c r="I42" s="31"/>
      <c r="J42" s="31"/>
      <c r="K42" s="35"/>
    </row>
    <row r="43" spans="2:11" x14ac:dyDescent="0.3">
      <c r="B43" s="8" t="s">
        <v>409</v>
      </c>
      <c r="C43" s="57" t="s">
        <v>410</v>
      </c>
      <c r="D43" s="54" t="s">
        <v>411</v>
      </c>
      <c r="E43" s="6" t="s">
        <v>64</v>
      </c>
      <c r="F43" s="19">
        <v>58488</v>
      </c>
      <c r="G43" s="24">
        <v>2007.19</v>
      </c>
      <c r="H43" s="24">
        <v>1.92</v>
      </c>
      <c r="I43" s="31"/>
      <c r="J43" s="31"/>
      <c r="K43" s="35"/>
    </row>
    <row r="44" spans="2:11" x14ac:dyDescent="0.3">
      <c r="B44" s="8" t="s">
        <v>65</v>
      </c>
      <c r="C44" s="57" t="s">
        <v>66</v>
      </c>
      <c r="D44" s="54" t="s">
        <v>67</v>
      </c>
      <c r="E44" s="6" t="s">
        <v>43</v>
      </c>
      <c r="F44" s="19">
        <v>489569</v>
      </c>
      <c r="G44" s="24">
        <v>1997.44</v>
      </c>
      <c r="H44" s="24">
        <v>1.91</v>
      </c>
      <c r="I44" s="31"/>
      <c r="J44" s="31"/>
      <c r="K44" s="35"/>
    </row>
    <row r="45" spans="2:11" x14ac:dyDescent="0.3">
      <c r="B45" s="8" t="s">
        <v>40</v>
      </c>
      <c r="C45" s="57" t="s">
        <v>41</v>
      </c>
      <c r="D45" s="54" t="s">
        <v>42</v>
      </c>
      <c r="E45" s="6" t="s">
        <v>43</v>
      </c>
      <c r="F45" s="19">
        <v>213590</v>
      </c>
      <c r="G45" s="24">
        <v>1984.79</v>
      </c>
      <c r="H45" s="24">
        <v>1.9</v>
      </c>
      <c r="I45" s="31"/>
      <c r="J45" s="31"/>
      <c r="K45" s="35"/>
    </row>
    <row r="46" spans="2:11" x14ac:dyDescent="0.3">
      <c r="B46" s="8" t="s">
        <v>421</v>
      </c>
      <c r="C46" s="57" t="s">
        <v>422</v>
      </c>
      <c r="D46" s="54" t="s">
        <v>423</v>
      </c>
      <c r="E46" s="6" t="s">
        <v>256</v>
      </c>
      <c r="F46" s="19">
        <v>100648</v>
      </c>
      <c r="G46" s="24">
        <v>1981.46</v>
      </c>
      <c r="H46" s="24">
        <v>1.9</v>
      </c>
      <c r="I46" s="31"/>
      <c r="J46" s="31"/>
      <c r="K46" s="35"/>
    </row>
    <row r="47" spans="2:11" x14ac:dyDescent="0.3">
      <c r="B47" s="8" t="s">
        <v>72</v>
      </c>
      <c r="C47" s="57" t="s">
        <v>73</v>
      </c>
      <c r="D47" s="54" t="s">
        <v>74</v>
      </c>
      <c r="E47" s="6" t="s">
        <v>75</v>
      </c>
      <c r="F47" s="19">
        <v>211903</v>
      </c>
      <c r="G47" s="24">
        <v>1970.38</v>
      </c>
      <c r="H47" s="24">
        <v>1.89</v>
      </c>
      <c r="I47" s="31"/>
      <c r="J47" s="31"/>
      <c r="K47" s="35"/>
    </row>
    <row r="48" spans="2:11" x14ac:dyDescent="0.3">
      <c r="B48" s="8" t="s">
        <v>490</v>
      </c>
      <c r="C48" s="57" t="s">
        <v>491</v>
      </c>
      <c r="D48" s="54" t="s">
        <v>492</v>
      </c>
      <c r="E48" s="6" t="s">
        <v>124</v>
      </c>
      <c r="F48" s="19">
        <v>123236</v>
      </c>
      <c r="G48" s="24">
        <v>1965.98</v>
      </c>
      <c r="H48" s="24">
        <v>1.88</v>
      </c>
      <c r="I48" s="31"/>
      <c r="J48" s="31"/>
      <c r="K48" s="35"/>
    </row>
    <row r="49" spans="2:11" x14ac:dyDescent="0.3">
      <c r="B49" s="8" t="s">
        <v>1155</v>
      </c>
      <c r="C49" s="57" t="s">
        <v>1156</v>
      </c>
      <c r="D49" s="54" t="s">
        <v>1157</v>
      </c>
      <c r="E49" s="6" t="s">
        <v>1158</v>
      </c>
      <c r="F49" s="19">
        <v>95027</v>
      </c>
      <c r="G49" s="24">
        <v>1919.93</v>
      </c>
      <c r="H49" s="24">
        <v>1.84</v>
      </c>
      <c r="I49" s="31"/>
      <c r="J49" s="31"/>
      <c r="K49" s="35"/>
    </row>
    <row r="50" spans="2:11" x14ac:dyDescent="0.3">
      <c r="B50" s="8" t="s">
        <v>594</v>
      </c>
      <c r="C50" s="57" t="s">
        <v>595</v>
      </c>
      <c r="D50" s="54" t="s">
        <v>596</v>
      </c>
      <c r="E50" s="6" t="s">
        <v>211</v>
      </c>
      <c r="F50" s="19">
        <v>41762</v>
      </c>
      <c r="G50" s="24">
        <v>1919.59</v>
      </c>
      <c r="H50" s="24">
        <v>1.84</v>
      </c>
      <c r="I50" s="31"/>
      <c r="J50" s="31"/>
      <c r="K50" s="35"/>
    </row>
    <row r="51" spans="2:11" x14ac:dyDescent="0.3">
      <c r="B51" s="8" t="s">
        <v>90</v>
      </c>
      <c r="C51" s="57" t="s">
        <v>91</v>
      </c>
      <c r="D51" s="54" t="s">
        <v>92</v>
      </c>
      <c r="E51" s="6" t="s">
        <v>93</v>
      </c>
      <c r="F51" s="19">
        <v>135905</v>
      </c>
      <c r="G51" s="24">
        <v>1896.42</v>
      </c>
      <c r="H51" s="24">
        <v>1.81</v>
      </c>
      <c r="I51" s="31"/>
      <c r="J51" s="31"/>
      <c r="K51" s="35"/>
    </row>
    <row r="52" spans="2:11" x14ac:dyDescent="0.3">
      <c r="B52" s="8" t="s">
        <v>629</v>
      </c>
      <c r="C52" s="57" t="s">
        <v>630</v>
      </c>
      <c r="D52" s="54" t="s">
        <v>631</v>
      </c>
      <c r="E52" s="6" t="s">
        <v>160</v>
      </c>
      <c r="F52" s="19">
        <v>197249</v>
      </c>
      <c r="G52" s="24">
        <v>1887.28</v>
      </c>
      <c r="H52" s="24">
        <v>1.81</v>
      </c>
      <c r="I52" s="31"/>
      <c r="J52" s="31"/>
      <c r="K52" s="35"/>
    </row>
    <row r="53" spans="2:11" x14ac:dyDescent="0.3">
      <c r="B53" s="8" t="s">
        <v>364</v>
      </c>
      <c r="C53" s="57" t="s">
        <v>365</v>
      </c>
      <c r="D53" s="54" t="s">
        <v>366</v>
      </c>
      <c r="E53" s="6" t="s">
        <v>50</v>
      </c>
      <c r="F53" s="19">
        <v>795735</v>
      </c>
      <c r="G53" s="24">
        <v>1885.1</v>
      </c>
      <c r="H53" s="24">
        <v>1.8</v>
      </c>
      <c r="I53" s="31"/>
      <c r="J53" s="31"/>
      <c r="K53" s="35"/>
    </row>
    <row r="54" spans="2:11" x14ac:dyDescent="0.3">
      <c r="B54" s="8" t="s">
        <v>83</v>
      </c>
      <c r="C54" s="57" t="s">
        <v>84</v>
      </c>
      <c r="D54" s="54" t="s">
        <v>85</v>
      </c>
      <c r="E54" s="6" t="s">
        <v>86</v>
      </c>
      <c r="F54" s="19">
        <v>77153</v>
      </c>
      <c r="G54" s="24">
        <v>1873.51</v>
      </c>
      <c r="H54" s="24">
        <v>1.79</v>
      </c>
      <c r="I54" s="31"/>
      <c r="J54" s="31"/>
      <c r="K54" s="35"/>
    </row>
    <row r="55" spans="2:11" x14ac:dyDescent="0.3">
      <c r="B55" s="8" t="s">
        <v>1143</v>
      </c>
      <c r="C55" s="57" t="s">
        <v>1144</v>
      </c>
      <c r="D55" s="54" t="s">
        <v>1145</v>
      </c>
      <c r="E55" s="6" t="s">
        <v>156</v>
      </c>
      <c r="F55" s="19">
        <v>49449</v>
      </c>
      <c r="G55" s="24">
        <v>1871.89</v>
      </c>
      <c r="H55" s="24">
        <v>1.79</v>
      </c>
      <c r="I55" s="31"/>
      <c r="J55" s="31"/>
      <c r="K55" s="35"/>
    </row>
    <row r="56" spans="2:11" x14ac:dyDescent="0.3">
      <c r="B56" s="8" t="s">
        <v>61</v>
      </c>
      <c r="C56" s="57" t="s">
        <v>62</v>
      </c>
      <c r="D56" s="54" t="s">
        <v>63</v>
      </c>
      <c r="E56" s="6" t="s">
        <v>64</v>
      </c>
      <c r="F56" s="19">
        <v>12769</v>
      </c>
      <c r="G56" s="24">
        <v>1864.15</v>
      </c>
      <c r="H56" s="24">
        <v>1.78</v>
      </c>
      <c r="I56" s="31"/>
      <c r="J56" s="31"/>
      <c r="K56" s="35"/>
    </row>
    <row r="57" spans="2:11" x14ac:dyDescent="0.3">
      <c r="B57" s="8" t="s">
        <v>412</v>
      </c>
      <c r="C57" s="57" t="s">
        <v>413</v>
      </c>
      <c r="D57" s="54" t="s">
        <v>414</v>
      </c>
      <c r="E57" s="6" t="s">
        <v>124</v>
      </c>
      <c r="F57" s="19">
        <v>140707</v>
      </c>
      <c r="G57" s="24">
        <v>1862.96</v>
      </c>
      <c r="H57" s="24">
        <v>1.78</v>
      </c>
      <c r="I57" s="31"/>
      <c r="J57" s="31"/>
      <c r="K57" s="35"/>
    </row>
    <row r="58" spans="2:11" x14ac:dyDescent="0.3">
      <c r="B58" s="8" t="s">
        <v>1146</v>
      </c>
      <c r="C58" s="57" t="s">
        <v>1147</v>
      </c>
      <c r="D58" s="54" t="s">
        <v>1148</v>
      </c>
      <c r="E58" s="6" t="s">
        <v>75</v>
      </c>
      <c r="F58" s="19">
        <v>713602</v>
      </c>
      <c r="G58" s="24">
        <v>1816.12</v>
      </c>
      <c r="H58" s="24">
        <v>1.74</v>
      </c>
      <c r="I58" s="31"/>
      <c r="J58" s="31"/>
      <c r="K58" s="35"/>
    </row>
    <row r="59" spans="2:11" x14ac:dyDescent="0.3">
      <c r="B59" s="8" t="s">
        <v>481</v>
      </c>
      <c r="C59" s="57" t="s">
        <v>482</v>
      </c>
      <c r="D59" s="54" t="s">
        <v>483</v>
      </c>
      <c r="E59" s="6" t="s">
        <v>270</v>
      </c>
      <c r="F59" s="19">
        <v>524320</v>
      </c>
      <c r="G59" s="24">
        <v>1689.1</v>
      </c>
      <c r="H59" s="24">
        <v>1.62</v>
      </c>
      <c r="I59" s="31"/>
      <c r="J59" s="31"/>
      <c r="K59" s="35"/>
    </row>
    <row r="60" spans="2:11" x14ac:dyDescent="0.3">
      <c r="B60" s="8" t="s">
        <v>181</v>
      </c>
      <c r="C60" s="57" t="s">
        <v>182</v>
      </c>
      <c r="D60" s="54" t="s">
        <v>183</v>
      </c>
      <c r="E60" s="6" t="s">
        <v>120</v>
      </c>
      <c r="F60" s="19">
        <v>79568</v>
      </c>
      <c r="G60" s="24">
        <v>31.99</v>
      </c>
      <c r="H60" s="24">
        <v>0.03</v>
      </c>
      <c r="I60" s="31"/>
      <c r="J60" s="31"/>
      <c r="K60" s="35" t="s">
        <v>5039</v>
      </c>
    </row>
    <row r="61" spans="2:11" x14ac:dyDescent="0.3">
      <c r="C61" s="58" t="s">
        <v>184</v>
      </c>
      <c r="D61" s="54"/>
      <c r="E61" s="6"/>
      <c r="F61" s="19"/>
      <c r="G61" s="25">
        <v>104485.34</v>
      </c>
      <c r="H61" s="25">
        <v>100</v>
      </c>
      <c r="I61" s="31"/>
      <c r="J61" s="31"/>
      <c r="K61" s="35"/>
    </row>
    <row r="62" spans="2:11" x14ac:dyDescent="0.3">
      <c r="C62" s="57"/>
      <c r="D62" s="54"/>
      <c r="E62" s="6"/>
      <c r="F62" s="19"/>
      <c r="G62" s="24"/>
      <c r="H62" s="24"/>
      <c r="I62" s="31"/>
      <c r="J62" s="31"/>
      <c r="K62" s="35"/>
    </row>
    <row r="63" spans="2:11" x14ac:dyDescent="0.3">
      <c r="C63" s="58" t="s">
        <v>3</v>
      </c>
      <c r="D63" s="54"/>
      <c r="E63" s="6"/>
      <c r="F63" s="19"/>
      <c r="G63" s="24" t="s">
        <v>2</v>
      </c>
      <c r="H63" s="24" t="s">
        <v>2</v>
      </c>
      <c r="I63" s="31"/>
      <c r="J63" s="31"/>
      <c r="K63" s="35"/>
    </row>
    <row r="64" spans="2:11" x14ac:dyDescent="0.3">
      <c r="C64" s="57"/>
      <c r="D64" s="54"/>
      <c r="E64" s="6"/>
      <c r="F64" s="19"/>
      <c r="G64" s="24"/>
      <c r="H64" s="24"/>
      <c r="I64" s="31"/>
      <c r="J64" s="31"/>
      <c r="K64" s="35"/>
    </row>
    <row r="65" spans="3:11" x14ac:dyDescent="0.3">
      <c r="C65" s="58" t="s">
        <v>4</v>
      </c>
      <c r="D65" s="54"/>
      <c r="E65" s="6"/>
      <c r="F65" s="19"/>
      <c r="G65" s="24" t="s">
        <v>2</v>
      </c>
      <c r="H65" s="24" t="s">
        <v>2</v>
      </c>
      <c r="I65" s="31"/>
      <c r="J65" s="31"/>
      <c r="K65" s="35"/>
    </row>
    <row r="66" spans="3:11" x14ac:dyDescent="0.3">
      <c r="C66" s="57"/>
      <c r="D66" s="54"/>
      <c r="E66" s="6"/>
      <c r="F66" s="19"/>
      <c r="G66" s="24"/>
      <c r="H66" s="24"/>
      <c r="I66" s="31"/>
      <c r="J66" s="31"/>
      <c r="K66" s="35"/>
    </row>
    <row r="67" spans="3:11" x14ac:dyDescent="0.3">
      <c r="C67" s="58" t="s">
        <v>5</v>
      </c>
      <c r="D67" s="54"/>
      <c r="E67" s="6"/>
      <c r="F67" s="19"/>
      <c r="G67" s="24"/>
      <c r="H67" s="24"/>
      <c r="I67" s="31"/>
      <c r="J67" s="31"/>
      <c r="K67" s="35"/>
    </row>
    <row r="68" spans="3:11" x14ac:dyDescent="0.3">
      <c r="C68" s="57"/>
      <c r="D68" s="54"/>
      <c r="E68" s="6"/>
      <c r="F68" s="19"/>
      <c r="G68" s="24"/>
      <c r="H68" s="24"/>
      <c r="I68" s="31"/>
      <c r="J68" s="31"/>
      <c r="K68" s="35"/>
    </row>
    <row r="69" spans="3:11" x14ac:dyDescent="0.3">
      <c r="C69" s="58" t="s">
        <v>6</v>
      </c>
      <c r="D69" s="54"/>
      <c r="E69" s="6"/>
      <c r="F69" s="19"/>
      <c r="G69" s="24" t="s">
        <v>2</v>
      </c>
      <c r="H69" s="24" t="s">
        <v>2</v>
      </c>
      <c r="I69" s="31"/>
      <c r="J69" s="31"/>
      <c r="K69" s="35"/>
    </row>
    <row r="70" spans="3:11" x14ac:dyDescent="0.3">
      <c r="C70" s="57"/>
      <c r="D70" s="54"/>
      <c r="E70" s="6"/>
      <c r="F70" s="19"/>
      <c r="G70" s="24"/>
      <c r="H70" s="24"/>
      <c r="I70" s="31"/>
      <c r="J70" s="31"/>
      <c r="K70" s="35"/>
    </row>
    <row r="71" spans="3:11" x14ac:dyDescent="0.3">
      <c r="C71" s="58" t="s">
        <v>7</v>
      </c>
      <c r="D71" s="54"/>
      <c r="E71" s="6"/>
      <c r="F71" s="19"/>
      <c r="G71" s="24" t="s">
        <v>2</v>
      </c>
      <c r="H71" s="24" t="s">
        <v>2</v>
      </c>
      <c r="I71" s="31"/>
      <c r="J71" s="31"/>
      <c r="K71" s="35"/>
    </row>
    <row r="72" spans="3:11" x14ac:dyDescent="0.3">
      <c r="C72" s="57"/>
      <c r="D72" s="54"/>
      <c r="E72" s="6"/>
      <c r="F72" s="19"/>
      <c r="G72" s="24"/>
      <c r="H72" s="24"/>
      <c r="I72" s="31"/>
      <c r="J72" s="31"/>
      <c r="K72" s="35"/>
    </row>
    <row r="73" spans="3:11" x14ac:dyDescent="0.3">
      <c r="C73" s="58" t="s">
        <v>8</v>
      </c>
      <c r="D73" s="54"/>
      <c r="E73" s="6"/>
      <c r="F73" s="19"/>
      <c r="G73" s="24" t="s">
        <v>2</v>
      </c>
      <c r="H73" s="24" t="s">
        <v>2</v>
      </c>
      <c r="I73" s="31"/>
      <c r="J73" s="31"/>
      <c r="K73" s="35"/>
    </row>
    <row r="74" spans="3:11" x14ac:dyDescent="0.3">
      <c r="C74" s="57"/>
      <c r="D74" s="54"/>
      <c r="E74" s="6"/>
      <c r="F74" s="19"/>
      <c r="G74" s="24"/>
      <c r="H74" s="24"/>
      <c r="I74" s="31"/>
      <c r="J74" s="31"/>
      <c r="K74" s="35"/>
    </row>
    <row r="75" spans="3:11" x14ac:dyDescent="0.3">
      <c r="C75" s="58" t="s">
        <v>9</v>
      </c>
      <c r="D75" s="54"/>
      <c r="E75" s="6"/>
      <c r="F75" s="19"/>
      <c r="G75" s="24" t="s">
        <v>2</v>
      </c>
      <c r="H75" s="24" t="s">
        <v>2</v>
      </c>
      <c r="I75" s="31"/>
      <c r="J75" s="31"/>
      <c r="K75" s="35"/>
    </row>
    <row r="76" spans="3:11" x14ac:dyDescent="0.3">
      <c r="C76" s="57"/>
      <c r="D76" s="54"/>
      <c r="E76" s="6"/>
      <c r="F76" s="19"/>
      <c r="G76" s="24"/>
      <c r="H76" s="24"/>
      <c r="I76" s="31"/>
      <c r="J76" s="31"/>
      <c r="K76" s="35"/>
    </row>
    <row r="77" spans="3:11" x14ac:dyDescent="0.3">
      <c r="C77" s="58" t="s">
        <v>10</v>
      </c>
      <c r="D77" s="54"/>
      <c r="E77" s="6"/>
      <c r="F77" s="19"/>
      <c r="G77" s="24" t="s">
        <v>2</v>
      </c>
      <c r="H77" s="24" t="s">
        <v>2</v>
      </c>
      <c r="I77" s="31"/>
      <c r="J77" s="31"/>
      <c r="K77" s="35"/>
    </row>
    <row r="78" spans="3:11" x14ac:dyDescent="0.3">
      <c r="C78" s="57"/>
      <c r="D78" s="54"/>
      <c r="E78" s="6"/>
      <c r="F78" s="19"/>
      <c r="G78" s="24"/>
      <c r="H78" s="24"/>
      <c r="I78" s="31"/>
      <c r="J78" s="31"/>
      <c r="K78" s="35"/>
    </row>
    <row r="79" spans="3:11" x14ac:dyDescent="0.3">
      <c r="C79" s="58" t="s">
        <v>11</v>
      </c>
      <c r="D79" s="54"/>
      <c r="E79" s="6"/>
      <c r="F79" s="19"/>
      <c r="G79" s="24"/>
      <c r="H79" s="24"/>
      <c r="I79" s="31"/>
      <c r="J79" s="31"/>
      <c r="K79" s="35"/>
    </row>
    <row r="80" spans="3:11" x14ac:dyDescent="0.3">
      <c r="C80" s="57"/>
      <c r="D80" s="54"/>
      <c r="E80" s="6"/>
      <c r="F80" s="19"/>
      <c r="G80" s="24"/>
      <c r="H80" s="24"/>
      <c r="I80" s="31"/>
      <c r="J80" s="31"/>
      <c r="K80" s="35"/>
    </row>
    <row r="81" spans="1:11" x14ac:dyDescent="0.3">
      <c r="C81" s="58" t="s">
        <v>13</v>
      </c>
      <c r="D81" s="54"/>
      <c r="E81" s="6"/>
      <c r="F81" s="19"/>
      <c r="G81" s="24" t="s">
        <v>2</v>
      </c>
      <c r="H81" s="24" t="s">
        <v>2</v>
      </c>
      <c r="I81" s="31"/>
      <c r="J81" s="31"/>
      <c r="K81" s="35"/>
    </row>
    <row r="82" spans="1:11" x14ac:dyDescent="0.3">
      <c r="C82" s="57"/>
      <c r="D82" s="54"/>
      <c r="E82" s="6"/>
      <c r="F82" s="19"/>
      <c r="G82" s="24"/>
      <c r="H82" s="24"/>
      <c r="I82" s="31"/>
      <c r="J82" s="31"/>
      <c r="K82" s="35"/>
    </row>
    <row r="83" spans="1:11" x14ac:dyDescent="0.3">
      <c r="C83" s="58" t="s">
        <v>14</v>
      </c>
      <c r="D83" s="54"/>
      <c r="E83" s="6"/>
      <c r="F83" s="19"/>
      <c r="G83" s="24" t="s">
        <v>2</v>
      </c>
      <c r="H83" s="24" t="s">
        <v>2</v>
      </c>
      <c r="I83" s="31"/>
      <c r="J83" s="31"/>
      <c r="K83" s="35"/>
    </row>
    <row r="84" spans="1:11" x14ac:dyDescent="0.3">
      <c r="C84" s="57"/>
      <c r="D84" s="54"/>
      <c r="E84" s="6"/>
      <c r="F84" s="19"/>
      <c r="G84" s="24"/>
      <c r="H84" s="24"/>
      <c r="I84" s="31"/>
      <c r="J84" s="31"/>
      <c r="K84" s="35"/>
    </row>
    <row r="85" spans="1:11" x14ac:dyDescent="0.3">
      <c r="C85" s="58" t="s">
        <v>15</v>
      </c>
      <c r="D85" s="54"/>
      <c r="E85" s="6"/>
      <c r="F85" s="19"/>
      <c r="G85" s="24" t="s">
        <v>2</v>
      </c>
      <c r="H85" s="24" t="s">
        <v>2</v>
      </c>
      <c r="I85" s="31"/>
      <c r="J85" s="31"/>
      <c r="K85" s="35"/>
    </row>
    <row r="86" spans="1:11" x14ac:dyDescent="0.3">
      <c r="C86" s="57"/>
      <c r="D86" s="54"/>
      <c r="E86" s="6"/>
      <c r="F86" s="19"/>
      <c r="G86" s="24"/>
      <c r="H86" s="24"/>
      <c r="I86" s="31"/>
      <c r="J86" s="31"/>
      <c r="K86" s="35"/>
    </row>
    <row r="87" spans="1:11" x14ac:dyDescent="0.3">
      <c r="C87" s="58" t="s">
        <v>16</v>
      </c>
      <c r="D87" s="54"/>
      <c r="E87" s="6"/>
      <c r="F87" s="19"/>
      <c r="G87" s="24" t="s">
        <v>2</v>
      </c>
      <c r="H87" s="24" t="s">
        <v>2</v>
      </c>
      <c r="I87" s="31"/>
      <c r="J87" s="31"/>
      <c r="K87" s="35"/>
    </row>
    <row r="88" spans="1:11" x14ac:dyDescent="0.3">
      <c r="C88" s="57"/>
      <c r="D88" s="54"/>
      <c r="E88" s="6"/>
      <c r="F88" s="19"/>
      <c r="G88" s="24"/>
      <c r="H88" s="24"/>
      <c r="I88" s="31"/>
      <c r="J88" s="31"/>
      <c r="K88" s="35"/>
    </row>
    <row r="89" spans="1:11" x14ac:dyDescent="0.3">
      <c r="C89" s="58" t="s">
        <v>17</v>
      </c>
      <c r="D89" s="54"/>
      <c r="E89" s="6"/>
      <c r="F89" s="19"/>
      <c r="G89" s="24" t="s">
        <v>2</v>
      </c>
      <c r="H89" s="24" t="s">
        <v>2</v>
      </c>
      <c r="I89" s="31"/>
      <c r="J89" s="31"/>
      <c r="K89" s="35"/>
    </row>
    <row r="90" spans="1:11" x14ac:dyDescent="0.3">
      <c r="C90" s="57"/>
      <c r="D90" s="54"/>
      <c r="E90" s="6"/>
      <c r="F90" s="19"/>
      <c r="G90" s="24"/>
      <c r="H90" s="24"/>
      <c r="I90" s="31"/>
      <c r="J90" s="31"/>
      <c r="K90" s="35"/>
    </row>
    <row r="91" spans="1:11" x14ac:dyDescent="0.3">
      <c r="A91" s="10"/>
      <c r="B91" s="28"/>
      <c r="C91" s="58" t="s">
        <v>18</v>
      </c>
      <c r="D91" s="54"/>
      <c r="E91" s="6"/>
      <c r="F91" s="19"/>
      <c r="G91" s="24"/>
      <c r="H91" s="24"/>
      <c r="I91" s="31"/>
      <c r="J91" s="31"/>
      <c r="K91" s="35"/>
    </row>
    <row r="92" spans="1:11" x14ac:dyDescent="0.3">
      <c r="A92" s="28"/>
      <c r="B92" s="28"/>
      <c r="C92" s="58" t="s">
        <v>19</v>
      </c>
      <c r="D92" s="54"/>
      <c r="E92" s="6"/>
      <c r="F92" s="19"/>
      <c r="G92" s="24" t="s">
        <v>2</v>
      </c>
      <c r="H92" s="24" t="s">
        <v>2</v>
      </c>
      <c r="I92" s="31"/>
      <c r="J92" s="31"/>
      <c r="K92" s="35"/>
    </row>
    <row r="93" spans="1:11" x14ac:dyDescent="0.3">
      <c r="A93" s="28"/>
      <c r="B93" s="28"/>
      <c r="C93" s="58"/>
      <c r="D93" s="54"/>
      <c r="E93" s="6"/>
      <c r="F93" s="19"/>
      <c r="G93" s="24"/>
      <c r="H93" s="24"/>
      <c r="I93" s="31"/>
      <c r="J93" s="31"/>
      <c r="K93" s="35"/>
    </row>
    <row r="94" spans="1:11" x14ac:dyDescent="0.3">
      <c r="A94" s="28"/>
      <c r="B94" s="28"/>
      <c r="C94" s="58" t="s">
        <v>20</v>
      </c>
      <c r="D94" s="54"/>
      <c r="E94" s="6"/>
      <c r="F94" s="19"/>
      <c r="G94" s="24" t="s">
        <v>2</v>
      </c>
      <c r="H94" s="24" t="s">
        <v>2</v>
      </c>
      <c r="I94" s="31"/>
      <c r="J94" s="31"/>
      <c r="K94" s="35"/>
    </row>
    <row r="95" spans="1:11" x14ac:dyDescent="0.3">
      <c r="A95" s="28"/>
      <c r="B95" s="28"/>
      <c r="C95" s="58"/>
      <c r="D95" s="54"/>
      <c r="E95" s="6"/>
      <c r="F95" s="19"/>
      <c r="G95" s="24"/>
      <c r="H95" s="24"/>
      <c r="I95" s="31"/>
      <c r="J95" s="31"/>
      <c r="K95" s="35"/>
    </row>
    <row r="96" spans="1:11" x14ac:dyDescent="0.3">
      <c r="A96" s="28"/>
      <c r="B96" s="28"/>
      <c r="C96" s="58" t="s">
        <v>21</v>
      </c>
      <c r="D96" s="54"/>
      <c r="E96" s="6"/>
      <c r="F96" s="19"/>
      <c r="G96" s="24" t="s">
        <v>2</v>
      </c>
      <c r="H96" s="24" t="s">
        <v>2</v>
      </c>
      <c r="I96" s="31"/>
      <c r="J96" s="31"/>
      <c r="K96" s="35"/>
    </row>
    <row r="97" spans="1:54" x14ac:dyDescent="0.3">
      <c r="A97" s="28"/>
      <c r="B97" s="28"/>
      <c r="C97" s="58"/>
      <c r="D97" s="54"/>
      <c r="E97" s="6"/>
      <c r="F97" s="19"/>
      <c r="G97" s="24"/>
      <c r="H97" s="24"/>
      <c r="I97" s="31"/>
      <c r="J97" s="31"/>
      <c r="K97" s="35"/>
    </row>
    <row r="98" spans="1:54" x14ac:dyDescent="0.3">
      <c r="A98" s="28"/>
      <c r="B98" s="28"/>
      <c r="C98" s="58" t="s">
        <v>22</v>
      </c>
      <c r="D98" s="54"/>
      <c r="E98" s="6"/>
      <c r="F98" s="19"/>
      <c r="G98" s="24" t="s">
        <v>2</v>
      </c>
      <c r="H98" s="24" t="s">
        <v>2</v>
      </c>
      <c r="I98" s="31"/>
      <c r="J98" s="31"/>
      <c r="K98" s="35"/>
    </row>
    <row r="99" spans="1:54" x14ac:dyDescent="0.3">
      <c r="A99" s="28"/>
      <c r="B99" s="28"/>
      <c r="C99" s="58"/>
      <c r="D99" s="54"/>
      <c r="E99" s="6"/>
      <c r="F99" s="19"/>
      <c r="G99" s="24"/>
      <c r="H99" s="24"/>
      <c r="I99" s="31"/>
      <c r="J99" s="31"/>
      <c r="K99" s="35"/>
    </row>
    <row r="100" spans="1:54" x14ac:dyDescent="0.3">
      <c r="A100" s="28"/>
      <c r="B100" s="28"/>
      <c r="C100" s="58" t="s">
        <v>23</v>
      </c>
      <c r="D100" s="54"/>
      <c r="E100" s="6"/>
      <c r="F100" s="19"/>
      <c r="G100" s="24" t="s">
        <v>2</v>
      </c>
      <c r="H100" s="24" t="s">
        <v>2</v>
      </c>
      <c r="I100" s="31"/>
      <c r="J100" s="31"/>
      <c r="K100" s="35"/>
    </row>
    <row r="101" spans="1:54" x14ac:dyDescent="0.3">
      <c r="A101" s="28"/>
      <c r="B101" s="28"/>
      <c r="C101" s="58"/>
      <c r="D101" s="54"/>
      <c r="E101" s="6"/>
      <c r="F101" s="19"/>
      <c r="G101" s="24"/>
      <c r="H101" s="24"/>
      <c r="I101" s="31"/>
      <c r="J101" s="31"/>
      <c r="K101" s="35"/>
    </row>
    <row r="102" spans="1:54" x14ac:dyDescent="0.3">
      <c r="C102" s="59" t="s">
        <v>24</v>
      </c>
      <c r="D102" s="54"/>
      <c r="E102" s="6"/>
      <c r="F102" s="19"/>
      <c r="G102" s="24"/>
      <c r="H102" s="24"/>
      <c r="I102" s="31"/>
      <c r="J102" s="31"/>
      <c r="K102" s="35"/>
    </row>
    <row r="103" spans="1:54" x14ac:dyDescent="0.3">
      <c r="B103" s="8" t="s">
        <v>199</v>
      </c>
      <c r="C103" s="57" t="s">
        <v>200</v>
      </c>
      <c r="D103" s="54"/>
      <c r="E103" s="6"/>
      <c r="F103" s="19"/>
      <c r="G103" s="24">
        <v>220.37</v>
      </c>
      <c r="H103" s="24">
        <v>0.21</v>
      </c>
      <c r="I103" s="31"/>
      <c r="J103" s="31"/>
      <c r="K103" s="35"/>
    </row>
    <row r="104" spans="1:54" x14ac:dyDescent="0.3">
      <c r="C104" s="58" t="s">
        <v>184</v>
      </c>
      <c r="D104" s="54"/>
      <c r="E104" s="6"/>
      <c r="F104" s="19"/>
      <c r="G104" s="25">
        <v>220.37</v>
      </c>
      <c r="H104" s="25">
        <v>0.21</v>
      </c>
      <c r="I104" s="31"/>
      <c r="J104" s="31"/>
      <c r="K104" s="35"/>
    </row>
    <row r="105" spans="1:54" x14ac:dyDescent="0.3">
      <c r="C105" s="57"/>
      <c r="D105" s="54"/>
      <c r="E105" s="6"/>
      <c r="F105" s="19"/>
      <c r="G105" s="24"/>
      <c r="H105" s="24"/>
      <c r="I105" s="31"/>
      <c r="J105" s="31"/>
      <c r="K105" s="35"/>
    </row>
    <row r="106" spans="1:54" x14ac:dyDescent="0.3">
      <c r="A106" s="10"/>
      <c r="B106" s="28"/>
      <c r="C106" s="58" t="s">
        <v>25</v>
      </c>
      <c r="D106" s="54"/>
      <c r="E106" s="6"/>
      <c r="F106" s="19"/>
      <c r="G106" s="24"/>
      <c r="H106" s="24"/>
      <c r="I106" s="31"/>
      <c r="J106" s="31"/>
      <c r="K106" s="35"/>
    </row>
    <row r="107" spans="1:54" s="2" customFormat="1" ht="13.8" x14ac:dyDescent="0.3">
      <c r="A107" s="28"/>
      <c r="B107" s="28"/>
      <c r="C107" s="57" t="s">
        <v>5023</v>
      </c>
      <c r="D107" s="54"/>
      <c r="E107" s="6"/>
      <c r="F107" s="19"/>
      <c r="G107" s="24" t="s">
        <v>2</v>
      </c>
      <c r="H107" s="24" t="s">
        <v>2</v>
      </c>
      <c r="I107" s="31"/>
      <c r="J107" s="31"/>
      <c r="K107" s="35"/>
      <c r="L107" s="3"/>
      <c r="AI107" s="3"/>
      <c r="AV107" s="3"/>
      <c r="AX107" s="3"/>
      <c r="BB107" s="3"/>
    </row>
    <row r="108" spans="1:54" x14ac:dyDescent="0.3">
      <c r="B108" s="8"/>
      <c r="C108" s="57" t="s">
        <v>201</v>
      </c>
      <c r="D108" s="54"/>
      <c r="E108" s="6"/>
      <c r="F108" s="19"/>
      <c r="G108" s="24">
        <v>-212.82</v>
      </c>
      <c r="H108" s="24">
        <v>-0.21000000000000002</v>
      </c>
      <c r="I108" s="31"/>
      <c r="J108" s="31"/>
      <c r="K108" s="35"/>
    </row>
    <row r="109" spans="1:54" x14ac:dyDescent="0.3">
      <c r="C109" s="58" t="s">
        <v>184</v>
      </c>
      <c r="D109" s="54"/>
      <c r="E109" s="6"/>
      <c r="F109" s="19"/>
      <c r="G109" s="25">
        <v>-212.82</v>
      </c>
      <c r="H109" s="25">
        <v>-0.21000000000000002</v>
      </c>
      <c r="I109" s="31"/>
      <c r="J109" s="31"/>
      <c r="K109" s="35"/>
    </row>
    <row r="110" spans="1:54" x14ac:dyDescent="0.3">
      <c r="C110" s="57"/>
      <c r="D110" s="54"/>
      <c r="E110" s="6"/>
      <c r="F110" s="19"/>
      <c r="G110" s="24"/>
      <c r="H110" s="24"/>
      <c r="I110" s="31"/>
      <c r="J110" s="31"/>
      <c r="K110" s="35"/>
    </row>
    <row r="111" spans="1:54" x14ac:dyDescent="0.3">
      <c r="C111" s="60" t="s">
        <v>202</v>
      </c>
      <c r="D111" s="55"/>
      <c r="E111" s="5"/>
      <c r="F111" s="20"/>
      <c r="G111" s="26">
        <v>104492.89</v>
      </c>
      <c r="H111" s="26">
        <v>100</v>
      </c>
      <c r="I111" s="32"/>
      <c r="J111" s="32"/>
      <c r="K111" s="36"/>
    </row>
    <row r="114" spans="3:11" x14ac:dyDescent="0.3">
      <c r="C114" s="1" t="s">
        <v>203</v>
      </c>
    </row>
    <row r="115" spans="3:11" x14ac:dyDescent="0.3">
      <c r="C115" s="37" t="s">
        <v>204</v>
      </c>
      <c r="D115" s="37"/>
      <c r="E115" s="37"/>
      <c r="F115" s="37"/>
      <c r="G115" s="37"/>
      <c r="H115" s="37"/>
      <c r="I115" s="37"/>
      <c r="J115" s="37"/>
      <c r="K115" s="37"/>
    </row>
    <row r="116" spans="3:11" x14ac:dyDescent="0.3">
      <c r="C116" s="2" t="s">
        <v>205</v>
      </c>
    </row>
    <row r="117" spans="3:11" x14ac:dyDescent="0.3">
      <c r="C117" s="2" t="s">
        <v>206</v>
      </c>
    </row>
    <row r="118" spans="3:11" ht="30" customHeight="1" x14ac:dyDescent="0.3">
      <c r="C118" s="80" t="s">
        <v>207</v>
      </c>
      <c r="D118" s="81"/>
      <c r="E118" s="81"/>
      <c r="F118" s="81"/>
      <c r="G118" s="81"/>
      <c r="H118" s="81"/>
      <c r="I118" s="81"/>
      <c r="J118" s="81"/>
      <c r="K118" s="81"/>
    </row>
    <row r="119" spans="3:11" x14ac:dyDescent="0.3">
      <c r="C119" s="2" t="s">
        <v>208</v>
      </c>
    </row>
    <row r="121" spans="3:11" x14ac:dyDescent="0.3">
      <c r="C121" s="1" t="s">
        <v>5173</v>
      </c>
      <c r="E121" s="78" t="s">
        <v>5174</v>
      </c>
    </row>
    <row r="122" spans="3:11" x14ac:dyDescent="0.3">
      <c r="E122" s="2" t="s">
        <v>5232</v>
      </c>
    </row>
  </sheetData>
  <mergeCells count="1">
    <mergeCell ref="C118:K118"/>
  </mergeCells>
  <hyperlinks>
    <hyperlink ref="J2" location="'Index'!A1" display="'Index'!A1" xr:uid="{6A3E4BBC-CC00-4C40-9812-FD1C67C9EBFD}"/>
  </hyperlinks>
  <pageMargins left="0.7" right="0.7" top="0.75" bottom="0.75" header="0.3" footer="0.3"/>
  <pageSetup orientation="portrait" horizontalDpi="4294967293" r:id="rId1"/>
  <drawing r:id="rId2"/>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A1704F-31B2-4AB0-B94C-87C6B92A98F5}">
  <sheetPr codeName="Sheet1"/>
  <dimension ref="A1:IV104"/>
  <sheetViews>
    <sheetView showGridLines="0" zoomScale="90" zoomScaleNormal="90" workbookViewId="0">
      <pane ySplit="6" topLeftCell="A89"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4472</v>
      </c>
      <c r="J2" s="38" t="s">
        <v>4688</v>
      </c>
    </row>
    <row r="3" spans="1:54" ht="16.2" x14ac:dyDescent="0.35">
      <c r="C3" s="1" t="s">
        <v>28</v>
      </c>
      <c r="D3" s="21" t="s">
        <v>4473</v>
      </c>
    </row>
    <row r="4" spans="1:54" ht="15" x14ac:dyDescent="0.35">
      <c r="C4" s="1" t="s">
        <v>30</v>
      </c>
      <c r="D4" s="22">
        <v>46053</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A8" s="10"/>
      <c r="B8" s="28"/>
      <c r="C8" s="58" t="s">
        <v>0</v>
      </c>
      <c r="D8" s="54"/>
      <c r="E8" s="6"/>
      <c r="F8" s="19"/>
      <c r="G8" s="24"/>
      <c r="H8" s="24"/>
      <c r="I8" s="31"/>
      <c r="J8" s="31"/>
      <c r="K8" s="35"/>
    </row>
    <row r="9" spans="1:54" x14ac:dyDescent="0.3">
      <c r="C9" s="59" t="s">
        <v>1</v>
      </c>
      <c r="D9" s="54"/>
      <c r="E9" s="6"/>
      <c r="F9" s="19"/>
      <c r="G9" s="24"/>
      <c r="H9" s="24"/>
      <c r="I9" s="31"/>
      <c r="J9" s="31"/>
      <c r="K9" s="35"/>
    </row>
    <row r="10" spans="1:54" x14ac:dyDescent="0.3">
      <c r="B10" s="8" t="s">
        <v>1050</v>
      </c>
      <c r="C10" s="57" t="s">
        <v>1051</v>
      </c>
      <c r="D10" s="54" t="s">
        <v>1052</v>
      </c>
      <c r="E10" s="6" t="s">
        <v>93</v>
      </c>
      <c r="F10" s="19">
        <v>47774163</v>
      </c>
      <c r="G10" s="24">
        <v>77986.539999999994</v>
      </c>
      <c r="H10" s="24">
        <v>9.06</v>
      </c>
      <c r="I10" s="31"/>
      <c r="J10" s="31"/>
      <c r="K10" s="35"/>
    </row>
    <row r="11" spans="1:54" x14ac:dyDescent="0.3">
      <c r="B11" s="8" t="s">
        <v>90</v>
      </c>
      <c r="C11" s="57" t="s">
        <v>91</v>
      </c>
      <c r="D11" s="54" t="s">
        <v>92</v>
      </c>
      <c r="E11" s="6" t="s">
        <v>93</v>
      </c>
      <c r="F11" s="19">
        <v>5295000</v>
      </c>
      <c r="G11" s="24">
        <v>73886.429999999993</v>
      </c>
      <c r="H11" s="24">
        <v>8.58</v>
      </c>
      <c r="I11" s="31"/>
      <c r="J11" s="31"/>
      <c r="K11" s="35"/>
    </row>
    <row r="12" spans="1:54" x14ac:dyDescent="0.3">
      <c r="B12" s="8" t="s">
        <v>427</v>
      </c>
      <c r="C12" s="57" t="s">
        <v>428</v>
      </c>
      <c r="D12" s="54" t="s">
        <v>429</v>
      </c>
      <c r="E12" s="6" t="s">
        <v>93</v>
      </c>
      <c r="F12" s="19">
        <v>17098067</v>
      </c>
      <c r="G12" s="24">
        <v>62322.45</v>
      </c>
      <c r="H12" s="24">
        <v>7.24</v>
      </c>
      <c r="I12" s="31"/>
      <c r="J12" s="31"/>
      <c r="K12" s="35"/>
    </row>
    <row r="13" spans="1:54" x14ac:dyDescent="0.3">
      <c r="B13" s="8" t="s">
        <v>437</v>
      </c>
      <c r="C13" s="57" t="s">
        <v>438</v>
      </c>
      <c r="D13" s="54" t="s">
        <v>439</v>
      </c>
      <c r="E13" s="6" t="s">
        <v>440</v>
      </c>
      <c r="F13" s="19">
        <v>35634819</v>
      </c>
      <c r="G13" s="24">
        <v>59613.49</v>
      </c>
      <c r="H13" s="24">
        <v>6.92</v>
      </c>
      <c r="I13" s="31"/>
      <c r="J13" s="31"/>
      <c r="K13" s="35"/>
    </row>
    <row r="14" spans="1:54" x14ac:dyDescent="0.3">
      <c r="B14" s="8" t="s">
        <v>496</v>
      </c>
      <c r="C14" s="57" t="s">
        <v>497</v>
      </c>
      <c r="D14" s="54" t="s">
        <v>498</v>
      </c>
      <c r="E14" s="6" t="s">
        <v>440</v>
      </c>
      <c r="F14" s="19">
        <v>17297194</v>
      </c>
      <c r="G14" s="24">
        <v>52687.25</v>
      </c>
      <c r="H14" s="24">
        <v>6.12</v>
      </c>
      <c r="I14" s="31"/>
      <c r="J14" s="31"/>
      <c r="K14" s="35"/>
    </row>
    <row r="15" spans="1:54" x14ac:dyDescent="0.3">
      <c r="B15" s="8" t="s">
        <v>2217</v>
      </c>
      <c r="C15" s="57" t="s">
        <v>2218</v>
      </c>
      <c r="D15" s="54" t="s">
        <v>2219</v>
      </c>
      <c r="E15" s="6" t="s">
        <v>60</v>
      </c>
      <c r="F15" s="19">
        <v>4005515</v>
      </c>
      <c r="G15" s="24">
        <v>45823.09</v>
      </c>
      <c r="H15" s="24">
        <v>5.32</v>
      </c>
      <c r="I15" s="31"/>
      <c r="J15" s="31"/>
      <c r="K15" s="35"/>
    </row>
    <row r="16" spans="1:54" x14ac:dyDescent="0.3">
      <c r="B16" s="8" t="s">
        <v>626</v>
      </c>
      <c r="C16" s="57" t="s">
        <v>627</v>
      </c>
      <c r="D16" s="54" t="s">
        <v>628</v>
      </c>
      <c r="E16" s="6" t="s">
        <v>246</v>
      </c>
      <c r="F16" s="19">
        <v>11245170</v>
      </c>
      <c r="G16" s="24">
        <v>40032.81</v>
      </c>
      <c r="H16" s="24">
        <v>4.6500000000000004</v>
      </c>
      <c r="I16" s="31"/>
      <c r="J16" s="31"/>
      <c r="K16" s="35"/>
    </row>
    <row r="17" spans="2:11" x14ac:dyDescent="0.3">
      <c r="B17" s="8" t="s">
        <v>453</v>
      </c>
      <c r="C17" s="57" t="s">
        <v>454</v>
      </c>
      <c r="D17" s="54" t="s">
        <v>455</v>
      </c>
      <c r="E17" s="6" t="s">
        <v>440</v>
      </c>
      <c r="F17" s="19">
        <v>13219320</v>
      </c>
      <c r="G17" s="24">
        <v>38302.980000000003</v>
      </c>
      <c r="H17" s="24">
        <v>4.45</v>
      </c>
      <c r="I17" s="31"/>
      <c r="J17" s="31"/>
      <c r="K17" s="35"/>
    </row>
    <row r="18" spans="2:11" x14ac:dyDescent="0.3">
      <c r="B18" s="8" t="s">
        <v>2802</v>
      </c>
      <c r="C18" s="57" t="s">
        <v>2803</v>
      </c>
      <c r="D18" s="54" t="s">
        <v>2804</v>
      </c>
      <c r="E18" s="6" t="s">
        <v>116</v>
      </c>
      <c r="F18" s="19">
        <v>6719943</v>
      </c>
      <c r="G18" s="24">
        <v>36422.089999999997</v>
      </c>
      <c r="H18" s="24">
        <v>4.2300000000000004</v>
      </c>
      <c r="I18" s="31"/>
      <c r="J18" s="31"/>
      <c r="K18" s="35"/>
    </row>
    <row r="19" spans="2:11" x14ac:dyDescent="0.3">
      <c r="B19" s="8" t="s">
        <v>243</v>
      </c>
      <c r="C19" s="57" t="s">
        <v>244</v>
      </c>
      <c r="D19" s="54" t="s">
        <v>245</v>
      </c>
      <c r="E19" s="6" t="s">
        <v>246</v>
      </c>
      <c r="F19" s="19">
        <v>2435360</v>
      </c>
      <c r="G19" s="24">
        <v>33793.06</v>
      </c>
      <c r="H19" s="24">
        <v>3.92</v>
      </c>
      <c r="I19" s="31"/>
      <c r="J19" s="31"/>
      <c r="K19" s="35"/>
    </row>
    <row r="20" spans="2:11" x14ac:dyDescent="0.3">
      <c r="B20" s="8" t="s">
        <v>433</v>
      </c>
      <c r="C20" s="57" t="s">
        <v>434</v>
      </c>
      <c r="D20" s="54" t="s">
        <v>435</v>
      </c>
      <c r="E20" s="6" t="s">
        <v>436</v>
      </c>
      <c r="F20" s="19">
        <v>12316276</v>
      </c>
      <c r="G20" s="24">
        <v>33125.86</v>
      </c>
      <c r="H20" s="24">
        <v>3.85</v>
      </c>
      <c r="I20" s="31"/>
      <c r="J20" s="31"/>
      <c r="K20" s="35"/>
    </row>
    <row r="21" spans="2:11" x14ac:dyDescent="0.3">
      <c r="B21" s="8" t="s">
        <v>136</v>
      </c>
      <c r="C21" s="57" t="s">
        <v>137</v>
      </c>
      <c r="D21" s="54" t="s">
        <v>138</v>
      </c>
      <c r="E21" s="6" t="s">
        <v>100</v>
      </c>
      <c r="F21" s="19">
        <v>1133474</v>
      </c>
      <c r="G21" s="24">
        <v>32621.38</v>
      </c>
      <c r="H21" s="24">
        <v>3.79</v>
      </c>
      <c r="I21" s="31"/>
      <c r="J21" s="31"/>
      <c r="K21" s="35"/>
    </row>
    <row r="22" spans="2:11" x14ac:dyDescent="0.3">
      <c r="B22" s="8" t="s">
        <v>161</v>
      </c>
      <c r="C22" s="57" t="s">
        <v>162</v>
      </c>
      <c r="D22" s="54" t="s">
        <v>163</v>
      </c>
      <c r="E22" s="6" t="s">
        <v>164</v>
      </c>
      <c r="F22" s="19">
        <v>76240</v>
      </c>
      <c r="G22" s="24">
        <v>25445.1</v>
      </c>
      <c r="H22" s="24">
        <v>2.96</v>
      </c>
      <c r="I22" s="31"/>
      <c r="J22" s="31"/>
      <c r="K22" s="35"/>
    </row>
    <row r="23" spans="2:11" x14ac:dyDescent="0.3">
      <c r="B23" s="8" t="s">
        <v>617</v>
      </c>
      <c r="C23" s="57" t="s">
        <v>618</v>
      </c>
      <c r="D23" s="54" t="s">
        <v>619</v>
      </c>
      <c r="E23" s="6" t="s">
        <v>246</v>
      </c>
      <c r="F23" s="19">
        <v>4650124</v>
      </c>
      <c r="G23" s="24">
        <v>21381.27</v>
      </c>
      <c r="H23" s="24">
        <v>2.48</v>
      </c>
      <c r="I23" s="31"/>
      <c r="J23" s="31"/>
      <c r="K23" s="35"/>
    </row>
    <row r="24" spans="2:11" x14ac:dyDescent="0.3">
      <c r="B24" s="8" t="s">
        <v>2729</v>
      </c>
      <c r="C24" s="57" t="s">
        <v>2730</v>
      </c>
      <c r="D24" s="54" t="s">
        <v>2731</v>
      </c>
      <c r="E24" s="6" t="s">
        <v>440</v>
      </c>
      <c r="F24" s="19">
        <v>11183665</v>
      </c>
      <c r="G24" s="24">
        <v>19894.62</v>
      </c>
      <c r="H24" s="24">
        <v>2.31</v>
      </c>
      <c r="I24" s="31"/>
      <c r="J24" s="31"/>
      <c r="K24" s="35"/>
    </row>
    <row r="25" spans="2:11" x14ac:dyDescent="0.3">
      <c r="B25" s="8" t="s">
        <v>1056</v>
      </c>
      <c r="C25" s="57" t="s">
        <v>1057</v>
      </c>
      <c r="D25" s="54" t="s">
        <v>1058</v>
      </c>
      <c r="E25" s="6" t="s">
        <v>246</v>
      </c>
      <c r="F25" s="19">
        <v>12114574</v>
      </c>
      <c r="G25" s="24">
        <v>18191.240000000002</v>
      </c>
      <c r="H25" s="24">
        <v>2.11</v>
      </c>
      <c r="I25" s="31"/>
      <c r="J25" s="31"/>
      <c r="K25" s="35"/>
    </row>
    <row r="26" spans="2:11" x14ac:dyDescent="0.3">
      <c r="B26" s="8" t="s">
        <v>1865</v>
      </c>
      <c r="C26" s="57" t="s">
        <v>1866</v>
      </c>
      <c r="D26" s="54" t="s">
        <v>1867</v>
      </c>
      <c r="E26" s="6" t="s">
        <v>116</v>
      </c>
      <c r="F26" s="19">
        <v>2796573</v>
      </c>
      <c r="G26" s="24">
        <v>17263.25</v>
      </c>
      <c r="H26" s="24">
        <v>2.0099999999999998</v>
      </c>
      <c r="I26" s="31"/>
      <c r="J26" s="31"/>
      <c r="K26" s="35"/>
    </row>
    <row r="27" spans="2:11" x14ac:dyDescent="0.3">
      <c r="B27" s="8" t="s">
        <v>2286</v>
      </c>
      <c r="C27" s="57" t="s">
        <v>731</v>
      </c>
      <c r="D27" s="54" t="s">
        <v>2287</v>
      </c>
      <c r="E27" s="6" t="s">
        <v>75</v>
      </c>
      <c r="F27" s="19">
        <v>4257426</v>
      </c>
      <c r="G27" s="24">
        <v>16150.55</v>
      </c>
      <c r="H27" s="24">
        <v>1.88</v>
      </c>
      <c r="I27" s="31"/>
      <c r="J27" s="31"/>
      <c r="K27" s="35"/>
    </row>
    <row r="28" spans="2:11" x14ac:dyDescent="0.3">
      <c r="B28" s="8" t="s">
        <v>4474</v>
      </c>
      <c r="C28" s="57" t="s">
        <v>4475</v>
      </c>
      <c r="D28" s="54" t="s">
        <v>4476</v>
      </c>
      <c r="E28" s="6" t="s">
        <v>93</v>
      </c>
      <c r="F28" s="19">
        <v>4547684</v>
      </c>
      <c r="G28" s="24">
        <v>15864.6</v>
      </c>
      <c r="H28" s="24">
        <v>1.84</v>
      </c>
      <c r="I28" s="31"/>
      <c r="J28" s="31"/>
      <c r="K28" s="35"/>
    </row>
    <row r="29" spans="2:11" x14ac:dyDescent="0.3">
      <c r="B29" s="8" t="s">
        <v>2290</v>
      </c>
      <c r="C29" s="57" t="s">
        <v>726</v>
      </c>
      <c r="D29" s="54" t="s">
        <v>2291</v>
      </c>
      <c r="E29" s="6" t="s">
        <v>75</v>
      </c>
      <c r="F29" s="19">
        <v>4325000</v>
      </c>
      <c r="G29" s="24">
        <v>15747.33</v>
      </c>
      <c r="H29" s="24">
        <v>1.83</v>
      </c>
      <c r="I29" s="31"/>
      <c r="J29" s="31"/>
      <c r="K29" s="35"/>
    </row>
    <row r="30" spans="2:11" x14ac:dyDescent="0.3">
      <c r="B30" s="8" t="s">
        <v>2735</v>
      </c>
      <c r="C30" s="57" t="s">
        <v>2736</v>
      </c>
      <c r="D30" s="54" t="s">
        <v>2737</v>
      </c>
      <c r="E30" s="6" t="s">
        <v>440</v>
      </c>
      <c r="F30" s="19">
        <v>3693637</v>
      </c>
      <c r="G30" s="24">
        <v>15710.88</v>
      </c>
      <c r="H30" s="24">
        <v>1.82</v>
      </c>
      <c r="I30" s="31"/>
      <c r="J30" s="31"/>
      <c r="K30" s="35"/>
    </row>
    <row r="31" spans="2:11" x14ac:dyDescent="0.3">
      <c r="B31" s="8" t="s">
        <v>597</v>
      </c>
      <c r="C31" s="57" t="s">
        <v>598</v>
      </c>
      <c r="D31" s="54" t="s">
        <v>599</v>
      </c>
      <c r="E31" s="6" t="s">
        <v>246</v>
      </c>
      <c r="F31" s="19">
        <v>1250000</v>
      </c>
      <c r="G31" s="24">
        <v>11185</v>
      </c>
      <c r="H31" s="24">
        <v>1.3</v>
      </c>
      <c r="I31" s="31"/>
      <c r="J31" s="31"/>
      <c r="K31" s="35"/>
    </row>
    <row r="32" spans="2:11" x14ac:dyDescent="0.3">
      <c r="B32" s="8" t="s">
        <v>646</v>
      </c>
      <c r="C32" s="57" t="s">
        <v>647</v>
      </c>
      <c r="D32" s="54" t="s">
        <v>648</v>
      </c>
      <c r="E32" s="6" t="s">
        <v>246</v>
      </c>
      <c r="F32" s="19">
        <v>4310964</v>
      </c>
      <c r="G32" s="24">
        <v>11057.62</v>
      </c>
      <c r="H32" s="24">
        <v>1.28</v>
      </c>
      <c r="I32" s="31"/>
      <c r="J32" s="31"/>
      <c r="K32" s="35"/>
    </row>
    <row r="33" spans="2:11" x14ac:dyDescent="0.3">
      <c r="B33" s="8" t="s">
        <v>2163</v>
      </c>
      <c r="C33" s="57" t="s">
        <v>2164</v>
      </c>
      <c r="D33" s="54" t="s">
        <v>2165</v>
      </c>
      <c r="E33" s="6" t="s">
        <v>436</v>
      </c>
      <c r="F33" s="19">
        <v>2100000</v>
      </c>
      <c r="G33" s="24">
        <v>10711.05</v>
      </c>
      <c r="H33" s="24">
        <v>1.24</v>
      </c>
      <c r="I33" s="31"/>
      <c r="J33" s="31"/>
      <c r="K33" s="35"/>
    </row>
    <row r="34" spans="2:11" x14ac:dyDescent="0.3">
      <c r="B34" s="8" t="s">
        <v>4477</v>
      </c>
      <c r="C34" s="57" t="s">
        <v>4478</v>
      </c>
      <c r="D34" s="54" t="s">
        <v>4479</v>
      </c>
      <c r="E34" s="6" t="s">
        <v>116</v>
      </c>
      <c r="F34" s="19">
        <v>2352146</v>
      </c>
      <c r="G34" s="24">
        <v>9997.7999999999993</v>
      </c>
      <c r="H34" s="24">
        <v>1.1599999999999999</v>
      </c>
      <c r="I34" s="31"/>
      <c r="J34" s="31"/>
      <c r="K34" s="35"/>
    </row>
    <row r="35" spans="2:11" x14ac:dyDescent="0.3">
      <c r="B35" s="8" t="s">
        <v>367</v>
      </c>
      <c r="C35" s="57" t="s">
        <v>368</v>
      </c>
      <c r="D35" s="54" t="s">
        <v>369</v>
      </c>
      <c r="E35" s="6" t="s">
        <v>135</v>
      </c>
      <c r="F35" s="19">
        <v>425000</v>
      </c>
      <c r="G35" s="24">
        <v>9924.18</v>
      </c>
      <c r="H35" s="24">
        <v>1.1499999999999999</v>
      </c>
      <c r="I35" s="31"/>
      <c r="J35" s="31"/>
      <c r="K35" s="35"/>
    </row>
    <row r="36" spans="2:11" x14ac:dyDescent="0.3">
      <c r="B36" s="8" t="s">
        <v>2434</v>
      </c>
      <c r="C36" s="57" t="s">
        <v>2435</v>
      </c>
      <c r="D36" s="54" t="s">
        <v>2436</v>
      </c>
      <c r="E36" s="6" t="s">
        <v>246</v>
      </c>
      <c r="F36" s="19">
        <v>10964983</v>
      </c>
      <c r="G36" s="24">
        <v>8574.6200000000008</v>
      </c>
      <c r="H36" s="24">
        <v>1</v>
      </c>
      <c r="I36" s="31"/>
      <c r="J36" s="31"/>
      <c r="K36" s="35"/>
    </row>
    <row r="37" spans="2:11" x14ac:dyDescent="0.3">
      <c r="B37" s="8" t="s">
        <v>1078</v>
      </c>
      <c r="C37" s="57" t="s">
        <v>1079</v>
      </c>
      <c r="D37" s="54" t="s">
        <v>1080</v>
      </c>
      <c r="E37" s="6" t="s">
        <v>221</v>
      </c>
      <c r="F37" s="19">
        <v>5704650</v>
      </c>
      <c r="G37" s="24">
        <v>7232.93</v>
      </c>
      <c r="H37" s="24">
        <v>0.84</v>
      </c>
      <c r="I37" s="31"/>
      <c r="J37" s="31"/>
      <c r="K37" s="35"/>
    </row>
    <row r="38" spans="2:11" x14ac:dyDescent="0.3">
      <c r="B38" s="8" t="s">
        <v>3970</v>
      </c>
      <c r="C38" s="57" t="s">
        <v>3971</v>
      </c>
      <c r="D38" s="54" t="s">
        <v>3972</v>
      </c>
      <c r="E38" s="6" t="s">
        <v>60</v>
      </c>
      <c r="F38" s="19">
        <v>900000</v>
      </c>
      <c r="G38" s="24">
        <v>6004.35</v>
      </c>
      <c r="H38" s="24">
        <v>0.7</v>
      </c>
      <c r="I38" s="31"/>
      <c r="J38" s="31"/>
      <c r="K38" s="35"/>
    </row>
    <row r="39" spans="2:11" x14ac:dyDescent="0.3">
      <c r="B39" s="8" t="s">
        <v>600</v>
      </c>
      <c r="C39" s="57" t="s">
        <v>601</v>
      </c>
      <c r="D39" s="54" t="s">
        <v>602</v>
      </c>
      <c r="E39" s="6" t="s">
        <v>246</v>
      </c>
      <c r="F39" s="19">
        <v>2224865</v>
      </c>
      <c r="G39" s="24">
        <v>3012.02</v>
      </c>
      <c r="H39" s="24">
        <v>0.35</v>
      </c>
      <c r="I39" s="31"/>
      <c r="J39" s="31"/>
      <c r="K39" s="35"/>
    </row>
    <row r="40" spans="2:11" x14ac:dyDescent="0.3">
      <c r="B40" s="8" t="s">
        <v>4332</v>
      </c>
      <c r="C40" s="57" t="s">
        <v>4333</v>
      </c>
      <c r="D40" s="54" t="s">
        <v>4334</v>
      </c>
      <c r="E40" s="6" t="s">
        <v>116</v>
      </c>
      <c r="F40" s="19">
        <v>200000</v>
      </c>
      <c r="G40" s="24">
        <v>2231.6</v>
      </c>
      <c r="H40" s="24">
        <v>0.26</v>
      </c>
      <c r="I40" s="31"/>
      <c r="J40" s="31"/>
      <c r="K40" s="35"/>
    </row>
    <row r="41" spans="2:11" x14ac:dyDescent="0.3">
      <c r="B41" s="8" t="s">
        <v>508</v>
      </c>
      <c r="C41" s="57" t="s">
        <v>509</v>
      </c>
      <c r="D41" s="54" t="s">
        <v>510</v>
      </c>
      <c r="E41" s="6" t="s">
        <v>104</v>
      </c>
      <c r="F41" s="19">
        <v>664422</v>
      </c>
      <c r="G41" s="24">
        <v>1729.16</v>
      </c>
      <c r="H41" s="24">
        <v>0.2</v>
      </c>
      <c r="I41" s="31"/>
      <c r="J41" s="31"/>
      <c r="K41" s="35"/>
    </row>
    <row r="42" spans="2:11" x14ac:dyDescent="0.3">
      <c r="C42" s="58" t="s">
        <v>184</v>
      </c>
      <c r="D42" s="54"/>
      <c r="E42" s="6"/>
      <c r="F42" s="19"/>
      <c r="G42" s="25">
        <v>833926.6</v>
      </c>
      <c r="H42" s="25">
        <v>96.85</v>
      </c>
      <c r="I42" s="31"/>
      <c r="J42" s="31"/>
      <c r="K42" s="35"/>
    </row>
    <row r="43" spans="2:11" x14ac:dyDescent="0.3">
      <c r="C43" s="57"/>
      <c r="D43" s="54"/>
      <c r="E43" s="6"/>
      <c r="F43" s="19"/>
      <c r="G43" s="24"/>
      <c r="H43" s="24"/>
      <c r="I43" s="31"/>
      <c r="J43" s="31"/>
      <c r="K43" s="35"/>
    </row>
    <row r="44" spans="2:11" x14ac:dyDescent="0.3">
      <c r="C44" s="58" t="s">
        <v>3</v>
      </c>
      <c r="D44" s="54"/>
      <c r="E44" s="6"/>
      <c r="F44" s="19"/>
      <c r="G44" s="24" t="s">
        <v>2</v>
      </c>
      <c r="H44" s="24" t="s">
        <v>2</v>
      </c>
      <c r="I44" s="31"/>
      <c r="J44" s="31"/>
      <c r="K44" s="35"/>
    </row>
    <row r="45" spans="2:11" x14ac:dyDescent="0.3">
      <c r="C45" s="57"/>
      <c r="D45" s="54"/>
      <c r="E45" s="6"/>
      <c r="F45" s="19"/>
      <c r="G45" s="24"/>
      <c r="H45" s="24"/>
      <c r="I45" s="31"/>
      <c r="J45" s="31"/>
      <c r="K45" s="35"/>
    </row>
    <row r="46" spans="2:11" x14ac:dyDescent="0.3">
      <c r="C46" s="58" t="s">
        <v>4</v>
      </c>
      <c r="D46" s="54"/>
      <c r="E46" s="6"/>
      <c r="F46" s="19"/>
      <c r="G46" s="24" t="s">
        <v>2</v>
      </c>
      <c r="H46" s="24" t="s">
        <v>2</v>
      </c>
      <c r="I46" s="31"/>
      <c r="J46" s="31"/>
      <c r="K46" s="35"/>
    </row>
    <row r="47" spans="2:11" x14ac:dyDescent="0.3">
      <c r="C47" s="57"/>
      <c r="D47" s="54"/>
      <c r="E47" s="6"/>
      <c r="F47" s="19"/>
      <c r="G47" s="24"/>
      <c r="H47" s="24"/>
      <c r="I47" s="31"/>
      <c r="J47" s="31"/>
      <c r="K47" s="35"/>
    </row>
    <row r="48" spans="2:11" x14ac:dyDescent="0.3">
      <c r="C48" s="58" t="s">
        <v>5</v>
      </c>
      <c r="D48" s="54"/>
      <c r="E48" s="6"/>
      <c r="F48" s="19"/>
      <c r="G48" s="24"/>
      <c r="H48" s="24"/>
      <c r="I48" s="31"/>
      <c r="J48" s="31"/>
      <c r="K48" s="35"/>
    </row>
    <row r="49" spans="1:11" x14ac:dyDescent="0.3">
      <c r="C49" s="57"/>
      <c r="D49" s="54"/>
      <c r="E49" s="6"/>
      <c r="F49" s="19"/>
      <c r="G49" s="24"/>
      <c r="H49" s="24"/>
      <c r="I49" s="31"/>
      <c r="J49" s="31"/>
      <c r="K49" s="35"/>
    </row>
    <row r="50" spans="1:11" x14ac:dyDescent="0.3">
      <c r="C50" s="58" t="s">
        <v>6</v>
      </c>
      <c r="D50" s="54"/>
      <c r="E50" s="6"/>
      <c r="F50" s="19"/>
      <c r="G50" s="24" t="s">
        <v>2</v>
      </c>
      <c r="H50" s="24" t="s">
        <v>2</v>
      </c>
      <c r="I50" s="31"/>
      <c r="J50" s="31"/>
      <c r="K50" s="35"/>
    </row>
    <row r="51" spans="1:11" x14ac:dyDescent="0.3">
      <c r="C51" s="57"/>
      <c r="D51" s="54"/>
      <c r="E51" s="6"/>
      <c r="F51" s="19"/>
      <c r="G51" s="24"/>
      <c r="H51" s="24"/>
      <c r="I51" s="31"/>
      <c r="J51" s="31"/>
      <c r="K51" s="35"/>
    </row>
    <row r="52" spans="1:11" x14ac:dyDescent="0.3">
      <c r="C52" s="58" t="s">
        <v>7</v>
      </c>
      <c r="D52" s="54"/>
      <c r="E52" s="6"/>
      <c r="F52" s="19"/>
      <c r="G52" s="24" t="s">
        <v>2</v>
      </c>
      <c r="H52" s="24" t="s">
        <v>2</v>
      </c>
      <c r="I52" s="31"/>
      <c r="J52" s="31"/>
      <c r="K52" s="35"/>
    </row>
    <row r="53" spans="1:11" x14ac:dyDescent="0.3">
      <c r="C53" s="57"/>
      <c r="D53" s="54"/>
      <c r="E53" s="6"/>
      <c r="F53" s="19"/>
      <c r="G53" s="24"/>
      <c r="H53" s="24"/>
      <c r="I53" s="31"/>
      <c r="J53" s="31"/>
      <c r="K53" s="35"/>
    </row>
    <row r="54" spans="1:11" x14ac:dyDescent="0.3">
      <c r="C54" s="58" t="s">
        <v>8</v>
      </c>
      <c r="D54" s="54"/>
      <c r="E54" s="6"/>
      <c r="F54" s="19"/>
      <c r="G54" s="24" t="s">
        <v>2</v>
      </c>
      <c r="H54" s="24" t="s">
        <v>2</v>
      </c>
      <c r="I54" s="31"/>
      <c r="J54" s="31"/>
      <c r="K54" s="35"/>
    </row>
    <row r="55" spans="1:11" x14ac:dyDescent="0.3">
      <c r="C55" s="57"/>
      <c r="D55" s="54"/>
      <c r="E55" s="6"/>
      <c r="F55" s="19"/>
      <c r="G55" s="24"/>
      <c r="H55" s="24"/>
      <c r="I55" s="31"/>
      <c r="J55" s="31"/>
      <c r="K55" s="35"/>
    </row>
    <row r="56" spans="1:11" x14ac:dyDescent="0.3">
      <c r="C56" s="58" t="s">
        <v>9</v>
      </c>
      <c r="D56" s="54"/>
      <c r="E56" s="6"/>
      <c r="F56" s="19"/>
      <c r="G56" s="24" t="s">
        <v>2</v>
      </c>
      <c r="H56" s="24" t="s">
        <v>2</v>
      </c>
      <c r="I56" s="31"/>
      <c r="J56" s="31"/>
      <c r="K56" s="35"/>
    </row>
    <row r="57" spans="1:11" x14ac:dyDescent="0.3">
      <c r="C57" s="57"/>
      <c r="D57" s="54"/>
      <c r="E57" s="6"/>
      <c r="F57" s="19"/>
      <c r="G57" s="24"/>
      <c r="H57" s="24"/>
      <c r="I57" s="31"/>
      <c r="J57" s="31"/>
      <c r="K57" s="35"/>
    </row>
    <row r="58" spans="1:11" x14ac:dyDescent="0.3">
      <c r="C58" s="58" t="s">
        <v>10</v>
      </c>
      <c r="D58" s="54"/>
      <c r="E58" s="6"/>
      <c r="F58" s="19"/>
      <c r="G58" s="24" t="s">
        <v>2</v>
      </c>
      <c r="H58" s="24" t="s">
        <v>2</v>
      </c>
      <c r="I58" s="31"/>
      <c r="J58" s="31"/>
      <c r="K58" s="35"/>
    </row>
    <row r="59" spans="1:11" x14ac:dyDescent="0.3">
      <c r="C59" s="57"/>
      <c r="D59" s="54"/>
      <c r="E59" s="6"/>
      <c r="F59" s="19"/>
      <c r="G59" s="24"/>
      <c r="H59" s="24"/>
      <c r="I59" s="31"/>
      <c r="J59" s="31"/>
      <c r="K59" s="35"/>
    </row>
    <row r="60" spans="1:11" x14ac:dyDescent="0.3">
      <c r="A60" s="10"/>
      <c r="B60" s="28"/>
      <c r="C60" s="58" t="s">
        <v>11</v>
      </c>
      <c r="D60" s="54"/>
      <c r="E60" s="6"/>
      <c r="F60" s="19"/>
      <c r="G60" s="24"/>
      <c r="H60" s="24"/>
      <c r="I60" s="31"/>
      <c r="J60" s="31"/>
      <c r="K60" s="35"/>
    </row>
    <row r="61" spans="1:11" x14ac:dyDescent="0.3">
      <c r="A61" s="28"/>
      <c r="B61" s="28"/>
      <c r="C61" s="58" t="s">
        <v>13</v>
      </c>
      <c r="D61" s="54"/>
      <c r="E61" s="6"/>
      <c r="F61" s="19"/>
      <c r="G61" s="24" t="s">
        <v>2</v>
      </c>
      <c r="H61" s="24" t="s">
        <v>2</v>
      </c>
      <c r="I61" s="31"/>
      <c r="J61" s="31"/>
      <c r="K61" s="35"/>
    </row>
    <row r="62" spans="1:11" x14ac:dyDescent="0.3">
      <c r="A62" s="28"/>
      <c r="B62" s="28"/>
      <c r="C62" s="58"/>
      <c r="D62" s="54"/>
      <c r="E62" s="6"/>
      <c r="F62" s="19"/>
      <c r="G62" s="24"/>
      <c r="H62" s="24"/>
      <c r="I62" s="31"/>
      <c r="J62" s="31"/>
      <c r="K62" s="35"/>
    </row>
    <row r="63" spans="1:11" x14ac:dyDescent="0.3">
      <c r="A63" s="28"/>
      <c r="B63" s="28"/>
      <c r="C63" s="58" t="s">
        <v>14</v>
      </c>
      <c r="D63" s="54"/>
      <c r="E63" s="6"/>
      <c r="F63" s="19"/>
      <c r="G63" s="24" t="s">
        <v>2</v>
      </c>
      <c r="H63" s="24" t="s">
        <v>2</v>
      </c>
      <c r="I63" s="31"/>
      <c r="J63" s="31"/>
      <c r="K63" s="35"/>
    </row>
    <row r="64" spans="1:11" x14ac:dyDescent="0.3">
      <c r="A64" s="28"/>
      <c r="B64" s="28"/>
      <c r="C64" s="58"/>
      <c r="D64" s="54"/>
      <c r="E64" s="6"/>
      <c r="F64" s="19"/>
      <c r="G64" s="24"/>
      <c r="H64" s="24"/>
      <c r="I64" s="31"/>
      <c r="J64" s="31"/>
      <c r="K64" s="35"/>
    </row>
    <row r="65" spans="1:11" x14ac:dyDescent="0.3">
      <c r="C65" s="59" t="s">
        <v>15</v>
      </c>
      <c r="D65" s="54"/>
      <c r="E65" s="6"/>
      <c r="F65" s="19"/>
      <c r="G65" s="24"/>
      <c r="H65" s="24"/>
      <c r="I65" s="31"/>
      <c r="J65" s="31"/>
      <c r="K65" s="35"/>
    </row>
    <row r="66" spans="1:11" x14ac:dyDescent="0.3">
      <c r="B66" s="8" t="s">
        <v>195</v>
      </c>
      <c r="C66" s="57" t="s">
        <v>196</v>
      </c>
      <c r="D66" s="54" t="s">
        <v>197</v>
      </c>
      <c r="E66" s="6" t="s">
        <v>198</v>
      </c>
      <c r="F66" s="19">
        <v>500000</v>
      </c>
      <c r="G66" s="24">
        <v>478.34</v>
      </c>
      <c r="H66" s="24">
        <v>0.06</v>
      </c>
      <c r="I66" s="31">
        <v>5.68</v>
      </c>
      <c r="J66" s="31"/>
      <c r="K66" s="35"/>
    </row>
    <row r="67" spans="1:11" x14ac:dyDescent="0.3">
      <c r="C67" s="58" t="s">
        <v>184</v>
      </c>
      <c r="D67" s="54"/>
      <c r="E67" s="6"/>
      <c r="F67" s="19"/>
      <c r="G67" s="25">
        <v>478.34</v>
      </c>
      <c r="H67" s="25">
        <v>0.06</v>
      </c>
      <c r="I67" s="31"/>
      <c r="J67" s="31"/>
      <c r="K67" s="35"/>
    </row>
    <row r="68" spans="1:11" x14ac:dyDescent="0.3">
      <c r="C68" s="57"/>
      <c r="D68" s="54"/>
      <c r="E68" s="6"/>
      <c r="F68" s="19"/>
      <c r="G68" s="24"/>
      <c r="H68" s="24"/>
      <c r="I68" s="31"/>
      <c r="J68" s="31"/>
      <c r="K68" s="35"/>
    </row>
    <row r="69" spans="1:11" x14ac:dyDescent="0.3">
      <c r="C69" s="58" t="s">
        <v>16</v>
      </c>
      <c r="D69" s="54"/>
      <c r="E69" s="6"/>
      <c r="F69" s="19"/>
      <c r="G69" s="24" t="s">
        <v>2</v>
      </c>
      <c r="H69" s="24" t="s">
        <v>2</v>
      </c>
      <c r="I69" s="31"/>
      <c r="J69" s="31"/>
      <c r="K69" s="35"/>
    </row>
    <row r="70" spans="1:11" x14ac:dyDescent="0.3">
      <c r="C70" s="57"/>
      <c r="D70" s="54"/>
      <c r="E70" s="6"/>
      <c r="F70" s="19"/>
      <c r="G70" s="24"/>
      <c r="H70" s="24"/>
      <c r="I70" s="31"/>
      <c r="J70" s="31"/>
      <c r="K70" s="35"/>
    </row>
    <row r="71" spans="1:11" x14ac:dyDescent="0.3">
      <c r="C71" s="58" t="s">
        <v>17</v>
      </c>
      <c r="D71" s="54"/>
      <c r="E71" s="6"/>
      <c r="F71" s="19"/>
      <c r="G71" s="24" t="s">
        <v>2</v>
      </c>
      <c r="H71" s="24" t="s">
        <v>2</v>
      </c>
      <c r="I71" s="31"/>
      <c r="J71" s="31"/>
      <c r="K71" s="35"/>
    </row>
    <row r="72" spans="1:11" x14ac:dyDescent="0.3">
      <c r="C72" s="57"/>
      <c r="D72" s="54"/>
      <c r="E72" s="6"/>
      <c r="F72" s="19"/>
      <c r="G72" s="24"/>
      <c r="H72" s="24"/>
      <c r="I72" s="31"/>
      <c r="J72" s="31"/>
      <c r="K72" s="35"/>
    </row>
    <row r="73" spans="1:11" x14ac:dyDescent="0.3">
      <c r="A73" s="10"/>
      <c r="B73" s="28"/>
      <c r="C73" s="58" t="s">
        <v>18</v>
      </c>
      <c r="D73" s="54"/>
      <c r="E73" s="6"/>
      <c r="F73" s="19"/>
      <c r="G73" s="24"/>
      <c r="H73" s="24"/>
      <c r="I73" s="31"/>
      <c r="J73" s="31"/>
      <c r="K73" s="35"/>
    </row>
    <row r="74" spans="1:11" x14ac:dyDescent="0.3">
      <c r="A74" s="28"/>
      <c r="B74" s="28"/>
      <c r="C74" s="58" t="s">
        <v>19</v>
      </c>
      <c r="D74" s="54"/>
      <c r="E74" s="6"/>
      <c r="F74" s="19"/>
      <c r="G74" s="24" t="s">
        <v>2</v>
      </c>
      <c r="H74" s="24" t="s">
        <v>2</v>
      </c>
      <c r="I74" s="31"/>
      <c r="J74" s="31"/>
      <c r="K74" s="35"/>
    </row>
    <row r="75" spans="1:11" x14ac:dyDescent="0.3">
      <c r="A75" s="28"/>
      <c r="B75" s="28"/>
      <c r="C75" s="58"/>
      <c r="D75" s="54"/>
      <c r="E75" s="6"/>
      <c r="F75" s="19"/>
      <c r="G75" s="24"/>
      <c r="H75" s="24"/>
      <c r="I75" s="31"/>
      <c r="J75" s="31"/>
      <c r="K75" s="35"/>
    </row>
    <row r="76" spans="1:11" x14ac:dyDescent="0.3">
      <c r="A76" s="28"/>
      <c r="B76" s="28"/>
      <c r="C76" s="58" t="s">
        <v>20</v>
      </c>
      <c r="D76" s="54"/>
      <c r="E76" s="6"/>
      <c r="F76" s="19"/>
      <c r="G76" s="24" t="s">
        <v>2</v>
      </c>
      <c r="H76" s="24" t="s">
        <v>2</v>
      </c>
      <c r="I76" s="31"/>
      <c r="J76" s="31"/>
      <c r="K76" s="35"/>
    </row>
    <row r="77" spans="1:11" x14ac:dyDescent="0.3">
      <c r="A77" s="28"/>
      <c r="B77" s="28"/>
      <c r="C77" s="58"/>
      <c r="D77" s="54"/>
      <c r="E77" s="6"/>
      <c r="F77" s="19"/>
      <c r="G77" s="24"/>
      <c r="H77" s="24"/>
      <c r="I77" s="31"/>
      <c r="J77" s="31"/>
      <c r="K77" s="35"/>
    </row>
    <row r="78" spans="1:11" x14ac:dyDescent="0.3">
      <c r="A78" s="28"/>
      <c r="B78" s="28"/>
      <c r="C78" s="58" t="s">
        <v>21</v>
      </c>
      <c r="D78" s="54"/>
      <c r="E78" s="6"/>
      <c r="F78" s="19"/>
      <c r="G78" s="24" t="s">
        <v>2</v>
      </c>
      <c r="H78" s="24" t="s">
        <v>2</v>
      </c>
      <c r="I78" s="31"/>
      <c r="J78" s="31"/>
      <c r="K78" s="35"/>
    </row>
    <row r="79" spans="1:11" x14ac:dyDescent="0.3">
      <c r="A79" s="28"/>
      <c r="B79" s="28"/>
      <c r="C79" s="58"/>
      <c r="D79" s="54"/>
      <c r="E79" s="6"/>
      <c r="F79" s="19"/>
      <c r="G79" s="24"/>
      <c r="H79" s="24"/>
      <c r="I79" s="31"/>
      <c r="J79" s="31"/>
      <c r="K79" s="35"/>
    </row>
    <row r="80" spans="1:11" x14ac:dyDescent="0.3">
      <c r="A80" s="28"/>
      <c r="B80" s="28"/>
      <c r="C80" s="58" t="s">
        <v>22</v>
      </c>
      <c r="D80" s="54"/>
      <c r="E80" s="6"/>
      <c r="F80" s="19"/>
      <c r="G80" s="24" t="s">
        <v>2</v>
      </c>
      <c r="H80" s="24" t="s">
        <v>2</v>
      </c>
      <c r="I80" s="31"/>
      <c r="J80" s="31"/>
      <c r="K80" s="35"/>
    </row>
    <row r="81" spans="1:54" x14ac:dyDescent="0.3">
      <c r="A81" s="28"/>
      <c r="B81" s="28"/>
      <c r="C81" s="58"/>
      <c r="D81" s="54"/>
      <c r="E81" s="6"/>
      <c r="F81" s="19"/>
      <c r="G81" s="24"/>
      <c r="H81" s="24"/>
      <c r="I81" s="31"/>
      <c r="J81" s="31"/>
      <c r="K81" s="35"/>
    </row>
    <row r="82" spans="1:54" x14ac:dyDescent="0.3">
      <c r="A82" s="28"/>
      <c r="B82" s="28"/>
      <c r="C82" s="58" t="s">
        <v>23</v>
      </c>
      <c r="D82" s="54"/>
      <c r="E82" s="6"/>
      <c r="F82" s="19"/>
      <c r="G82" s="24" t="s">
        <v>2</v>
      </c>
      <c r="H82" s="24" t="s">
        <v>2</v>
      </c>
      <c r="I82" s="31"/>
      <c r="J82" s="31"/>
      <c r="K82" s="35"/>
    </row>
    <row r="83" spans="1:54" x14ac:dyDescent="0.3">
      <c r="A83" s="28"/>
      <c r="B83" s="28"/>
      <c r="C83" s="58"/>
      <c r="D83" s="54"/>
      <c r="E83" s="6"/>
      <c r="F83" s="19"/>
      <c r="G83" s="24"/>
      <c r="H83" s="24"/>
      <c r="I83" s="31"/>
      <c r="J83" s="31"/>
      <c r="K83" s="35"/>
    </row>
    <row r="84" spans="1:54" x14ac:dyDescent="0.3">
      <c r="C84" s="59" t="s">
        <v>24</v>
      </c>
      <c r="D84" s="54"/>
      <c r="E84" s="6"/>
      <c r="F84" s="19"/>
      <c r="G84" s="24"/>
      <c r="H84" s="24"/>
      <c r="I84" s="31"/>
      <c r="J84" s="31"/>
      <c r="K84" s="35"/>
    </row>
    <row r="85" spans="1:54" x14ac:dyDescent="0.3">
      <c r="B85" s="8" t="s">
        <v>199</v>
      </c>
      <c r="C85" s="57" t="s">
        <v>200</v>
      </c>
      <c r="D85" s="54"/>
      <c r="E85" s="6"/>
      <c r="F85" s="19"/>
      <c r="G85" s="24">
        <v>25452.99</v>
      </c>
      <c r="H85" s="24">
        <v>2.96</v>
      </c>
      <c r="I85" s="31"/>
      <c r="J85" s="31"/>
      <c r="K85" s="35"/>
    </row>
    <row r="86" spans="1:54" x14ac:dyDescent="0.3">
      <c r="C86" s="58" t="s">
        <v>184</v>
      </c>
      <c r="D86" s="54"/>
      <c r="E86" s="6"/>
      <c r="F86" s="19"/>
      <c r="G86" s="25">
        <v>25452.99</v>
      </c>
      <c r="H86" s="25">
        <v>2.96</v>
      </c>
      <c r="I86" s="31"/>
      <c r="J86" s="31"/>
      <c r="K86" s="35"/>
    </row>
    <row r="87" spans="1:54" x14ac:dyDescent="0.3">
      <c r="C87" s="57"/>
      <c r="D87" s="54"/>
      <c r="E87" s="6"/>
      <c r="F87" s="19"/>
      <c r="G87" s="24"/>
      <c r="H87" s="24"/>
      <c r="I87" s="31"/>
      <c r="J87" s="31"/>
      <c r="K87" s="35"/>
    </row>
    <row r="88" spans="1:54" x14ac:dyDescent="0.3">
      <c r="A88" s="10"/>
      <c r="B88" s="28"/>
      <c r="C88" s="58" t="s">
        <v>25</v>
      </c>
      <c r="D88" s="54"/>
      <c r="E88" s="6"/>
      <c r="F88" s="19"/>
      <c r="G88" s="24"/>
      <c r="H88" s="24"/>
      <c r="I88" s="31"/>
      <c r="J88" s="31"/>
      <c r="K88" s="35"/>
    </row>
    <row r="89" spans="1:54" s="2" customFormat="1" ht="13.8" x14ac:dyDescent="0.3">
      <c r="A89" s="28"/>
      <c r="B89" s="28"/>
      <c r="C89" s="57" t="s">
        <v>5023</v>
      </c>
      <c r="D89" s="54"/>
      <c r="E89" s="6"/>
      <c r="F89" s="19"/>
      <c r="G89" s="24">
        <v>5000</v>
      </c>
      <c r="H89" s="24">
        <v>0.57999999999999996</v>
      </c>
      <c r="I89" s="31"/>
      <c r="J89" s="31"/>
      <c r="K89" s="35"/>
      <c r="L89" s="3"/>
      <c r="AI89" s="3"/>
      <c r="AV89" s="3"/>
      <c r="AX89" s="3"/>
      <c r="BB89" s="3"/>
    </row>
    <row r="90" spans="1:54" x14ac:dyDescent="0.3">
      <c r="B90" s="8"/>
      <c r="C90" s="57" t="s">
        <v>201</v>
      </c>
      <c r="D90" s="54"/>
      <c r="E90" s="6"/>
      <c r="F90" s="19"/>
      <c r="G90" s="24">
        <v>-3873.15</v>
      </c>
      <c r="H90" s="24">
        <v>-0.44999999999999996</v>
      </c>
      <c r="I90" s="31"/>
      <c r="J90" s="31"/>
      <c r="K90" s="35"/>
    </row>
    <row r="91" spans="1:54" x14ac:dyDescent="0.3">
      <c r="C91" s="58" t="s">
        <v>184</v>
      </c>
      <c r="D91" s="54"/>
      <c r="E91" s="6"/>
      <c r="F91" s="19"/>
      <c r="G91" s="25">
        <v>1126.8499999999999</v>
      </c>
      <c r="H91" s="25">
        <v>0.13</v>
      </c>
      <c r="I91" s="31"/>
      <c r="J91" s="31"/>
      <c r="K91" s="35"/>
    </row>
    <row r="92" spans="1:54" x14ac:dyDescent="0.3">
      <c r="C92" s="57"/>
      <c r="D92" s="54"/>
      <c r="E92" s="6"/>
      <c r="F92" s="19"/>
      <c r="G92" s="24"/>
      <c r="H92" s="24"/>
      <c r="I92" s="31"/>
      <c r="J92" s="31"/>
      <c r="K92" s="35"/>
    </row>
    <row r="93" spans="1:54" x14ac:dyDescent="0.3">
      <c r="C93" s="60" t="s">
        <v>202</v>
      </c>
      <c r="D93" s="55"/>
      <c r="E93" s="5"/>
      <c r="F93" s="20"/>
      <c r="G93" s="26">
        <v>860984.78</v>
      </c>
      <c r="H93" s="26">
        <v>99.999999999999986</v>
      </c>
      <c r="I93" s="32"/>
      <c r="J93" s="32"/>
      <c r="K93" s="36"/>
    </row>
    <row r="96" spans="1:54" x14ac:dyDescent="0.3">
      <c r="C96" s="1" t="s">
        <v>203</v>
      </c>
    </row>
    <row r="97" spans="3:11" x14ac:dyDescent="0.3">
      <c r="C97" s="37" t="s">
        <v>204</v>
      </c>
      <c r="D97" s="37"/>
      <c r="E97" s="37"/>
      <c r="F97" s="37"/>
      <c r="G97" s="37"/>
      <c r="H97" s="37"/>
      <c r="I97" s="37"/>
      <c r="J97" s="37"/>
      <c r="K97" s="37"/>
    </row>
    <row r="98" spans="3:11" x14ac:dyDescent="0.3">
      <c r="C98" s="2" t="s">
        <v>205</v>
      </c>
    </row>
    <row r="99" spans="3:11" x14ac:dyDescent="0.3">
      <c r="C99" s="2" t="s">
        <v>206</v>
      </c>
    </row>
    <row r="100" spans="3:11" ht="30" customHeight="1" x14ac:dyDescent="0.3">
      <c r="C100" s="80" t="s">
        <v>207</v>
      </c>
      <c r="D100" s="81"/>
      <c r="E100" s="81"/>
      <c r="F100" s="81"/>
      <c r="G100" s="81"/>
      <c r="H100" s="81"/>
      <c r="I100" s="81"/>
      <c r="J100" s="81"/>
      <c r="K100" s="81"/>
    </row>
    <row r="101" spans="3:11" x14ac:dyDescent="0.3">
      <c r="C101" s="2" t="s">
        <v>208</v>
      </c>
    </row>
    <row r="103" spans="3:11" x14ac:dyDescent="0.3">
      <c r="C103" s="1" t="s">
        <v>5173</v>
      </c>
      <c r="E103" s="78" t="s">
        <v>5174</v>
      </c>
    </row>
    <row r="104" spans="3:11" x14ac:dyDescent="0.3">
      <c r="E104" s="2" t="s">
        <v>5233</v>
      </c>
    </row>
  </sheetData>
  <mergeCells count="1">
    <mergeCell ref="C100:K100"/>
  </mergeCells>
  <hyperlinks>
    <hyperlink ref="J2" location="'Index'!A1" display="'Index'!A1" xr:uid="{16BACBFF-987C-46F8-905E-797CB7288820}"/>
  </hyperlinks>
  <pageMargins left="0.7" right="0.7" top="0.75" bottom="0.75" header="0.3" footer="0.3"/>
  <pageSetup orientation="portrait" horizontalDpi="4294967293" r:id="rId1"/>
  <drawing r:id="rId2"/>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6D9483-F6C6-4EBA-B86E-F3E41BEFBF28}">
  <sheetPr codeName="Sheet1"/>
  <dimension ref="A1:IV103"/>
  <sheetViews>
    <sheetView showGridLines="0" zoomScale="90" zoomScaleNormal="90" workbookViewId="0">
      <pane ySplit="6" topLeftCell="A87"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4480</v>
      </c>
      <c r="J2" s="38" t="s">
        <v>4688</v>
      </c>
    </row>
    <row r="3" spans="1:54" ht="16.2" x14ac:dyDescent="0.35">
      <c r="C3" s="1" t="s">
        <v>28</v>
      </c>
      <c r="D3" s="21" t="s">
        <v>4481</v>
      </c>
    </row>
    <row r="4" spans="1:54" ht="15" x14ac:dyDescent="0.35">
      <c r="C4" s="1" t="s">
        <v>30</v>
      </c>
      <c r="D4" s="22">
        <v>46053</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A8" s="10"/>
      <c r="B8" s="28"/>
      <c r="C8" s="58" t="s">
        <v>0</v>
      </c>
      <c r="D8" s="54"/>
      <c r="E8" s="6"/>
      <c r="F8" s="19"/>
      <c r="G8" s="24"/>
      <c r="H8" s="24"/>
      <c r="I8" s="31"/>
      <c r="J8" s="31"/>
      <c r="K8" s="35"/>
    </row>
    <row r="9" spans="1:54" x14ac:dyDescent="0.3">
      <c r="C9" s="59" t="s">
        <v>1</v>
      </c>
      <c r="D9" s="54"/>
      <c r="E9" s="6"/>
      <c r="F9" s="19"/>
      <c r="G9" s="24"/>
      <c r="H9" s="24"/>
      <c r="I9" s="31"/>
      <c r="J9" s="31"/>
      <c r="K9" s="35"/>
    </row>
    <row r="10" spans="1:54" x14ac:dyDescent="0.3">
      <c r="B10" s="8" t="s">
        <v>409</v>
      </c>
      <c r="C10" s="57" t="s">
        <v>410</v>
      </c>
      <c r="D10" s="54" t="s">
        <v>411</v>
      </c>
      <c r="E10" s="6" t="s">
        <v>64</v>
      </c>
      <c r="F10" s="19">
        <v>2400000</v>
      </c>
      <c r="G10" s="24">
        <v>82363.199999999997</v>
      </c>
      <c r="H10" s="24">
        <v>16.420000000000002</v>
      </c>
      <c r="I10" s="31"/>
      <c r="J10" s="31"/>
      <c r="K10" s="35"/>
    </row>
    <row r="11" spans="1:54" x14ac:dyDescent="0.3">
      <c r="B11" s="8" t="s">
        <v>61</v>
      </c>
      <c r="C11" s="57" t="s">
        <v>62</v>
      </c>
      <c r="D11" s="54" t="s">
        <v>63</v>
      </c>
      <c r="E11" s="6" t="s">
        <v>64</v>
      </c>
      <c r="F11" s="19">
        <v>270000</v>
      </c>
      <c r="G11" s="24">
        <v>39417.300000000003</v>
      </c>
      <c r="H11" s="24">
        <v>7.86</v>
      </c>
      <c r="I11" s="31"/>
      <c r="J11" s="31"/>
      <c r="K11" s="35"/>
    </row>
    <row r="12" spans="1:54" x14ac:dyDescent="0.3">
      <c r="B12" s="8" t="s">
        <v>94</v>
      </c>
      <c r="C12" s="57" t="s">
        <v>95</v>
      </c>
      <c r="D12" s="54" t="s">
        <v>96</v>
      </c>
      <c r="E12" s="6" t="s">
        <v>64</v>
      </c>
      <c r="F12" s="19">
        <v>500000</v>
      </c>
      <c r="G12" s="24">
        <v>35612.5</v>
      </c>
      <c r="H12" s="24">
        <v>7.1</v>
      </c>
      <c r="I12" s="31"/>
      <c r="J12" s="31"/>
      <c r="K12" s="35"/>
    </row>
    <row r="13" spans="1:54" x14ac:dyDescent="0.3">
      <c r="B13" s="8" t="s">
        <v>87</v>
      </c>
      <c r="C13" s="57" t="s">
        <v>88</v>
      </c>
      <c r="D13" s="54" t="s">
        <v>89</v>
      </c>
      <c r="E13" s="6" t="s">
        <v>64</v>
      </c>
      <c r="F13" s="19">
        <v>800000</v>
      </c>
      <c r="G13" s="24">
        <v>29419.200000000001</v>
      </c>
      <c r="H13" s="24">
        <v>5.87</v>
      </c>
      <c r="I13" s="31"/>
      <c r="J13" s="31"/>
      <c r="K13" s="35"/>
    </row>
    <row r="14" spans="1:54" x14ac:dyDescent="0.3">
      <c r="B14" s="8" t="s">
        <v>277</v>
      </c>
      <c r="C14" s="57" t="s">
        <v>278</v>
      </c>
      <c r="D14" s="54" t="s">
        <v>279</v>
      </c>
      <c r="E14" s="6" t="s">
        <v>135</v>
      </c>
      <c r="F14" s="19">
        <v>140000</v>
      </c>
      <c r="G14" s="24">
        <v>20984.6</v>
      </c>
      <c r="H14" s="24">
        <v>4.18</v>
      </c>
      <c r="I14" s="31"/>
      <c r="J14" s="31"/>
      <c r="K14" s="35"/>
    </row>
    <row r="15" spans="1:54" x14ac:dyDescent="0.3">
      <c r="B15" s="8" t="s">
        <v>132</v>
      </c>
      <c r="C15" s="57" t="s">
        <v>133</v>
      </c>
      <c r="D15" s="54" t="s">
        <v>134</v>
      </c>
      <c r="E15" s="6" t="s">
        <v>135</v>
      </c>
      <c r="F15" s="19">
        <v>4000000</v>
      </c>
      <c r="G15" s="24">
        <v>19830</v>
      </c>
      <c r="H15" s="24">
        <v>3.95</v>
      </c>
      <c r="I15" s="31"/>
      <c r="J15" s="31"/>
      <c r="K15" s="35"/>
    </row>
    <row r="16" spans="1:54" x14ac:dyDescent="0.3">
      <c r="B16" s="8" t="s">
        <v>2787</v>
      </c>
      <c r="C16" s="57" t="s">
        <v>2788</v>
      </c>
      <c r="D16" s="54" t="s">
        <v>2789</v>
      </c>
      <c r="E16" s="6" t="s">
        <v>135</v>
      </c>
      <c r="F16" s="19">
        <v>1114052</v>
      </c>
      <c r="G16" s="24">
        <v>19331.03</v>
      </c>
      <c r="H16" s="24">
        <v>3.85</v>
      </c>
      <c r="I16" s="31"/>
      <c r="J16" s="31"/>
      <c r="K16" s="35"/>
    </row>
    <row r="17" spans="2:11" x14ac:dyDescent="0.3">
      <c r="B17" s="8" t="s">
        <v>225</v>
      </c>
      <c r="C17" s="57" t="s">
        <v>226</v>
      </c>
      <c r="D17" s="54" t="s">
        <v>227</v>
      </c>
      <c r="E17" s="6" t="s">
        <v>217</v>
      </c>
      <c r="F17" s="19">
        <v>4200000</v>
      </c>
      <c r="G17" s="24">
        <v>19257</v>
      </c>
      <c r="H17" s="24">
        <v>3.84</v>
      </c>
      <c r="I17" s="31"/>
      <c r="J17" s="31"/>
      <c r="K17" s="35"/>
    </row>
    <row r="18" spans="2:11" x14ac:dyDescent="0.3">
      <c r="B18" s="8" t="s">
        <v>3958</v>
      </c>
      <c r="C18" s="57" t="s">
        <v>3959</v>
      </c>
      <c r="D18" s="54" t="s">
        <v>3960</v>
      </c>
      <c r="E18" s="6" t="s">
        <v>135</v>
      </c>
      <c r="F18" s="19">
        <v>250000</v>
      </c>
      <c r="G18" s="24">
        <v>18292.5</v>
      </c>
      <c r="H18" s="24">
        <v>3.65</v>
      </c>
      <c r="I18" s="31"/>
      <c r="J18" s="31"/>
      <c r="K18" s="35"/>
    </row>
    <row r="19" spans="2:11" x14ac:dyDescent="0.3">
      <c r="B19" s="8" t="s">
        <v>545</v>
      </c>
      <c r="C19" s="57" t="s">
        <v>546</v>
      </c>
      <c r="D19" s="54" t="s">
        <v>547</v>
      </c>
      <c r="E19" s="6" t="s">
        <v>135</v>
      </c>
      <c r="F19" s="19">
        <v>3300000</v>
      </c>
      <c r="G19" s="24">
        <v>17230.95</v>
      </c>
      <c r="H19" s="24">
        <v>3.44</v>
      </c>
      <c r="I19" s="31"/>
      <c r="J19" s="31"/>
      <c r="K19" s="35"/>
    </row>
    <row r="20" spans="2:11" x14ac:dyDescent="0.3">
      <c r="B20" s="8" t="s">
        <v>2778</v>
      </c>
      <c r="C20" s="57" t="s">
        <v>2779</v>
      </c>
      <c r="D20" s="54" t="s">
        <v>2780</v>
      </c>
      <c r="E20" s="6" t="s">
        <v>116</v>
      </c>
      <c r="F20" s="19">
        <v>1600000</v>
      </c>
      <c r="G20" s="24">
        <v>17020.8</v>
      </c>
      <c r="H20" s="24">
        <v>3.39</v>
      </c>
      <c r="I20" s="31"/>
      <c r="J20" s="31"/>
      <c r="K20" s="35"/>
    </row>
    <row r="21" spans="2:11" x14ac:dyDescent="0.3">
      <c r="B21" s="8" t="s">
        <v>557</v>
      </c>
      <c r="C21" s="57" t="s">
        <v>558</v>
      </c>
      <c r="D21" s="54" t="s">
        <v>559</v>
      </c>
      <c r="E21" s="6" t="s">
        <v>135</v>
      </c>
      <c r="F21" s="19">
        <v>15000000</v>
      </c>
      <c r="G21" s="24">
        <v>16935</v>
      </c>
      <c r="H21" s="24">
        <v>3.38</v>
      </c>
      <c r="I21" s="31"/>
      <c r="J21" s="31"/>
      <c r="K21" s="35"/>
    </row>
    <row r="22" spans="2:11" x14ac:dyDescent="0.3">
      <c r="B22" s="8" t="s">
        <v>283</v>
      </c>
      <c r="C22" s="57" t="s">
        <v>284</v>
      </c>
      <c r="D22" s="54" t="s">
        <v>285</v>
      </c>
      <c r="E22" s="6" t="s">
        <v>135</v>
      </c>
      <c r="F22" s="19">
        <v>1400000</v>
      </c>
      <c r="G22" s="24">
        <v>16552.2</v>
      </c>
      <c r="H22" s="24">
        <v>3.3</v>
      </c>
      <c r="I22" s="31"/>
      <c r="J22" s="31"/>
      <c r="K22" s="35"/>
    </row>
    <row r="23" spans="2:11" x14ac:dyDescent="0.3">
      <c r="B23" s="8" t="s">
        <v>222</v>
      </c>
      <c r="C23" s="57" t="s">
        <v>223</v>
      </c>
      <c r="D23" s="54" t="s">
        <v>224</v>
      </c>
      <c r="E23" s="6" t="s">
        <v>135</v>
      </c>
      <c r="F23" s="19">
        <v>1000000</v>
      </c>
      <c r="G23" s="24">
        <v>14414</v>
      </c>
      <c r="H23" s="24">
        <v>2.87</v>
      </c>
      <c r="I23" s="31"/>
      <c r="J23" s="31"/>
      <c r="K23" s="35"/>
    </row>
    <row r="24" spans="2:11" x14ac:dyDescent="0.3">
      <c r="B24" s="8" t="s">
        <v>2747</v>
      </c>
      <c r="C24" s="57" t="s">
        <v>2748</v>
      </c>
      <c r="D24" s="54" t="s">
        <v>2749</v>
      </c>
      <c r="E24" s="6" t="s">
        <v>64</v>
      </c>
      <c r="F24" s="19">
        <v>2000000</v>
      </c>
      <c r="G24" s="24">
        <v>12425</v>
      </c>
      <c r="H24" s="24">
        <v>2.48</v>
      </c>
      <c r="I24" s="31"/>
      <c r="J24" s="31"/>
      <c r="K24" s="35"/>
    </row>
    <row r="25" spans="2:11" x14ac:dyDescent="0.3">
      <c r="B25" s="8" t="s">
        <v>4482</v>
      </c>
      <c r="C25" s="57" t="s">
        <v>4483</v>
      </c>
      <c r="D25" s="54" t="s">
        <v>4484</v>
      </c>
      <c r="E25" s="6" t="s">
        <v>135</v>
      </c>
      <c r="F25" s="19">
        <v>1320000</v>
      </c>
      <c r="G25" s="24">
        <v>12320.88</v>
      </c>
      <c r="H25" s="24">
        <v>2.46</v>
      </c>
      <c r="I25" s="31"/>
      <c r="J25" s="31"/>
      <c r="K25" s="35"/>
    </row>
    <row r="26" spans="2:11" x14ac:dyDescent="0.3">
      <c r="B26" s="8" t="s">
        <v>139</v>
      </c>
      <c r="C26" s="57" t="s">
        <v>140</v>
      </c>
      <c r="D26" s="54" t="s">
        <v>141</v>
      </c>
      <c r="E26" s="6" t="s">
        <v>135</v>
      </c>
      <c r="F26" s="19">
        <v>330000</v>
      </c>
      <c r="G26" s="24">
        <v>11952.93</v>
      </c>
      <c r="H26" s="24">
        <v>2.38</v>
      </c>
      <c r="I26" s="31"/>
      <c r="J26" s="31"/>
      <c r="K26" s="35"/>
    </row>
    <row r="27" spans="2:11" x14ac:dyDescent="0.3">
      <c r="B27" s="8" t="s">
        <v>113</v>
      </c>
      <c r="C27" s="57" t="s">
        <v>114</v>
      </c>
      <c r="D27" s="54" t="s">
        <v>115</v>
      </c>
      <c r="E27" s="6" t="s">
        <v>116</v>
      </c>
      <c r="F27" s="19">
        <v>400000</v>
      </c>
      <c r="G27" s="24">
        <v>11766.4</v>
      </c>
      <c r="H27" s="24">
        <v>2.35</v>
      </c>
      <c r="I27" s="31"/>
      <c r="J27" s="31"/>
      <c r="K27" s="35"/>
    </row>
    <row r="28" spans="2:11" x14ac:dyDescent="0.3">
      <c r="B28" s="8" t="s">
        <v>2755</v>
      </c>
      <c r="C28" s="57" t="s">
        <v>2756</v>
      </c>
      <c r="D28" s="54" t="s">
        <v>2757</v>
      </c>
      <c r="E28" s="6" t="s">
        <v>135</v>
      </c>
      <c r="F28" s="19">
        <v>6400000</v>
      </c>
      <c r="G28" s="24">
        <v>10934.4</v>
      </c>
      <c r="H28" s="24">
        <v>2.1800000000000002</v>
      </c>
      <c r="I28" s="31"/>
      <c r="J28" s="31"/>
      <c r="K28" s="35"/>
    </row>
    <row r="29" spans="2:11" x14ac:dyDescent="0.3">
      <c r="B29" s="8" t="s">
        <v>4173</v>
      </c>
      <c r="C29" s="57" t="s">
        <v>2071</v>
      </c>
      <c r="D29" s="54" t="s">
        <v>4174</v>
      </c>
      <c r="E29" s="6" t="s">
        <v>135</v>
      </c>
      <c r="F29" s="19">
        <v>1626388</v>
      </c>
      <c r="G29" s="24">
        <v>9154.1200000000008</v>
      </c>
      <c r="H29" s="24">
        <v>1.83</v>
      </c>
      <c r="I29" s="31"/>
      <c r="J29" s="31"/>
      <c r="K29" s="35"/>
    </row>
    <row r="30" spans="2:11" x14ac:dyDescent="0.3">
      <c r="B30" s="8" t="s">
        <v>4491</v>
      </c>
      <c r="C30" s="57" t="s">
        <v>1864</v>
      </c>
      <c r="D30" s="54" t="s">
        <v>4492</v>
      </c>
      <c r="E30" s="6" t="s">
        <v>116</v>
      </c>
      <c r="F30" s="19">
        <v>200000</v>
      </c>
      <c r="G30" s="24">
        <v>8577.880000000001</v>
      </c>
      <c r="H30" s="24">
        <v>1.7200000000000002</v>
      </c>
      <c r="I30" s="31"/>
      <c r="J30" s="31"/>
      <c r="K30" s="35" t="s">
        <v>5026</v>
      </c>
    </row>
    <row r="31" spans="2:11" x14ac:dyDescent="0.3">
      <c r="B31" s="8" t="s">
        <v>3161</v>
      </c>
      <c r="C31" s="57" t="s">
        <v>3162</v>
      </c>
      <c r="D31" s="54" t="s">
        <v>3163</v>
      </c>
      <c r="E31" s="6" t="s">
        <v>135</v>
      </c>
      <c r="F31" s="19">
        <v>320000</v>
      </c>
      <c r="G31" s="24">
        <v>7765.76</v>
      </c>
      <c r="H31" s="24">
        <v>1.55</v>
      </c>
      <c r="I31" s="31"/>
      <c r="J31" s="31"/>
      <c r="K31" s="35"/>
    </row>
    <row r="32" spans="2:11" x14ac:dyDescent="0.3">
      <c r="B32" s="8" t="s">
        <v>271</v>
      </c>
      <c r="C32" s="57" t="s">
        <v>272</v>
      </c>
      <c r="D32" s="54" t="s">
        <v>273</v>
      </c>
      <c r="E32" s="6" t="s">
        <v>135</v>
      </c>
      <c r="F32" s="19">
        <v>800000</v>
      </c>
      <c r="G32" s="24">
        <v>7620</v>
      </c>
      <c r="H32" s="24">
        <v>1.52</v>
      </c>
      <c r="I32" s="31"/>
      <c r="J32" s="31"/>
      <c r="K32" s="35"/>
    </row>
    <row r="33" spans="1:11" x14ac:dyDescent="0.3">
      <c r="B33" s="8" t="s">
        <v>3124</v>
      </c>
      <c r="C33" s="57" t="s">
        <v>3125</v>
      </c>
      <c r="D33" s="54" t="s">
        <v>3126</v>
      </c>
      <c r="E33" s="6" t="s">
        <v>135</v>
      </c>
      <c r="F33" s="19">
        <v>720000</v>
      </c>
      <c r="G33" s="24">
        <v>7212.96</v>
      </c>
      <c r="H33" s="24">
        <v>1.44</v>
      </c>
      <c r="I33" s="31"/>
      <c r="J33" s="31"/>
      <c r="K33" s="35"/>
    </row>
    <row r="34" spans="1:11" x14ac:dyDescent="0.3">
      <c r="B34" s="8" t="s">
        <v>3667</v>
      </c>
      <c r="C34" s="57" t="s">
        <v>3668</v>
      </c>
      <c r="D34" s="54" t="s">
        <v>3669</v>
      </c>
      <c r="E34" s="6" t="s">
        <v>135</v>
      </c>
      <c r="F34" s="19">
        <v>1600000</v>
      </c>
      <c r="G34" s="24">
        <v>7135.2</v>
      </c>
      <c r="H34" s="24">
        <v>1.42</v>
      </c>
      <c r="I34" s="31"/>
      <c r="J34" s="31"/>
      <c r="K34" s="35"/>
    </row>
    <row r="35" spans="1:11" x14ac:dyDescent="0.3">
      <c r="B35" s="8" t="s">
        <v>247</v>
      </c>
      <c r="C35" s="57" t="s">
        <v>248</v>
      </c>
      <c r="D35" s="54" t="s">
        <v>249</v>
      </c>
      <c r="E35" s="6" t="s">
        <v>135</v>
      </c>
      <c r="F35" s="19">
        <v>194137</v>
      </c>
      <c r="G35" s="24">
        <v>4476.41</v>
      </c>
      <c r="H35" s="24">
        <v>0.89</v>
      </c>
      <c r="I35" s="31"/>
      <c r="J35" s="31"/>
      <c r="K35" s="35"/>
    </row>
    <row r="36" spans="1:11" x14ac:dyDescent="0.3">
      <c r="B36" s="8" t="s">
        <v>4485</v>
      </c>
      <c r="C36" s="57" t="s">
        <v>4486</v>
      </c>
      <c r="D36" s="54" t="s">
        <v>4487</v>
      </c>
      <c r="E36" s="6" t="s">
        <v>135</v>
      </c>
      <c r="F36" s="19">
        <v>540000</v>
      </c>
      <c r="G36" s="24">
        <v>3670.11</v>
      </c>
      <c r="H36" s="24">
        <v>0.73</v>
      </c>
      <c r="I36" s="31"/>
      <c r="J36" s="31"/>
      <c r="K36" s="35"/>
    </row>
    <row r="37" spans="1:11" x14ac:dyDescent="0.3">
      <c r="B37" s="8" t="s">
        <v>474</v>
      </c>
      <c r="C37" s="57" t="s">
        <v>475</v>
      </c>
      <c r="D37" s="54" t="s">
        <v>476</v>
      </c>
      <c r="E37" s="6" t="s">
        <v>135</v>
      </c>
      <c r="F37" s="19">
        <v>204000</v>
      </c>
      <c r="G37" s="24">
        <v>2530.8200000000002</v>
      </c>
      <c r="H37" s="24">
        <v>0.5</v>
      </c>
      <c r="I37" s="31"/>
      <c r="J37" s="31"/>
      <c r="K37" s="35"/>
    </row>
    <row r="38" spans="1:11" x14ac:dyDescent="0.3">
      <c r="B38" s="8" t="s">
        <v>4488</v>
      </c>
      <c r="C38" s="57" t="s">
        <v>4489</v>
      </c>
      <c r="D38" s="54" t="s">
        <v>4490</v>
      </c>
      <c r="E38" s="6" t="s">
        <v>135</v>
      </c>
      <c r="F38" s="19">
        <v>1582010</v>
      </c>
      <c r="G38" s="24">
        <v>1917.4</v>
      </c>
      <c r="H38" s="24">
        <v>0.38</v>
      </c>
      <c r="I38" s="31"/>
      <c r="J38" s="31"/>
      <c r="K38" s="35"/>
    </row>
    <row r="39" spans="1:11" x14ac:dyDescent="0.3">
      <c r="C39" s="58" t="s">
        <v>184</v>
      </c>
      <c r="D39" s="54"/>
      <c r="E39" s="6"/>
      <c r="F39" s="19"/>
      <c r="G39" s="25">
        <v>486120.55</v>
      </c>
      <c r="H39" s="25">
        <v>96.93</v>
      </c>
      <c r="I39" s="31"/>
      <c r="J39" s="31"/>
      <c r="K39" s="35"/>
    </row>
    <row r="40" spans="1:11" x14ac:dyDescent="0.3">
      <c r="C40" s="57"/>
      <c r="D40" s="54"/>
      <c r="E40" s="6"/>
      <c r="F40" s="19"/>
      <c r="G40" s="24"/>
      <c r="H40" s="24"/>
      <c r="I40" s="31"/>
      <c r="J40" s="31"/>
      <c r="K40" s="35"/>
    </row>
    <row r="41" spans="1:11" x14ac:dyDescent="0.3">
      <c r="C41" s="58" t="s">
        <v>3</v>
      </c>
      <c r="D41" s="54"/>
      <c r="E41" s="6"/>
      <c r="F41" s="19"/>
      <c r="G41" s="24" t="s">
        <v>2</v>
      </c>
      <c r="H41" s="24" t="s">
        <v>2</v>
      </c>
      <c r="I41" s="31"/>
      <c r="J41" s="31"/>
      <c r="K41" s="35"/>
    </row>
    <row r="42" spans="1:11" x14ac:dyDescent="0.3">
      <c r="C42" s="57"/>
      <c r="D42" s="54"/>
      <c r="E42" s="6"/>
      <c r="F42" s="19"/>
      <c r="G42" s="24"/>
      <c r="H42" s="24"/>
      <c r="I42" s="31"/>
      <c r="J42" s="31"/>
      <c r="K42" s="35"/>
    </row>
    <row r="43" spans="1:11" x14ac:dyDescent="0.3">
      <c r="C43" s="58" t="s">
        <v>4</v>
      </c>
      <c r="D43" s="54"/>
      <c r="E43" s="6"/>
      <c r="F43" s="19"/>
      <c r="G43" s="24" t="s">
        <v>2</v>
      </c>
      <c r="H43" s="24" t="s">
        <v>2</v>
      </c>
      <c r="I43" s="31"/>
      <c r="J43" s="31"/>
      <c r="K43" s="35"/>
    </row>
    <row r="44" spans="1:11" x14ac:dyDescent="0.3">
      <c r="C44" s="57"/>
      <c r="D44" s="54"/>
      <c r="E44" s="6"/>
      <c r="F44" s="19"/>
      <c r="G44" s="24"/>
      <c r="H44" s="24"/>
      <c r="I44" s="31"/>
      <c r="J44" s="31"/>
      <c r="K44" s="35"/>
    </row>
    <row r="45" spans="1:11" x14ac:dyDescent="0.3">
      <c r="A45" s="10"/>
      <c r="B45" s="28"/>
      <c r="C45" s="58" t="s">
        <v>5</v>
      </c>
      <c r="D45" s="54"/>
      <c r="E45" s="6"/>
      <c r="F45" s="19"/>
      <c r="G45" s="24"/>
      <c r="H45" s="24"/>
      <c r="I45" s="31"/>
      <c r="J45" s="31"/>
      <c r="K45" s="35"/>
    </row>
    <row r="46" spans="1:11" x14ac:dyDescent="0.3">
      <c r="C46" s="59" t="s">
        <v>6</v>
      </c>
      <c r="D46" s="54"/>
      <c r="E46" s="6"/>
      <c r="F46" s="19"/>
      <c r="G46" s="24"/>
      <c r="H46" s="24"/>
      <c r="I46" s="31"/>
      <c r="J46" s="31"/>
      <c r="K46" s="35"/>
    </row>
    <row r="47" spans="1:11" x14ac:dyDescent="0.3">
      <c r="B47" s="8" t="s">
        <v>192</v>
      </c>
      <c r="C47" s="57" t="s">
        <v>88</v>
      </c>
      <c r="D47" s="54" t="s">
        <v>193</v>
      </c>
      <c r="E47" s="6" t="s">
        <v>194</v>
      </c>
      <c r="F47" s="19">
        <v>4000000</v>
      </c>
      <c r="G47" s="24">
        <v>408.93</v>
      </c>
      <c r="H47" s="24">
        <v>0.08</v>
      </c>
      <c r="I47" s="31">
        <v>6.3449999999999998</v>
      </c>
      <c r="J47" s="31"/>
      <c r="K47" s="35" t="s">
        <v>5040</v>
      </c>
    </row>
    <row r="48" spans="1:11" x14ac:dyDescent="0.3">
      <c r="C48" s="58" t="s">
        <v>184</v>
      </c>
      <c r="D48" s="54"/>
      <c r="E48" s="6"/>
      <c r="F48" s="19"/>
      <c r="G48" s="25">
        <v>408.93</v>
      </c>
      <c r="H48" s="25">
        <v>0.08</v>
      </c>
      <c r="I48" s="31"/>
      <c r="J48" s="31"/>
      <c r="K48" s="35"/>
    </row>
    <row r="49" spans="1:11" x14ac:dyDescent="0.3">
      <c r="C49" s="57"/>
      <c r="D49" s="54"/>
      <c r="E49" s="6"/>
      <c r="F49" s="19"/>
      <c r="G49" s="24"/>
      <c r="H49" s="24"/>
      <c r="I49" s="31"/>
      <c r="J49" s="31"/>
      <c r="K49" s="35"/>
    </row>
    <row r="50" spans="1:11" x14ac:dyDescent="0.3">
      <c r="C50" s="58" t="s">
        <v>7</v>
      </c>
      <c r="D50" s="54"/>
      <c r="E50" s="6"/>
      <c r="F50" s="19"/>
      <c r="G50" s="24" t="s">
        <v>2</v>
      </c>
      <c r="H50" s="24" t="s">
        <v>2</v>
      </c>
      <c r="I50" s="31"/>
      <c r="J50" s="31"/>
      <c r="K50" s="35"/>
    </row>
    <row r="51" spans="1:11" x14ac:dyDescent="0.3">
      <c r="C51" s="57"/>
      <c r="D51" s="54"/>
      <c r="E51" s="6"/>
      <c r="F51" s="19"/>
      <c r="G51" s="24"/>
      <c r="H51" s="24"/>
      <c r="I51" s="31"/>
      <c r="J51" s="31"/>
      <c r="K51" s="35"/>
    </row>
    <row r="52" spans="1:11" x14ac:dyDescent="0.3">
      <c r="C52" s="58" t="s">
        <v>8</v>
      </c>
      <c r="D52" s="54"/>
      <c r="E52" s="6"/>
      <c r="F52" s="19"/>
      <c r="G52" s="24" t="s">
        <v>2</v>
      </c>
      <c r="H52" s="24" t="s">
        <v>2</v>
      </c>
      <c r="I52" s="31"/>
      <c r="J52" s="31"/>
      <c r="K52" s="35"/>
    </row>
    <row r="53" spans="1:11" x14ac:dyDescent="0.3">
      <c r="C53" s="57"/>
      <c r="D53" s="54"/>
      <c r="E53" s="6"/>
      <c r="F53" s="19"/>
      <c r="G53" s="24"/>
      <c r="H53" s="24"/>
      <c r="I53" s="31"/>
      <c r="J53" s="31"/>
      <c r="K53" s="35"/>
    </row>
    <row r="54" spans="1:11" x14ac:dyDescent="0.3">
      <c r="C54" s="58" t="s">
        <v>9</v>
      </c>
      <c r="D54" s="54"/>
      <c r="E54" s="6"/>
      <c r="F54" s="19"/>
      <c r="G54" s="24" t="s">
        <v>2</v>
      </c>
      <c r="H54" s="24" t="s">
        <v>2</v>
      </c>
      <c r="I54" s="31"/>
      <c r="J54" s="31"/>
      <c r="K54" s="35"/>
    </row>
    <row r="55" spans="1:11" x14ac:dyDescent="0.3">
      <c r="C55" s="57"/>
      <c r="D55" s="54"/>
      <c r="E55" s="6"/>
      <c r="F55" s="19"/>
      <c r="G55" s="24"/>
      <c r="H55" s="24"/>
      <c r="I55" s="31"/>
      <c r="J55" s="31"/>
      <c r="K55" s="35"/>
    </row>
    <row r="56" spans="1:11" x14ac:dyDescent="0.3">
      <c r="C56" s="58" t="s">
        <v>10</v>
      </c>
      <c r="D56" s="54"/>
      <c r="E56" s="6"/>
      <c r="F56" s="19"/>
      <c r="G56" s="24" t="s">
        <v>2</v>
      </c>
      <c r="H56" s="24" t="s">
        <v>2</v>
      </c>
      <c r="I56" s="31"/>
      <c r="J56" s="31"/>
      <c r="K56" s="35"/>
    </row>
    <row r="57" spans="1:11" x14ac:dyDescent="0.3">
      <c r="C57" s="57"/>
      <c r="D57" s="54"/>
      <c r="E57" s="6"/>
      <c r="F57" s="19"/>
      <c r="G57" s="24"/>
      <c r="H57" s="24"/>
      <c r="I57" s="31"/>
      <c r="J57" s="31"/>
      <c r="K57" s="35"/>
    </row>
    <row r="58" spans="1:11" x14ac:dyDescent="0.3">
      <c r="A58" s="10"/>
      <c r="B58" s="28"/>
      <c r="C58" s="58" t="s">
        <v>11</v>
      </c>
      <c r="D58" s="54"/>
      <c r="E58" s="6"/>
      <c r="F58" s="19"/>
      <c r="G58" s="24"/>
      <c r="H58" s="24"/>
      <c r="I58" s="31"/>
      <c r="J58" s="31"/>
      <c r="K58" s="35"/>
    </row>
    <row r="59" spans="1:11" x14ac:dyDescent="0.3">
      <c r="A59" s="28"/>
      <c r="B59" s="28"/>
      <c r="C59" s="58" t="s">
        <v>13</v>
      </c>
      <c r="D59" s="54"/>
      <c r="E59" s="6"/>
      <c r="F59" s="19"/>
      <c r="G59" s="24" t="s">
        <v>2</v>
      </c>
      <c r="H59" s="24" t="s">
        <v>2</v>
      </c>
      <c r="I59" s="31"/>
      <c r="J59" s="31"/>
      <c r="K59" s="35"/>
    </row>
    <row r="60" spans="1:11" x14ac:dyDescent="0.3">
      <c r="A60" s="28"/>
      <c r="B60" s="28"/>
      <c r="C60" s="58"/>
      <c r="D60" s="54"/>
      <c r="E60" s="6"/>
      <c r="F60" s="19"/>
      <c r="G60" s="24"/>
      <c r="H60" s="24"/>
      <c r="I60" s="31"/>
      <c r="J60" s="31"/>
      <c r="K60" s="35"/>
    </row>
    <row r="61" spans="1:11" x14ac:dyDescent="0.3">
      <c r="A61" s="28"/>
      <c r="B61" s="28"/>
      <c r="C61" s="58" t="s">
        <v>14</v>
      </c>
      <c r="D61" s="54"/>
      <c r="E61" s="6"/>
      <c r="F61" s="19"/>
      <c r="G61" s="24" t="s">
        <v>2</v>
      </c>
      <c r="H61" s="24" t="s">
        <v>2</v>
      </c>
      <c r="I61" s="31"/>
      <c r="J61" s="31"/>
      <c r="K61" s="35"/>
    </row>
    <row r="62" spans="1:11" x14ac:dyDescent="0.3">
      <c r="A62" s="28"/>
      <c r="B62" s="28"/>
      <c r="C62" s="58"/>
      <c r="D62" s="54"/>
      <c r="E62" s="6"/>
      <c r="F62" s="19"/>
      <c r="G62" s="24"/>
      <c r="H62" s="24"/>
      <c r="I62" s="31"/>
      <c r="J62" s="31"/>
      <c r="K62" s="35"/>
    </row>
    <row r="63" spans="1:11" x14ac:dyDescent="0.3">
      <c r="C63" s="59" t="s">
        <v>15</v>
      </c>
      <c r="D63" s="54"/>
      <c r="E63" s="6"/>
      <c r="F63" s="19"/>
      <c r="G63" s="24"/>
      <c r="H63" s="24"/>
      <c r="I63" s="31"/>
      <c r="J63" s="31"/>
      <c r="K63" s="35"/>
    </row>
    <row r="64" spans="1:11" x14ac:dyDescent="0.3">
      <c r="B64" s="8" t="s">
        <v>195</v>
      </c>
      <c r="C64" s="57" t="s">
        <v>196</v>
      </c>
      <c r="D64" s="54" t="s">
        <v>197</v>
      </c>
      <c r="E64" s="6" t="s">
        <v>198</v>
      </c>
      <c r="F64" s="19">
        <v>500000</v>
      </c>
      <c r="G64" s="24">
        <v>478.34</v>
      </c>
      <c r="H64" s="24">
        <v>0.1</v>
      </c>
      <c r="I64" s="31">
        <v>5.68</v>
      </c>
      <c r="J64" s="31"/>
      <c r="K64" s="35"/>
    </row>
    <row r="65" spans="1:11" x14ac:dyDescent="0.3">
      <c r="C65" s="58" t="s">
        <v>184</v>
      </c>
      <c r="D65" s="54"/>
      <c r="E65" s="6"/>
      <c r="F65" s="19"/>
      <c r="G65" s="25">
        <v>478.34</v>
      </c>
      <c r="H65" s="25">
        <v>0.1</v>
      </c>
      <c r="I65" s="31"/>
      <c r="J65" s="31"/>
      <c r="K65" s="35"/>
    </row>
    <row r="66" spans="1:11" x14ac:dyDescent="0.3">
      <c r="C66" s="57"/>
      <c r="D66" s="54"/>
      <c r="E66" s="6"/>
      <c r="F66" s="19"/>
      <c r="G66" s="24"/>
      <c r="H66" s="24"/>
      <c r="I66" s="31"/>
      <c r="J66" s="31"/>
      <c r="K66" s="35"/>
    </row>
    <row r="67" spans="1:11" x14ac:dyDescent="0.3">
      <c r="C67" s="58" t="s">
        <v>16</v>
      </c>
      <c r="D67" s="54"/>
      <c r="E67" s="6"/>
      <c r="F67" s="19"/>
      <c r="G67" s="24" t="s">
        <v>2</v>
      </c>
      <c r="H67" s="24" t="s">
        <v>2</v>
      </c>
      <c r="I67" s="31"/>
      <c r="J67" s="31"/>
      <c r="K67" s="35"/>
    </row>
    <row r="68" spans="1:11" x14ac:dyDescent="0.3">
      <c r="C68" s="57"/>
      <c r="D68" s="54"/>
      <c r="E68" s="6"/>
      <c r="F68" s="19"/>
      <c r="G68" s="24"/>
      <c r="H68" s="24"/>
      <c r="I68" s="31"/>
      <c r="J68" s="31"/>
      <c r="K68" s="35"/>
    </row>
    <row r="69" spans="1:11" x14ac:dyDescent="0.3">
      <c r="C69" s="58" t="s">
        <v>17</v>
      </c>
      <c r="D69" s="54"/>
      <c r="E69" s="6"/>
      <c r="F69" s="19"/>
      <c r="G69" s="24" t="s">
        <v>2</v>
      </c>
      <c r="H69" s="24" t="s">
        <v>2</v>
      </c>
      <c r="I69" s="31"/>
      <c r="J69" s="31"/>
      <c r="K69" s="35"/>
    </row>
    <row r="70" spans="1:11" x14ac:dyDescent="0.3">
      <c r="C70" s="57"/>
      <c r="D70" s="54"/>
      <c r="E70" s="6"/>
      <c r="F70" s="19"/>
      <c r="G70" s="24"/>
      <c r="H70" s="24"/>
      <c r="I70" s="31"/>
      <c r="J70" s="31"/>
      <c r="K70" s="35"/>
    </row>
    <row r="71" spans="1:11" x14ac:dyDescent="0.3">
      <c r="A71" s="10"/>
      <c r="B71" s="28"/>
      <c r="C71" s="58" t="s">
        <v>18</v>
      </c>
      <c r="D71" s="54"/>
      <c r="E71" s="6"/>
      <c r="F71" s="19"/>
      <c r="G71" s="24"/>
      <c r="H71" s="24"/>
      <c r="I71" s="31"/>
      <c r="J71" s="31"/>
      <c r="K71" s="35"/>
    </row>
    <row r="72" spans="1:11" x14ac:dyDescent="0.3">
      <c r="A72" s="28"/>
      <c r="B72" s="28"/>
      <c r="C72" s="58" t="s">
        <v>19</v>
      </c>
      <c r="D72" s="54"/>
      <c r="E72" s="6"/>
      <c r="F72" s="19"/>
      <c r="G72" s="24" t="s">
        <v>2</v>
      </c>
      <c r="H72" s="24" t="s">
        <v>2</v>
      </c>
      <c r="I72" s="31"/>
      <c r="J72" s="31"/>
      <c r="K72" s="35"/>
    </row>
    <row r="73" spans="1:11" x14ac:dyDescent="0.3">
      <c r="A73" s="28"/>
      <c r="B73" s="28"/>
      <c r="C73" s="58"/>
      <c r="D73" s="54"/>
      <c r="E73" s="6"/>
      <c r="F73" s="19"/>
      <c r="G73" s="24"/>
      <c r="H73" s="24"/>
      <c r="I73" s="31"/>
      <c r="J73" s="31"/>
      <c r="K73" s="35"/>
    </row>
    <row r="74" spans="1:11" x14ac:dyDescent="0.3">
      <c r="A74" s="28"/>
      <c r="B74" s="28"/>
      <c r="C74" s="58" t="s">
        <v>20</v>
      </c>
      <c r="D74" s="54"/>
      <c r="E74" s="6"/>
      <c r="F74" s="19"/>
      <c r="G74" s="24" t="s">
        <v>2</v>
      </c>
      <c r="H74" s="24" t="s">
        <v>2</v>
      </c>
      <c r="I74" s="31"/>
      <c r="J74" s="31"/>
      <c r="K74" s="35"/>
    </row>
    <row r="75" spans="1:11" x14ac:dyDescent="0.3">
      <c r="A75" s="28"/>
      <c r="B75" s="28"/>
      <c r="C75" s="58"/>
      <c r="D75" s="54"/>
      <c r="E75" s="6"/>
      <c r="F75" s="19"/>
      <c r="G75" s="24"/>
      <c r="H75" s="24"/>
      <c r="I75" s="31"/>
      <c r="J75" s="31"/>
      <c r="K75" s="35"/>
    </row>
    <row r="76" spans="1:11" x14ac:dyDescent="0.3">
      <c r="A76" s="28"/>
      <c r="B76" s="28"/>
      <c r="C76" s="58" t="s">
        <v>21</v>
      </c>
      <c r="D76" s="54"/>
      <c r="E76" s="6"/>
      <c r="F76" s="19"/>
      <c r="G76" s="24" t="s">
        <v>2</v>
      </c>
      <c r="H76" s="24" t="s">
        <v>2</v>
      </c>
      <c r="I76" s="31"/>
      <c r="J76" s="31"/>
      <c r="K76" s="35"/>
    </row>
    <row r="77" spans="1:11" x14ac:dyDescent="0.3">
      <c r="A77" s="28"/>
      <c r="B77" s="28"/>
      <c r="C77" s="58"/>
      <c r="D77" s="54"/>
      <c r="E77" s="6"/>
      <c r="F77" s="19"/>
      <c r="G77" s="24"/>
      <c r="H77" s="24"/>
      <c r="I77" s="31"/>
      <c r="J77" s="31"/>
      <c r="K77" s="35"/>
    </row>
    <row r="78" spans="1:11" x14ac:dyDescent="0.3">
      <c r="A78" s="28"/>
      <c r="B78" s="28"/>
      <c r="C78" s="58" t="s">
        <v>22</v>
      </c>
      <c r="D78" s="54"/>
      <c r="E78" s="6"/>
      <c r="F78" s="19"/>
      <c r="G78" s="24" t="s">
        <v>2</v>
      </c>
      <c r="H78" s="24" t="s">
        <v>2</v>
      </c>
      <c r="I78" s="31"/>
      <c r="J78" s="31"/>
      <c r="K78" s="35"/>
    </row>
    <row r="79" spans="1:11" x14ac:dyDescent="0.3">
      <c r="A79" s="28"/>
      <c r="B79" s="28"/>
      <c r="C79" s="58"/>
      <c r="D79" s="54"/>
      <c r="E79" s="6"/>
      <c r="F79" s="19"/>
      <c r="G79" s="24"/>
      <c r="H79" s="24"/>
      <c r="I79" s="31"/>
      <c r="J79" s="31"/>
      <c r="K79" s="35"/>
    </row>
    <row r="80" spans="1:11" x14ac:dyDescent="0.3">
      <c r="A80" s="28"/>
      <c r="B80" s="28"/>
      <c r="C80" s="58" t="s">
        <v>23</v>
      </c>
      <c r="D80" s="54"/>
      <c r="E80" s="6"/>
      <c r="F80" s="19"/>
      <c r="G80" s="24" t="s">
        <v>2</v>
      </c>
      <c r="H80" s="24" t="s">
        <v>2</v>
      </c>
      <c r="I80" s="31"/>
      <c r="J80" s="31"/>
      <c r="K80" s="35"/>
    </row>
    <row r="81" spans="1:54" x14ac:dyDescent="0.3">
      <c r="A81" s="28"/>
      <c r="B81" s="28"/>
      <c r="C81" s="58"/>
      <c r="D81" s="54"/>
      <c r="E81" s="6"/>
      <c r="F81" s="19"/>
      <c r="G81" s="24"/>
      <c r="H81" s="24"/>
      <c r="I81" s="31"/>
      <c r="J81" s="31"/>
      <c r="K81" s="35"/>
    </row>
    <row r="82" spans="1:54" x14ac:dyDescent="0.3">
      <c r="C82" s="59" t="s">
        <v>24</v>
      </c>
      <c r="D82" s="54"/>
      <c r="E82" s="6"/>
      <c r="F82" s="19"/>
      <c r="G82" s="24"/>
      <c r="H82" s="24"/>
      <c r="I82" s="31"/>
      <c r="J82" s="31"/>
      <c r="K82" s="35"/>
    </row>
    <row r="83" spans="1:54" x14ac:dyDescent="0.3">
      <c r="B83" s="8" t="s">
        <v>199</v>
      </c>
      <c r="C83" s="57" t="s">
        <v>200</v>
      </c>
      <c r="D83" s="54"/>
      <c r="E83" s="6"/>
      <c r="F83" s="19"/>
      <c r="G83" s="24">
        <v>11331.34</v>
      </c>
      <c r="H83" s="24">
        <v>2.2599999999999998</v>
      </c>
      <c r="I83" s="31"/>
      <c r="J83" s="31"/>
      <c r="K83" s="35"/>
    </row>
    <row r="84" spans="1:54" x14ac:dyDescent="0.3">
      <c r="C84" s="58" t="s">
        <v>184</v>
      </c>
      <c r="D84" s="54"/>
      <c r="E84" s="6"/>
      <c r="F84" s="19"/>
      <c r="G84" s="25">
        <v>11331.34</v>
      </c>
      <c r="H84" s="25">
        <v>2.2599999999999998</v>
      </c>
      <c r="I84" s="31"/>
      <c r="J84" s="31"/>
      <c r="K84" s="35"/>
    </row>
    <row r="85" spans="1:54" x14ac:dyDescent="0.3">
      <c r="C85" s="57"/>
      <c r="D85" s="54"/>
      <c r="E85" s="6"/>
      <c r="F85" s="19"/>
      <c r="G85" s="24"/>
      <c r="H85" s="24"/>
      <c r="I85" s="31"/>
      <c r="J85" s="31"/>
      <c r="K85" s="35"/>
    </row>
    <row r="86" spans="1:54" x14ac:dyDescent="0.3">
      <c r="A86" s="10"/>
      <c r="B86" s="28"/>
      <c r="C86" s="58" t="s">
        <v>25</v>
      </c>
      <c r="D86" s="54"/>
      <c r="E86" s="6"/>
      <c r="F86" s="19"/>
      <c r="G86" s="24"/>
      <c r="H86" s="24"/>
      <c r="I86" s="31"/>
      <c r="J86" s="31"/>
      <c r="K86" s="35"/>
    </row>
    <row r="87" spans="1:54" s="2" customFormat="1" ht="13.8" x14ac:dyDescent="0.3">
      <c r="A87" s="28"/>
      <c r="B87" s="28"/>
      <c r="C87" s="57" t="s">
        <v>5023</v>
      </c>
      <c r="D87" s="54"/>
      <c r="E87" s="6"/>
      <c r="F87" s="19"/>
      <c r="G87" s="24" t="s">
        <v>2</v>
      </c>
      <c r="H87" s="24" t="s">
        <v>2</v>
      </c>
      <c r="I87" s="31"/>
      <c r="J87" s="31"/>
      <c r="K87" s="35"/>
      <c r="L87" s="3"/>
      <c r="AI87" s="3"/>
      <c r="AV87" s="3"/>
      <c r="AX87" s="3"/>
      <c r="BB87" s="3"/>
    </row>
    <row r="88" spans="1:54" x14ac:dyDescent="0.3">
      <c r="B88" s="8"/>
      <c r="C88" s="57" t="s">
        <v>201</v>
      </c>
      <c r="D88" s="54"/>
      <c r="E88" s="6"/>
      <c r="F88" s="19"/>
      <c r="G88" s="24">
        <v>3121.54</v>
      </c>
      <c r="H88" s="24">
        <v>0.63</v>
      </c>
      <c r="I88" s="31"/>
      <c r="J88" s="31"/>
      <c r="K88" s="35"/>
    </row>
    <row r="89" spans="1:54" x14ac:dyDescent="0.3">
      <c r="C89" s="58" t="s">
        <v>184</v>
      </c>
      <c r="D89" s="54"/>
      <c r="E89" s="6"/>
      <c r="F89" s="19"/>
      <c r="G89" s="25">
        <v>3121.54</v>
      </c>
      <c r="H89" s="25">
        <v>0.63</v>
      </c>
      <c r="I89" s="31"/>
      <c r="J89" s="31"/>
      <c r="K89" s="35"/>
    </row>
    <row r="90" spans="1:54" x14ac:dyDescent="0.3">
      <c r="C90" s="57"/>
      <c r="D90" s="54"/>
      <c r="E90" s="6"/>
      <c r="F90" s="19"/>
      <c r="G90" s="24"/>
      <c r="H90" s="24"/>
      <c r="I90" s="31"/>
      <c r="J90" s="31"/>
      <c r="K90" s="35"/>
    </row>
    <row r="91" spans="1:54" x14ac:dyDescent="0.3">
      <c r="C91" s="60" t="s">
        <v>202</v>
      </c>
      <c r="D91" s="55"/>
      <c r="E91" s="5"/>
      <c r="F91" s="20"/>
      <c r="G91" s="26">
        <v>501460.7</v>
      </c>
      <c r="H91" s="26">
        <v>100</v>
      </c>
      <c r="I91" s="32"/>
      <c r="J91" s="32"/>
      <c r="K91" s="36"/>
    </row>
    <row r="94" spans="1:54" x14ac:dyDescent="0.3">
      <c r="C94" s="1" t="s">
        <v>203</v>
      </c>
    </row>
    <row r="95" spans="1:54" x14ac:dyDescent="0.3">
      <c r="C95" s="37" t="s">
        <v>204</v>
      </c>
      <c r="D95" s="37"/>
      <c r="E95" s="37"/>
      <c r="F95" s="37"/>
      <c r="G95" s="37"/>
      <c r="H95" s="37"/>
      <c r="I95" s="37"/>
      <c r="J95" s="37"/>
      <c r="K95" s="37"/>
    </row>
    <row r="96" spans="1:54" x14ac:dyDescent="0.3">
      <c r="C96" s="2" t="s">
        <v>205</v>
      </c>
    </row>
    <row r="97" spans="3:11" x14ac:dyDescent="0.3">
      <c r="C97" s="2" t="s">
        <v>206</v>
      </c>
    </row>
    <row r="98" spans="3:11" ht="30" customHeight="1" x14ac:dyDescent="0.3">
      <c r="C98" s="80" t="s">
        <v>207</v>
      </c>
      <c r="D98" s="81"/>
      <c r="E98" s="81"/>
      <c r="F98" s="81"/>
      <c r="G98" s="81"/>
      <c r="H98" s="81"/>
      <c r="I98" s="81"/>
      <c r="J98" s="81"/>
      <c r="K98" s="81"/>
    </row>
    <row r="99" spans="3:11" x14ac:dyDescent="0.3">
      <c r="C99" s="2" t="s">
        <v>208</v>
      </c>
    </row>
    <row r="100" spans="3:11" x14ac:dyDescent="0.3">
      <c r="C100" s="2" t="s">
        <v>5033</v>
      </c>
    </row>
    <row r="102" spans="3:11" x14ac:dyDescent="0.3">
      <c r="C102" s="1" t="s">
        <v>5173</v>
      </c>
      <c r="E102" s="78" t="s">
        <v>5174</v>
      </c>
    </row>
    <row r="103" spans="3:11" x14ac:dyDescent="0.3">
      <c r="E103" s="2" t="s">
        <v>5234</v>
      </c>
    </row>
  </sheetData>
  <mergeCells count="1">
    <mergeCell ref="C98:K98"/>
  </mergeCells>
  <hyperlinks>
    <hyperlink ref="J2" location="'Index'!A1" display="'Index'!A1" xr:uid="{B5A46892-6315-454B-B56A-81AE49CDF2A2}"/>
  </hyperlinks>
  <pageMargins left="0.7" right="0.7" top="0.75" bottom="0.75" header="0.3" footer="0.3"/>
  <pageSetup orientation="portrait" horizontalDpi="4294967293"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905DF2-CE17-4839-9CDA-01FE3CDFEEE8}">
  <sheetPr codeName="Sheet1"/>
  <dimension ref="A1:IV176"/>
  <sheetViews>
    <sheetView showGridLines="0" zoomScale="90" zoomScaleNormal="90" workbookViewId="0">
      <pane ySplit="6" topLeftCell="A154"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1045</v>
      </c>
      <c r="J2" s="38" t="s">
        <v>4688</v>
      </c>
    </row>
    <row r="3" spans="1:54" ht="16.2" x14ac:dyDescent="0.35">
      <c r="C3" s="1" t="s">
        <v>28</v>
      </c>
      <c r="D3" s="21" t="s">
        <v>1046</v>
      </c>
    </row>
    <row r="4" spans="1:54" ht="15" x14ac:dyDescent="0.35">
      <c r="C4" s="1" t="s">
        <v>30</v>
      </c>
      <c r="D4" s="22">
        <v>46053</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A8" s="10"/>
      <c r="B8" s="28"/>
      <c r="C8" s="58" t="s">
        <v>0</v>
      </c>
      <c r="D8" s="54"/>
      <c r="E8" s="6"/>
      <c r="F8" s="19"/>
      <c r="G8" s="24"/>
      <c r="H8" s="24"/>
      <c r="I8" s="31"/>
      <c r="J8" s="31"/>
      <c r="K8" s="35"/>
    </row>
    <row r="9" spans="1:54" x14ac:dyDescent="0.3">
      <c r="C9" s="59" t="s">
        <v>1</v>
      </c>
      <c r="D9" s="54"/>
      <c r="E9" s="6"/>
      <c r="F9" s="19"/>
      <c r="G9" s="24"/>
      <c r="H9" s="24"/>
      <c r="I9" s="31"/>
      <c r="J9" s="31"/>
      <c r="K9" s="35"/>
    </row>
    <row r="10" spans="1:54" x14ac:dyDescent="0.3">
      <c r="B10" s="8" t="s">
        <v>40</v>
      </c>
      <c r="C10" s="57" t="s">
        <v>41</v>
      </c>
      <c r="D10" s="54" t="s">
        <v>42</v>
      </c>
      <c r="E10" s="6" t="s">
        <v>43</v>
      </c>
      <c r="F10" s="19">
        <v>40449258</v>
      </c>
      <c r="G10" s="24">
        <v>375874.73</v>
      </c>
      <c r="H10" s="24">
        <v>7.71</v>
      </c>
      <c r="I10" s="31"/>
      <c r="J10" s="31"/>
      <c r="K10" s="35"/>
    </row>
    <row r="11" spans="1:54" x14ac:dyDescent="0.3">
      <c r="B11" s="8" t="s">
        <v>90</v>
      </c>
      <c r="C11" s="57" t="s">
        <v>91</v>
      </c>
      <c r="D11" s="54" t="s">
        <v>92</v>
      </c>
      <c r="E11" s="6" t="s">
        <v>93</v>
      </c>
      <c r="F11" s="19">
        <v>19717567</v>
      </c>
      <c r="G11" s="24">
        <v>275138.93</v>
      </c>
      <c r="H11" s="24">
        <v>5.65</v>
      </c>
      <c r="I11" s="31"/>
      <c r="J11" s="31"/>
      <c r="K11" s="35"/>
    </row>
    <row r="12" spans="1:54" x14ac:dyDescent="0.3">
      <c r="B12" s="8" t="s">
        <v>274</v>
      </c>
      <c r="C12" s="57" t="s">
        <v>275</v>
      </c>
      <c r="D12" s="54" t="s">
        <v>276</v>
      </c>
      <c r="E12" s="6" t="s">
        <v>124</v>
      </c>
      <c r="F12" s="19">
        <v>40073925</v>
      </c>
      <c r="G12" s="24">
        <v>146991.16</v>
      </c>
      <c r="H12" s="24">
        <v>3.02</v>
      </c>
      <c r="I12" s="31"/>
      <c r="J12" s="31"/>
      <c r="K12" s="35"/>
    </row>
    <row r="13" spans="1:54" x14ac:dyDescent="0.3">
      <c r="B13" s="8" t="s">
        <v>301</v>
      </c>
      <c r="C13" s="57" t="s">
        <v>302</v>
      </c>
      <c r="D13" s="54" t="s">
        <v>303</v>
      </c>
      <c r="E13" s="6" t="s">
        <v>43</v>
      </c>
      <c r="F13" s="19">
        <v>115846832</v>
      </c>
      <c r="G13" s="24">
        <v>145028.65</v>
      </c>
      <c r="H13" s="24">
        <v>2.98</v>
      </c>
      <c r="I13" s="31"/>
      <c r="J13" s="31"/>
      <c r="K13" s="35"/>
    </row>
    <row r="14" spans="1:54" x14ac:dyDescent="0.3">
      <c r="B14" s="8" t="s">
        <v>289</v>
      </c>
      <c r="C14" s="57" t="s">
        <v>290</v>
      </c>
      <c r="D14" s="54" t="s">
        <v>291</v>
      </c>
      <c r="E14" s="6" t="s">
        <v>209</v>
      </c>
      <c r="F14" s="19">
        <v>74067300</v>
      </c>
      <c r="G14" s="24">
        <v>143046.18</v>
      </c>
      <c r="H14" s="24">
        <v>2.94</v>
      </c>
      <c r="I14" s="31"/>
      <c r="J14" s="31"/>
      <c r="K14" s="35"/>
    </row>
    <row r="15" spans="1:54" x14ac:dyDescent="0.3">
      <c r="B15" s="8" t="s">
        <v>65</v>
      </c>
      <c r="C15" s="57" t="s">
        <v>66</v>
      </c>
      <c r="D15" s="54" t="s">
        <v>67</v>
      </c>
      <c r="E15" s="6" t="s">
        <v>43</v>
      </c>
      <c r="F15" s="19">
        <v>32028840</v>
      </c>
      <c r="G15" s="24">
        <v>130677.67</v>
      </c>
      <c r="H15" s="24">
        <v>2.68</v>
      </c>
      <c r="I15" s="31"/>
      <c r="J15" s="31"/>
      <c r="K15" s="35"/>
    </row>
    <row r="16" spans="1:54" x14ac:dyDescent="0.3">
      <c r="B16" s="8" t="s">
        <v>253</v>
      </c>
      <c r="C16" s="57" t="s">
        <v>254</v>
      </c>
      <c r="D16" s="54" t="s">
        <v>255</v>
      </c>
      <c r="E16" s="6" t="s">
        <v>256</v>
      </c>
      <c r="F16" s="19">
        <v>25286692</v>
      </c>
      <c r="G16" s="24">
        <v>112348.77</v>
      </c>
      <c r="H16" s="24">
        <v>2.31</v>
      </c>
      <c r="I16" s="31"/>
      <c r="J16" s="31"/>
      <c r="K16" s="35"/>
    </row>
    <row r="17" spans="2:11" x14ac:dyDescent="0.3">
      <c r="B17" s="8" t="s">
        <v>481</v>
      </c>
      <c r="C17" s="57" t="s">
        <v>482</v>
      </c>
      <c r="D17" s="54" t="s">
        <v>483</v>
      </c>
      <c r="E17" s="6" t="s">
        <v>270</v>
      </c>
      <c r="F17" s="19">
        <v>31014741</v>
      </c>
      <c r="G17" s="24">
        <v>99913.99</v>
      </c>
      <c r="H17" s="24">
        <v>2.0499999999999998</v>
      </c>
      <c r="I17" s="31"/>
      <c r="J17" s="31"/>
      <c r="K17" s="35"/>
    </row>
    <row r="18" spans="2:11" x14ac:dyDescent="0.3">
      <c r="B18" s="8" t="s">
        <v>349</v>
      </c>
      <c r="C18" s="57" t="s">
        <v>350</v>
      </c>
      <c r="D18" s="54" t="s">
        <v>351</v>
      </c>
      <c r="E18" s="6" t="s">
        <v>180</v>
      </c>
      <c r="F18" s="19">
        <v>18846663</v>
      </c>
      <c r="G18" s="24">
        <v>95477.19</v>
      </c>
      <c r="H18" s="24">
        <v>1.96</v>
      </c>
      <c r="I18" s="31"/>
      <c r="J18" s="31"/>
      <c r="K18" s="35"/>
    </row>
    <row r="19" spans="2:11" x14ac:dyDescent="0.3">
      <c r="B19" s="8" t="s">
        <v>418</v>
      </c>
      <c r="C19" s="57" t="s">
        <v>419</v>
      </c>
      <c r="D19" s="54" t="s">
        <v>420</v>
      </c>
      <c r="E19" s="6" t="s">
        <v>50</v>
      </c>
      <c r="F19" s="19">
        <v>5295681</v>
      </c>
      <c r="G19" s="24">
        <v>92309.02</v>
      </c>
      <c r="H19" s="24">
        <v>1.89</v>
      </c>
      <c r="I19" s="31"/>
      <c r="J19" s="31"/>
      <c r="K19" s="35"/>
    </row>
    <row r="20" spans="2:11" x14ac:dyDescent="0.3">
      <c r="B20" s="8" t="s">
        <v>243</v>
      </c>
      <c r="C20" s="57" t="s">
        <v>244</v>
      </c>
      <c r="D20" s="54" t="s">
        <v>245</v>
      </c>
      <c r="E20" s="6" t="s">
        <v>246</v>
      </c>
      <c r="F20" s="19">
        <v>6482410</v>
      </c>
      <c r="G20" s="24">
        <v>89949.92</v>
      </c>
      <c r="H20" s="24">
        <v>1.85</v>
      </c>
      <c r="I20" s="31"/>
      <c r="J20" s="31"/>
      <c r="K20" s="35"/>
    </row>
    <row r="21" spans="2:11" x14ac:dyDescent="0.3">
      <c r="B21" s="8" t="s">
        <v>437</v>
      </c>
      <c r="C21" s="57" t="s">
        <v>438</v>
      </c>
      <c r="D21" s="54" t="s">
        <v>439</v>
      </c>
      <c r="E21" s="6" t="s">
        <v>440</v>
      </c>
      <c r="F21" s="19">
        <v>51993788</v>
      </c>
      <c r="G21" s="24">
        <v>86980.41</v>
      </c>
      <c r="H21" s="24">
        <v>1.78</v>
      </c>
      <c r="I21" s="31"/>
      <c r="J21" s="31"/>
      <c r="K21" s="35"/>
    </row>
    <row r="22" spans="2:11" x14ac:dyDescent="0.3">
      <c r="B22" s="8" t="s">
        <v>76</v>
      </c>
      <c r="C22" s="57" t="s">
        <v>77</v>
      </c>
      <c r="D22" s="54" t="s">
        <v>78</v>
      </c>
      <c r="E22" s="6" t="s">
        <v>79</v>
      </c>
      <c r="F22" s="19">
        <v>8020000</v>
      </c>
      <c r="G22" s="24">
        <v>77200.52</v>
      </c>
      <c r="H22" s="24">
        <v>1.58</v>
      </c>
      <c r="I22" s="31"/>
      <c r="J22" s="31"/>
      <c r="K22" s="35"/>
    </row>
    <row r="23" spans="2:11" x14ac:dyDescent="0.3">
      <c r="B23" s="8" t="s">
        <v>415</v>
      </c>
      <c r="C23" s="57" t="s">
        <v>416</v>
      </c>
      <c r="D23" s="54" t="s">
        <v>417</v>
      </c>
      <c r="E23" s="6" t="s">
        <v>75</v>
      </c>
      <c r="F23" s="19">
        <v>19717172</v>
      </c>
      <c r="G23" s="24">
        <v>74047.839999999997</v>
      </c>
      <c r="H23" s="24">
        <v>1.52</v>
      </c>
      <c r="I23" s="31"/>
      <c r="J23" s="31"/>
      <c r="K23" s="35"/>
    </row>
    <row r="24" spans="2:11" x14ac:dyDescent="0.3">
      <c r="B24" s="8" t="s">
        <v>44</v>
      </c>
      <c r="C24" s="57" t="s">
        <v>45</v>
      </c>
      <c r="D24" s="54" t="s">
        <v>46</v>
      </c>
      <c r="E24" s="6" t="s">
        <v>43</v>
      </c>
      <c r="F24" s="19">
        <v>5281550</v>
      </c>
      <c r="G24" s="24">
        <v>71565</v>
      </c>
      <c r="H24" s="24">
        <v>1.47</v>
      </c>
      <c r="I24" s="31"/>
      <c r="J24" s="31"/>
      <c r="K24" s="35"/>
    </row>
    <row r="25" spans="2:11" x14ac:dyDescent="0.3">
      <c r="B25" s="8" t="s">
        <v>51</v>
      </c>
      <c r="C25" s="57" t="s">
        <v>52</v>
      </c>
      <c r="D25" s="54" t="s">
        <v>53</v>
      </c>
      <c r="E25" s="6" t="s">
        <v>43</v>
      </c>
      <c r="F25" s="19">
        <v>4904255</v>
      </c>
      <c r="G25" s="24">
        <v>67207.91</v>
      </c>
      <c r="H25" s="24">
        <v>1.38</v>
      </c>
      <c r="I25" s="31"/>
      <c r="J25" s="31"/>
      <c r="K25" s="35"/>
    </row>
    <row r="26" spans="2:11" x14ac:dyDescent="0.3">
      <c r="B26" s="8" t="s">
        <v>433</v>
      </c>
      <c r="C26" s="57" t="s">
        <v>434</v>
      </c>
      <c r="D26" s="54" t="s">
        <v>435</v>
      </c>
      <c r="E26" s="6" t="s">
        <v>436</v>
      </c>
      <c r="F26" s="19">
        <v>23896662</v>
      </c>
      <c r="G26" s="24">
        <v>64272.46</v>
      </c>
      <c r="H26" s="24">
        <v>1.32</v>
      </c>
      <c r="I26" s="31"/>
      <c r="J26" s="31"/>
      <c r="K26" s="35"/>
    </row>
    <row r="27" spans="2:11" x14ac:dyDescent="0.3">
      <c r="B27" s="8" t="s">
        <v>1047</v>
      </c>
      <c r="C27" s="57" t="s">
        <v>1048</v>
      </c>
      <c r="D27" s="54" t="s">
        <v>1049</v>
      </c>
      <c r="E27" s="6" t="s">
        <v>64</v>
      </c>
      <c r="F27" s="19">
        <v>651816</v>
      </c>
      <c r="G27" s="24">
        <v>62558.04</v>
      </c>
      <c r="H27" s="24">
        <v>1.28</v>
      </c>
      <c r="I27" s="31"/>
      <c r="J27" s="31"/>
      <c r="K27" s="35"/>
    </row>
    <row r="28" spans="2:11" x14ac:dyDescent="0.3">
      <c r="B28" s="8" t="s">
        <v>421</v>
      </c>
      <c r="C28" s="57" t="s">
        <v>422</v>
      </c>
      <c r="D28" s="54" t="s">
        <v>423</v>
      </c>
      <c r="E28" s="6" t="s">
        <v>256</v>
      </c>
      <c r="F28" s="19">
        <v>3152051</v>
      </c>
      <c r="G28" s="24">
        <v>62054.43</v>
      </c>
      <c r="H28" s="24">
        <v>1.27</v>
      </c>
      <c r="I28" s="31"/>
      <c r="J28" s="31"/>
      <c r="K28" s="35"/>
    </row>
    <row r="29" spans="2:11" x14ac:dyDescent="0.3">
      <c r="B29" s="8" t="s">
        <v>944</v>
      </c>
      <c r="C29" s="57" t="s">
        <v>945</v>
      </c>
      <c r="D29" s="54" t="s">
        <v>946</v>
      </c>
      <c r="E29" s="6" t="s">
        <v>50</v>
      </c>
      <c r="F29" s="19">
        <v>3526100</v>
      </c>
      <c r="G29" s="24">
        <v>59788.55</v>
      </c>
      <c r="H29" s="24">
        <v>1.23</v>
      </c>
      <c r="I29" s="31"/>
      <c r="J29" s="31"/>
      <c r="K29" s="35"/>
    </row>
    <row r="30" spans="2:11" x14ac:dyDescent="0.3">
      <c r="B30" s="8" t="s">
        <v>1050</v>
      </c>
      <c r="C30" s="57" t="s">
        <v>1051</v>
      </c>
      <c r="D30" s="54" t="s">
        <v>1052</v>
      </c>
      <c r="E30" s="6" t="s">
        <v>93</v>
      </c>
      <c r="F30" s="19">
        <v>36049578</v>
      </c>
      <c r="G30" s="24">
        <v>58847.33</v>
      </c>
      <c r="H30" s="24">
        <v>1.21</v>
      </c>
      <c r="I30" s="31"/>
      <c r="J30" s="31"/>
      <c r="K30" s="35"/>
    </row>
    <row r="31" spans="2:11" x14ac:dyDescent="0.3">
      <c r="B31" s="8" t="s">
        <v>61</v>
      </c>
      <c r="C31" s="57" t="s">
        <v>62</v>
      </c>
      <c r="D31" s="54" t="s">
        <v>63</v>
      </c>
      <c r="E31" s="6" t="s">
        <v>64</v>
      </c>
      <c r="F31" s="19">
        <v>393463</v>
      </c>
      <c r="G31" s="24">
        <v>57441.66</v>
      </c>
      <c r="H31" s="24">
        <v>1.18</v>
      </c>
      <c r="I31" s="31"/>
      <c r="J31" s="31"/>
      <c r="K31" s="35"/>
    </row>
    <row r="32" spans="2:11" x14ac:dyDescent="0.3">
      <c r="B32" s="8" t="s">
        <v>231</v>
      </c>
      <c r="C32" s="57" t="s">
        <v>232</v>
      </c>
      <c r="D32" s="54" t="s">
        <v>233</v>
      </c>
      <c r="E32" s="6" t="s">
        <v>124</v>
      </c>
      <c r="F32" s="19">
        <v>1004007</v>
      </c>
      <c r="G32" s="24">
        <v>57002.5</v>
      </c>
      <c r="H32" s="24">
        <v>1.17</v>
      </c>
      <c r="I32" s="31"/>
      <c r="J32" s="31"/>
      <c r="K32" s="35"/>
    </row>
    <row r="33" spans="2:11" x14ac:dyDescent="0.3">
      <c r="B33" s="8" t="s">
        <v>225</v>
      </c>
      <c r="C33" s="57" t="s">
        <v>226</v>
      </c>
      <c r="D33" s="54" t="s">
        <v>227</v>
      </c>
      <c r="E33" s="6" t="s">
        <v>217</v>
      </c>
      <c r="F33" s="19">
        <v>12394339</v>
      </c>
      <c r="G33" s="24">
        <v>56828.04</v>
      </c>
      <c r="H33" s="24">
        <v>1.17</v>
      </c>
      <c r="I33" s="31"/>
      <c r="J33" s="31"/>
      <c r="K33" s="35"/>
    </row>
    <row r="34" spans="2:11" x14ac:dyDescent="0.3">
      <c r="B34" s="8" t="s">
        <v>105</v>
      </c>
      <c r="C34" s="57" t="s">
        <v>106</v>
      </c>
      <c r="D34" s="54" t="s">
        <v>107</v>
      </c>
      <c r="E34" s="6" t="s">
        <v>108</v>
      </c>
      <c r="F34" s="19">
        <v>8824999</v>
      </c>
      <c r="G34" s="24">
        <v>56202.01</v>
      </c>
      <c r="H34" s="24">
        <v>1.1499999999999999</v>
      </c>
      <c r="I34" s="31"/>
      <c r="J34" s="31"/>
      <c r="K34" s="35"/>
    </row>
    <row r="35" spans="2:11" x14ac:dyDescent="0.3">
      <c r="B35" s="8" t="s">
        <v>54</v>
      </c>
      <c r="C35" s="57" t="s">
        <v>55</v>
      </c>
      <c r="D35" s="54" t="s">
        <v>56</v>
      </c>
      <c r="E35" s="6" t="s">
        <v>43</v>
      </c>
      <c r="F35" s="19">
        <v>5000519</v>
      </c>
      <c r="G35" s="24">
        <v>53863.09</v>
      </c>
      <c r="H35" s="24">
        <v>1.1100000000000001</v>
      </c>
      <c r="I35" s="31"/>
      <c r="J35" s="31"/>
      <c r="K35" s="35"/>
    </row>
    <row r="36" spans="2:11" x14ac:dyDescent="0.3">
      <c r="B36" s="8" t="s">
        <v>153</v>
      </c>
      <c r="C36" s="57" t="s">
        <v>154</v>
      </c>
      <c r="D36" s="54" t="s">
        <v>155</v>
      </c>
      <c r="E36" s="6" t="s">
        <v>156</v>
      </c>
      <c r="F36" s="19">
        <v>22188917</v>
      </c>
      <c r="G36" s="24">
        <v>52698.68</v>
      </c>
      <c r="H36" s="24">
        <v>1.08</v>
      </c>
      <c r="I36" s="31"/>
      <c r="J36" s="31"/>
      <c r="K36" s="35"/>
    </row>
    <row r="37" spans="2:11" x14ac:dyDescent="0.3">
      <c r="B37" s="8" t="s">
        <v>412</v>
      </c>
      <c r="C37" s="57" t="s">
        <v>413</v>
      </c>
      <c r="D37" s="54" t="s">
        <v>414</v>
      </c>
      <c r="E37" s="6" t="s">
        <v>124</v>
      </c>
      <c r="F37" s="19">
        <v>3836985</v>
      </c>
      <c r="G37" s="24">
        <v>50801.68</v>
      </c>
      <c r="H37" s="24">
        <v>1.04</v>
      </c>
      <c r="I37" s="31"/>
      <c r="J37" s="31"/>
      <c r="K37" s="35"/>
    </row>
    <row r="38" spans="2:11" x14ac:dyDescent="0.3">
      <c r="B38" s="8" t="s">
        <v>1003</v>
      </c>
      <c r="C38" s="57" t="s">
        <v>1004</v>
      </c>
      <c r="D38" s="54" t="s">
        <v>1005</v>
      </c>
      <c r="E38" s="6" t="s">
        <v>160</v>
      </c>
      <c r="F38" s="19">
        <v>9199605</v>
      </c>
      <c r="G38" s="24">
        <v>50795.62</v>
      </c>
      <c r="H38" s="24">
        <v>1.04</v>
      </c>
      <c r="I38" s="31"/>
      <c r="J38" s="31"/>
      <c r="K38" s="35"/>
    </row>
    <row r="39" spans="2:11" x14ac:dyDescent="0.3">
      <c r="B39" s="8" t="s">
        <v>453</v>
      </c>
      <c r="C39" s="57" t="s">
        <v>454</v>
      </c>
      <c r="D39" s="54" t="s">
        <v>455</v>
      </c>
      <c r="E39" s="6" t="s">
        <v>440</v>
      </c>
      <c r="F39" s="19">
        <v>17474315</v>
      </c>
      <c r="G39" s="24">
        <v>50631.83</v>
      </c>
      <c r="H39" s="24">
        <v>1.04</v>
      </c>
      <c r="I39" s="31"/>
      <c r="J39" s="31"/>
      <c r="K39" s="35"/>
    </row>
    <row r="40" spans="2:11" x14ac:dyDescent="0.3">
      <c r="B40" s="8" t="s">
        <v>47</v>
      </c>
      <c r="C40" s="57" t="s">
        <v>48</v>
      </c>
      <c r="D40" s="54" t="s">
        <v>49</v>
      </c>
      <c r="E40" s="6" t="s">
        <v>50</v>
      </c>
      <c r="F40" s="19">
        <v>2767311</v>
      </c>
      <c r="G40" s="24">
        <v>45411.57</v>
      </c>
      <c r="H40" s="24">
        <v>0.93</v>
      </c>
      <c r="I40" s="31"/>
      <c r="J40" s="31"/>
      <c r="K40" s="35"/>
    </row>
    <row r="41" spans="2:11" x14ac:dyDescent="0.3">
      <c r="B41" s="8" t="s">
        <v>468</v>
      </c>
      <c r="C41" s="57" t="s">
        <v>469</v>
      </c>
      <c r="D41" s="54" t="s">
        <v>470</v>
      </c>
      <c r="E41" s="6" t="s">
        <v>64</v>
      </c>
      <c r="F41" s="19">
        <v>12394339</v>
      </c>
      <c r="G41" s="24">
        <v>43386.38</v>
      </c>
      <c r="H41" s="24">
        <v>0.89</v>
      </c>
      <c r="I41" s="31"/>
      <c r="J41" s="31"/>
      <c r="K41" s="35"/>
    </row>
    <row r="42" spans="2:11" x14ac:dyDescent="0.3">
      <c r="B42" s="8" t="s">
        <v>1053</v>
      </c>
      <c r="C42" s="57" t="s">
        <v>1054</v>
      </c>
      <c r="D42" s="54" t="s">
        <v>1055</v>
      </c>
      <c r="E42" s="6" t="s">
        <v>266</v>
      </c>
      <c r="F42" s="19">
        <v>2937085</v>
      </c>
      <c r="G42" s="24">
        <v>40020.720000000001</v>
      </c>
      <c r="H42" s="24">
        <v>0.82</v>
      </c>
      <c r="I42" s="31"/>
      <c r="J42" s="31"/>
      <c r="K42" s="35"/>
    </row>
    <row r="43" spans="2:11" x14ac:dyDescent="0.3">
      <c r="B43" s="8" t="s">
        <v>83</v>
      </c>
      <c r="C43" s="57" t="s">
        <v>84</v>
      </c>
      <c r="D43" s="54" t="s">
        <v>85</v>
      </c>
      <c r="E43" s="6" t="s">
        <v>86</v>
      </c>
      <c r="F43" s="19">
        <v>1642500</v>
      </c>
      <c r="G43" s="24">
        <v>39884.83</v>
      </c>
      <c r="H43" s="24">
        <v>0.82</v>
      </c>
      <c r="I43" s="31"/>
      <c r="J43" s="31"/>
      <c r="K43" s="35"/>
    </row>
    <row r="44" spans="2:11" x14ac:dyDescent="0.3">
      <c r="B44" s="8" t="s">
        <v>57</v>
      </c>
      <c r="C44" s="57" t="s">
        <v>58</v>
      </c>
      <c r="D44" s="54" t="s">
        <v>59</v>
      </c>
      <c r="E44" s="6" t="s">
        <v>60</v>
      </c>
      <c r="F44" s="19">
        <v>1005000</v>
      </c>
      <c r="G44" s="24">
        <v>39519.620000000003</v>
      </c>
      <c r="H44" s="24">
        <v>0.81</v>
      </c>
      <c r="I44" s="31"/>
      <c r="J44" s="31"/>
      <c r="K44" s="35"/>
    </row>
    <row r="45" spans="2:11" x14ac:dyDescent="0.3">
      <c r="B45" s="8" t="s">
        <v>364</v>
      </c>
      <c r="C45" s="57" t="s">
        <v>365</v>
      </c>
      <c r="D45" s="54" t="s">
        <v>366</v>
      </c>
      <c r="E45" s="6" t="s">
        <v>50</v>
      </c>
      <c r="F45" s="19">
        <v>15000000</v>
      </c>
      <c r="G45" s="24">
        <v>35535</v>
      </c>
      <c r="H45" s="24">
        <v>0.73</v>
      </c>
      <c r="I45" s="31"/>
      <c r="J45" s="31"/>
      <c r="K45" s="35"/>
    </row>
    <row r="46" spans="2:11" x14ac:dyDescent="0.3">
      <c r="B46" s="8" t="s">
        <v>557</v>
      </c>
      <c r="C46" s="57" t="s">
        <v>558</v>
      </c>
      <c r="D46" s="54" t="s">
        <v>559</v>
      </c>
      <c r="E46" s="6" t="s">
        <v>135</v>
      </c>
      <c r="F46" s="19">
        <v>30000000</v>
      </c>
      <c r="G46" s="24">
        <v>33870</v>
      </c>
      <c r="H46" s="24">
        <v>0.7</v>
      </c>
      <c r="I46" s="31"/>
      <c r="J46" s="31"/>
      <c r="K46" s="35"/>
    </row>
    <row r="47" spans="2:11" x14ac:dyDescent="0.3">
      <c r="B47" s="8" t="s">
        <v>1056</v>
      </c>
      <c r="C47" s="57" t="s">
        <v>1057</v>
      </c>
      <c r="D47" s="54" t="s">
        <v>1058</v>
      </c>
      <c r="E47" s="6" t="s">
        <v>246</v>
      </c>
      <c r="F47" s="19">
        <v>21853430</v>
      </c>
      <c r="G47" s="24">
        <v>32815.11</v>
      </c>
      <c r="H47" s="24">
        <v>0.67</v>
      </c>
      <c r="I47" s="31"/>
      <c r="J47" s="31"/>
      <c r="K47" s="35"/>
    </row>
    <row r="48" spans="2:11" x14ac:dyDescent="0.3">
      <c r="B48" s="8" t="s">
        <v>1059</v>
      </c>
      <c r="C48" s="57" t="s">
        <v>1060</v>
      </c>
      <c r="D48" s="54" t="s">
        <v>1061</v>
      </c>
      <c r="E48" s="6" t="s">
        <v>71</v>
      </c>
      <c r="F48" s="19">
        <v>1115585</v>
      </c>
      <c r="G48" s="24">
        <v>31448.34</v>
      </c>
      <c r="H48" s="24">
        <v>0.65</v>
      </c>
      <c r="I48" s="31"/>
      <c r="J48" s="31"/>
      <c r="K48" s="35"/>
    </row>
    <row r="49" spans="2:11" x14ac:dyDescent="0.3">
      <c r="B49" s="8" t="s">
        <v>576</v>
      </c>
      <c r="C49" s="57" t="s">
        <v>577</v>
      </c>
      <c r="D49" s="54" t="s">
        <v>578</v>
      </c>
      <c r="E49" s="6" t="s">
        <v>86</v>
      </c>
      <c r="F49" s="19">
        <v>4040000</v>
      </c>
      <c r="G49" s="24">
        <v>31421.1</v>
      </c>
      <c r="H49" s="24">
        <v>0.64</v>
      </c>
      <c r="I49" s="31"/>
      <c r="J49" s="31"/>
      <c r="K49" s="35"/>
    </row>
    <row r="50" spans="2:11" x14ac:dyDescent="0.3">
      <c r="B50" s="8" t="s">
        <v>295</v>
      </c>
      <c r="C50" s="57" t="s">
        <v>296</v>
      </c>
      <c r="D50" s="54" t="s">
        <v>297</v>
      </c>
      <c r="E50" s="6" t="s">
        <v>211</v>
      </c>
      <c r="F50" s="19">
        <v>7156013</v>
      </c>
      <c r="G50" s="24">
        <v>30266.36</v>
      </c>
      <c r="H50" s="24">
        <v>0.62</v>
      </c>
      <c r="I50" s="31"/>
      <c r="J50" s="31"/>
      <c r="K50" s="35"/>
    </row>
    <row r="51" spans="2:11" x14ac:dyDescent="0.3">
      <c r="B51" s="8" t="s">
        <v>430</v>
      </c>
      <c r="C51" s="57" t="s">
        <v>431</v>
      </c>
      <c r="D51" s="54" t="s">
        <v>432</v>
      </c>
      <c r="E51" s="6" t="s">
        <v>50</v>
      </c>
      <c r="F51" s="19">
        <v>932400</v>
      </c>
      <c r="G51" s="24">
        <v>29127.24</v>
      </c>
      <c r="H51" s="24">
        <v>0.6</v>
      </c>
      <c r="I51" s="31"/>
      <c r="J51" s="31"/>
      <c r="K51" s="35"/>
    </row>
    <row r="52" spans="2:11" x14ac:dyDescent="0.3">
      <c r="B52" s="8" t="s">
        <v>334</v>
      </c>
      <c r="C52" s="57" t="s">
        <v>335</v>
      </c>
      <c r="D52" s="54" t="s">
        <v>336</v>
      </c>
      <c r="E52" s="6" t="s">
        <v>71</v>
      </c>
      <c r="F52" s="19">
        <v>8370435</v>
      </c>
      <c r="G52" s="24">
        <v>29108.19</v>
      </c>
      <c r="H52" s="24">
        <v>0.6</v>
      </c>
      <c r="I52" s="31"/>
      <c r="J52" s="31"/>
      <c r="K52" s="35"/>
    </row>
    <row r="53" spans="2:11" x14ac:dyDescent="0.3">
      <c r="B53" s="8" t="s">
        <v>1012</v>
      </c>
      <c r="C53" s="57" t="s">
        <v>1013</v>
      </c>
      <c r="D53" s="54" t="s">
        <v>1014</v>
      </c>
      <c r="E53" s="6" t="s">
        <v>124</v>
      </c>
      <c r="F53" s="19">
        <v>1328039</v>
      </c>
      <c r="G53" s="24">
        <v>28207.55</v>
      </c>
      <c r="H53" s="24">
        <v>0.57999999999999996</v>
      </c>
      <c r="I53" s="31"/>
      <c r="J53" s="31"/>
      <c r="K53" s="35"/>
    </row>
    <row r="54" spans="2:11" x14ac:dyDescent="0.3">
      <c r="B54" s="8" t="s">
        <v>484</v>
      </c>
      <c r="C54" s="57" t="s">
        <v>485</v>
      </c>
      <c r="D54" s="54" t="s">
        <v>486</v>
      </c>
      <c r="E54" s="6" t="s">
        <v>108</v>
      </c>
      <c r="F54" s="19">
        <v>3101220</v>
      </c>
      <c r="G54" s="24">
        <v>25569.56</v>
      </c>
      <c r="H54" s="24">
        <v>0.52</v>
      </c>
      <c r="I54" s="31"/>
      <c r="J54" s="31"/>
      <c r="K54" s="35"/>
    </row>
    <row r="55" spans="2:11" x14ac:dyDescent="0.3">
      <c r="B55" s="8" t="s">
        <v>477</v>
      </c>
      <c r="C55" s="57" t="s">
        <v>478</v>
      </c>
      <c r="D55" s="54" t="s">
        <v>479</v>
      </c>
      <c r="E55" s="6" t="s">
        <v>480</v>
      </c>
      <c r="F55" s="19">
        <v>9179514</v>
      </c>
      <c r="G55" s="24">
        <v>25216.12</v>
      </c>
      <c r="H55" s="24">
        <v>0.52</v>
      </c>
      <c r="I55" s="31"/>
      <c r="J55" s="31"/>
      <c r="K55" s="35"/>
    </row>
    <row r="56" spans="2:11" x14ac:dyDescent="0.3">
      <c r="B56" s="8" t="s">
        <v>1062</v>
      </c>
      <c r="C56" s="57" t="s">
        <v>1063</v>
      </c>
      <c r="D56" s="54" t="s">
        <v>1064</v>
      </c>
      <c r="E56" s="6" t="s">
        <v>64</v>
      </c>
      <c r="F56" s="19">
        <v>448770</v>
      </c>
      <c r="G56" s="24">
        <v>24834.93</v>
      </c>
      <c r="H56" s="24">
        <v>0.51</v>
      </c>
      <c r="I56" s="31"/>
      <c r="J56" s="31"/>
      <c r="K56" s="35"/>
    </row>
    <row r="57" spans="2:11" x14ac:dyDescent="0.3">
      <c r="B57" s="8" t="s">
        <v>313</v>
      </c>
      <c r="C57" s="57" t="s">
        <v>314</v>
      </c>
      <c r="D57" s="54" t="s">
        <v>315</v>
      </c>
      <c r="E57" s="6" t="s">
        <v>71</v>
      </c>
      <c r="F57" s="19">
        <v>1443171</v>
      </c>
      <c r="G57" s="24">
        <v>23623.27</v>
      </c>
      <c r="H57" s="24">
        <v>0.48</v>
      </c>
      <c r="I57" s="31"/>
      <c r="J57" s="31"/>
      <c r="K57" s="35"/>
    </row>
    <row r="58" spans="2:11" x14ac:dyDescent="0.3">
      <c r="B58" s="8" t="s">
        <v>319</v>
      </c>
      <c r="C58" s="57" t="s">
        <v>320</v>
      </c>
      <c r="D58" s="54" t="s">
        <v>321</v>
      </c>
      <c r="E58" s="6" t="s">
        <v>71</v>
      </c>
      <c r="F58" s="19">
        <v>2106875</v>
      </c>
      <c r="G58" s="24">
        <v>23618.07</v>
      </c>
      <c r="H58" s="24">
        <v>0.48</v>
      </c>
      <c r="I58" s="31"/>
      <c r="J58" s="31"/>
      <c r="K58" s="35"/>
    </row>
    <row r="59" spans="2:11" x14ac:dyDescent="0.3">
      <c r="B59" s="8" t="s">
        <v>1065</v>
      </c>
      <c r="C59" s="57" t="s">
        <v>1066</v>
      </c>
      <c r="D59" s="54" t="s">
        <v>1067</v>
      </c>
      <c r="E59" s="6" t="s">
        <v>43</v>
      </c>
      <c r="F59" s="19">
        <v>15242793</v>
      </c>
      <c r="G59" s="24">
        <v>23572.98</v>
      </c>
      <c r="H59" s="24">
        <v>0.48</v>
      </c>
      <c r="I59" s="31"/>
      <c r="J59" s="31"/>
      <c r="K59" s="35"/>
    </row>
    <row r="60" spans="2:11" x14ac:dyDescent="0.3">
      <c r="B60" s="8" t="s">
        <v>459</v>
      </c>
      <c r="C60" s="57" t="s">
        <v>460</v>
      </c>
      <c r="D60" s="54" t="s">
        <v>461</v>
      </c>
      <c r="E60" s="6" t="s">
        <v>43</v>
      </c>
      <c r="F60" s="19">
        <v>33102195</v>
      </c>
      <c r="G60" s="24">
        <v>23207.95</v>
      </c>
      <c r="H60" s="24">
        <v>0.48</v>
      </c>
      <c r="I60" s="31"/>
      <c r="J60" s="31"/>
      <c r="K60" s="35"/>
    </row>
    <row r="61" spans="2:11" x14ac:dyDescent="0.3">
      <c r="B61" s="8" t="s">
        <v>1068</v>
      </c>
      <c r="C61" s="57" t="s">
        <v>1069</v>
      </c>
      <c r="D61" s="54" t="s">
        <v>1070</v>
      </c>
      <c r="E61" s="6" t="s">
        <v>1071</v>
      </c>
      <c r="F61" s="19">
        <v>28539000</v>
      </c>
      <c r="G61" s="24">
        <v>23176.52</v>
      </c>
      <c r="H61" s="24">
        <v>0.48</v>
      </c>
      <c r="I61" s="31"/>
      <c r="J61" s="31"/>
      <c r="K61" s="35"/>
    </row>
    <row r="62" spans="2:11" x14ac:dyDescent="0.3">
      <c r="B62" s="8" t="s">
        <v>424</v>
      </c>
      <c r="C62" s="57" t="s">
        <v>425</v>
      </c>
      <c r="D62" s="54" t="s">
        <v>426</v>
      </c>
      <c r="E62" s="6" t="s">
        <v>124</v>
      </c>
      <c r="F62" s="19">
        <v>995000</v>
      </c>
      <c r="G62" s="24">
        <v>21420.36</v>
      </c>
      <c r="H62" s="24">
        <v>0.44</v>
      </c>
      <c r="I62" s="31"/>
      <c r="J62" s="31"/>
      <c r="K62" s="35"/>
    </row>
    <row r="63" spans="2:11" x14ac:dyDescent="0.3">
      <c r="B63" s="8" t="s">
        <v>1072</v>
      </c>
      <c r="C63" s="57" t="s">
        <v>1073</v>
      </c>
      <c r="D63" s="54" t="s">
        <v>1074</v>
      </c>
      <c r="E63" s="6" t="s">
        <v>145</v>
      </c>
      <c r="F63" s="19">
        <v>7189147</v>
      </c>
      <c r="G63" s="24">
        <v>21243.93</v>
      </c>
      <c r="H63" s="24">
        <v>0.44</v>
      </c>
      <c r="I63" s="31"/>
      <c r="J63" s="31"/>
      <c r="K63" s="35"/>
    </row>
    <row r="64" spans="2:11" x14ac:dyDescent="0.3">
      <c r="B64" s="8" t="s">
        <v>340</v>
      </c>
      <c r="C64" s="57" t="s">
        <v>341</v>
      </c>
      <c r="D64" s="54" t="s">
        <v>342</v>
      </c>
      <c r="E64" s="6" t="s">
        <v>43</v>
      </c>
      <c r="F64" s="19">
        <v>11926429</v>
      </c>
      <c r="G64" s="24">
        <v>19571.27</v>
      </c>
      <c r="H64" s="24">
        <v>0.4</v>
      </c>
      <c r="I64" s="31"/>
      <c r="J64" s="31"/>
      <c r="K64" s="35"/>
    </row>
    <row r="65" spans="2:11" x14ac:dyDescent="0.3">
      <c r="B65" s="8" t="s">
        <v>316</v>
      </c>
      <c r="C65" s="57" t="s">
        <v>317</v>
      </c>
      <c r="D65" s="54" t="s">
        <v>318</v>
      </c>
      <c r="E65" s="6" t="s">
        <v>60</v>
      </c>
      <c r="F65" s="19">
        <v>1805754</v>
      </c>
      <c r="G65" s="24">
        <v>17413.79</v>
      </c>
      <c r="H65" s="24">
        <v>0.36</v>
      </c>
      <c r="I65" s="31"/>
      <c r="J65" s="31"/>
      <c r="K65" s="35"/>
    </row>
    <row r="66" spans="2:11" x14ac:dyDescent="0.3">
      <c r="B66" s="8" t="s">
        <v>1075</v>
      </c>
      <c r="C66" s="57" t="s">
        <v>1076</v>
      </c>
      <c r="D66" s="54" t="s">
        <v>1077</v>
      </c>
      <c r="E66" s="6" t="s">
        <v>131</v>
      </c>
      <c r="F66" s="19">
        <v>1886132</v>
      </c>
      <c r="G66" s="24">
        <v>16400.86</v>
      </c>
      <c r="H66" s="24">
        <v>0.34</v>
      </c>
      <c r="I66" s="31"/>
      <c r="J66" s="31"/>
      <c r="K66" s="35"/>
    </row>
    <row r="67" spans="2:11" x14ac:dyDescent="0.3">
      <c r="B67" s="8" t="s">
        <v>218</v>
      </c>
      <c r="C67" s="57" t="s">
        <v>219</v>
      </c>
      <c r="D67" s="54" t="s">
        <v>220</v>
      </c>
      <c r="E67" s="6" t="s">
        <v>221</v>
      </c>
      <c r="F67" s="19">
        <v>648536</v>
      </c>
      <c r="G67" s="24">
        <v>16315.22</v>
      </c>
      <c r="H67" s="24">
        <v>0.33</v>
      </c>
      <c r="I67" s="31"/>
      <c r="J67" s="31"/>
      <c r="K67" s="35"/>
    </row>
    <row r="68" spans="2:11" x14ac:dyDescent="0.3">
      <c r="B68" s="8" t="s">
        <v>304</v>
      </c>
      <c r="C68" s="57" t="s">
        <v>305</v>
      </c>
      <c r="D68" s="54" t="s">
        <v>306</v>
      </c>
      <c r="E68" s="6" t="s">
        <v>209</v>
      </c>
      <c r="F68" s="19">
        <v>10333817</v>
      </c>
      <c r="G68" s="24">
        <v>15617.5</v>
      </c>
      <c r="H68" s="24">
        <v>0.32</v>
      </c>
      <c r="I68" s="31"/>
      <c r="J68" s="31"/>
      <c r="K68" s="35"/>
    </row>
    <row r="69" spans="2:11" x14ac:dyDescent="0.3">
      <c r="B69" s="8" t="s">
        <v>358</v>
      </c>
      <c r="C69" s="57" t="s">
        <v>359</v>
      </c>
      <c r="D69" s="54" t="s">
        <v>360</v>
      </c>
      <c r="E69" s="6" t="s">
        <v>104</v>
      </c>
      <c r="F69" s="19">
        <v>1248272</v>
      </c>
      <c r="G69" s="24">
        <v>15185.23</v>
      </c>
      <c r="H69" s="24">
        <v>0.31</v>
      </c>
      <c r="I69" s="31"/>
      <c r="J69" s="31"/>
      <c r="K69" s="35"/>
    </row>
    <row r="70" spans="2:11" x14ac:dyDescent="0.3">
      <c r="B70" s="8" t="s">
        <v>257</v>
      </c>
      <c r="C70" s="57" t="s">
        <v>258</v>
      </c>
      <c r="D70" s="54" t="s">
        <v>259</v>
      </c>
      <c r="E70" s="6" t="s">
        <v>124</v>
      </c>
      <c r="F70" s="19">
        <v>813026</v>
      </c>
      <c r="G70" s="24">
        <v>15013.34</v>
      </c>
      <c r="H70" s="24">
        <v>0.31</v>
      </c>
      <c r="I70" s="31"/>
      <c r="J70" s="31"/>
      <c r="K70" s="35"/>
    </row>
    <row r="71" spans="2:11" x14ac:dyDescent="0.3">
      <c r="B71" s="8" t="s">
        <v>1078</v>
      </c>
      <c r="C71" s="57" t="s">
        <v>1079</v>
      </c>
      <c r="D71" s="54" t="s">
        <v>1080</v>
      </c>
      <c r="E71" s="6" t="s">
        <v>221</v>
      </c>
      <c r="F71" s="19">
        <v>11172975</v>
      </c>
      <c r="G71" s="24">
        <v>14166.22</v>
      </c>
      <c r="H71" s="24">
        <v>0.28999999999999998</v>
      </c>
      <c r="I71" s="31"/>
      <c r="J71" s="31"/>
      <c r="K71" s="35"/>
    </row>
    <row r="72" spans="2:11" x14ac:dyDescent="0.3">
      <c r="B72" s="8" t="s">
        <v>1081</v>
      </c>
      <c r="C72" s="57" t="s">
        <v>1082</v>
      </c>
      <c r="D72" s="54" t="s">
        <v>1083</v>
      </c>
      <c r="E72" s="6" t="s">
        <v>164</v>
      </c>
      <c r="F72" s="19">
        <v>114711</v>
      </c>
      <c r="G72" s="24">
        <v>13599.05</v>
      </c>
      <c r="H72" s="24">
        <v>0.28000000000000003</v>
      </c>
      <c r="I72" s="31"/>
      <c r="J72" s="31"/>
      <c r="K72" s="35"/>
    </row>
    <row r="73" spans="2:11" x14ac:dyDescent="0.3">
      <c r="B73" s="8" t="s">
        <v>462</v>
      </c>
      <c r="C73" s="57" t="s">
        <v>463</v>
      </c>
      <c r="D73" s="54" t="s">
        <v>464</v>
      </c>
      <c r="E73" s="6" t="s">
        <v>116</v>
      </c>
      <c r="F73" s="19">
        <v>796647</v>
      </c>
      <c r="G73" s="24">
        <v>12295.45</v>
      </c>
      <c r="H73" s="24">
        <v>0.25</v>
      </c>
      <c r="I73" s="31"/>
      <c r="J73" s="31"/>
      <c r="K73" s="35"/>
    </row>
    <row r="74" spans="2:11" x14ac:dyDescent="0.3">
      <c r="B74" s="8" t="s">
        <v>471</v>
      </c>
      <c r="C74" s="57" t="s">
        <v>472</v>
      </c>
      <c r="D74" s="54" t="s">
        <v>473</v>
      </c>
      <c r="E74" s="6" t="s">
        <v>71</v>
      </c>
      <c r="F74" s="19">
        <v>9594645</v>
      </c>
      <c r="G74" s="24">
        <v>12134.35</v>
      </c>
      <c r="H74" s="24">
        <v>0.25</v>
      </c>
      <c r="I74" s="31"/>
      <c r="J74" s="31"/>
      <c r="K74" s="35"/>
    </row>
    <row r="75" spans="2:11" x14ac:dyDescent="0.3">
      <c r="B75" s="8" t="s">
        <v>237</v>
      </c>
      <c r="C75" s="57" t="s">
        <v>238</v>
      </c>
      <c r="D75" s="54" t="s">
        <v>239</v>
      </c>
      <c r="E75" s="6" t="s">
        <v>124</v>
      </c>
      <c r="F75" s="19">
        <v>895600</v>
      </c>
      <c r="G75" s="24">
        <v>10816.16</v>
      </c>
      <c r="H75" s="24">
        <v>0.22</v>
      </c>
      <c r="I75" s="31"/>
      <c r="J75" s="31"/>
      <c r="K75" s="35"/>
    </row>
    <row r="76" spans="2:11" x14ac:dyDescent="0.3">
      <c r="B76" s="8" t="s">
        <v>113</v>
      </c>
      <c r="C76" s="57" t="s">
        <v>114</v>
      </c>
      <c r="D76" s="54" t="s">
        <v>115</v>
      </c>
      <c r="E76" s="6" t="s">
        <v>116</v>
      </c>
      <c r="F76" s="19">
        <v>362333</v>
      </c>
      <c r="G76" s="24">
        <v>10658.39</v>
      </c>
      <c r="H76" s="24">
        <v>0.22</v>
      </c>
      <c r="I76" s="31"/>
      <c r="J76" s="31"/>
      <c r="K76" s="35"/>
    </row>
    <row r="77" spans="2:11" x14ac:dyDescent="0.3">
      <c r="B77" s="8" t="s">
        <v>520</v>
      </c>
      <c r="C77" s="57" t="s">
        <v>521</v>
      </c>
      <c r="D77" s="54" t="s">
        <v>522</v>
      </c>
      <c r="E77" s="6" t="s">
        <v>124</v>
      </c>
      <c r="F77" s="19">
        <v>251576</v>
      </c>
      <c r="G77" s="24">
        <v>10107.57</v>
      </c>
      <c r="H77" s="24">
        <v>0.21</v>
      </c>
      <c r="I77" s="31"/>
      <c r="J77" s="31"/>
      <c r="K77" s="35"/>
    </row>
    <row r="78" spans="2:11" x14ac:dyDescent="0.3">
      <c r="B78" s="8" t="s">
        <v>914</v>
      </c>
      <c r="C78" s="57" t="s">
        <v>915</v>
      </c>
      <c r="D78" s="54" t="s">
        <v>916</v>
      </c>
      <c r="E78" s="6" t="s">
        <v>86</v>
      </c>
      <c r="F78" s="19">
        <v>2706470</v>
      </c>
      <c r="G78" s="24">
        <v>9525.42</v>
      </c>
      <c r="H78" s="24">
        <v>0.2</v>
      </c>
      <c r="I78" s="31"/>
      <c r="J78" s="31"/>
      <c r="K78" s="35"/>
    </row>
    <row r="79" spans="2:11" x14ac:dyDescent="0.3">
      <c r="B79" s="8" t="s">
        <v>1084</v>
      </c>
      <c r="C79" s="57" t="s">
        <v>1085</v>
      </c>
      <c r="D79" s="54" t="s">
        <v>1086</v>
      </c>
      <c r="E79" s="6" t="s">
        <v>116</v>
      </c>
      <c r="F79" s="19">
        <v>116363</v>
      </c>
      <c r="G79" s="24">
        <v>8023.81</v>
      </c>
      <c r="H79" s="24">
        <v>0.16</v>
      </c>
      <c r="I79" s="31"/>
      <c r="J79" s="31"/>
      <c r="K79" s="35"/>
    </row>
    <row r="80" spans="2:11" x14ac:dyDescent="0.3">
      <c r="B80" s="8" t="s">
        <v>325</v>
      </c>
      <c r="C80" s="57" t="s">
        <v>326</v>
      </c>
      <c r="D80" s="54" t="s">
        <v>327</v>
      </c>
      <c r="E80" s="6" t="s">
        <v>116</v>
      </c>
      <c r="F80" s="19">
        <v>229555</v>
      </c>
      <c r="G80" s="24">
        <v>7674.48</v>
      </c>
      <c r="H80" s="24">
        <v>0.16</v>
      </c>
      <c r="I80" s="31"/>
      <c r="J80" s="31"/>
      <c r="K80" s="35"/>
    </row>
    <row r="81" spans="2:11" x14ac:dyDescent="0.3">
      <c r="B81" s="8" t="s">
        <v>1087</v>
      </c>
      <c r="C81" s="57" t="s">
        <v>1088</v>
      </c>
      <c r="D81" s="54" t="s">
        <v>1089</v>
      </c>
      <c r="E81" s="6" t="s">
        <v>116</v>
      </c>
      <c r="F81" s="19">
        <v>898953</v>
      </c>
      <c r="G81" s="24">
        <v>7086</v>
      </c>
      <c r="H81" s="24">
        <v>0.15</v>
      </c>
      <c r="I81" s="31"/>
      <c r="J81" s="31"/>
      <c r="K81" s="35"/>
    </row>
    <row r="82" spans="2:11" x14ac:dyDescent="0.3">
      <c r="B82" s="8" t="s">
        <v>1090</v>
      </c>
      <c r="C82" s="57" t="s">
        <v>1091</v>
      </c>
      <c r="D82" s="54" t="s">
        <v>1092</v>
      </c>
      <c r="E82" s="6" t="s">
        <v>211</v>
      </c>
      <c r="F82" s="19">
        <v>9934596</v>
      </c>
      <c r="G82" s="24">
        <v>5821.67</v>
      </c>
      <c r="H82" s="24">
        <v>0.12</v>
      </c>
      <c r="I82" s="31"/>
      <c r="J82" s="31"/>
      <c r="K82" s="35"/>
    </row>
    <row r="83" spans="2:11" x14ac:dyDescent="0.3">
      <c r="B83" s="8" t="s">
        <v>1093</v>
      </c>
      <c r="C83" s="57" t="s">
        <v>1094</v>
      </c>
      <c r="D83" s="54" t="s">
        <v>1095</v>
      </c>
      <c r="E83" s="6" t="s">
        <v>120</v>
      </c>
      <c r="F83" s="19">
        <v>518414</v>
      </c>
      <c r="G83" s="24">
        <v>4785.4799999999996</v>
      </c>
      <c r="H83" s="24">
        <v>0.1</v>
      </c>
      <c r="I83" s="31"/>
      <c r="J83" s="31"/>
      <c r="K83" s="35"/>
    </row>
    <row r="84" spans="2:11" x14ac:dyDescent="0.3">
      <c r="B84" s="8" t="s">
        <v>352</v>
      </c>
      <c r="C84" s="57" t="s">
        <v>353</v>
      </c>
      <c r="D84" s="54" t="s">
        <v>354</v>
      </c>
      <c r="E84" s="6" t="s">
        <v>135</v>
      </c>
      <c r="F84" s="19">
        <v>10586727</v>
      </c>
      <c r="G84" s="24">
        <v>4569.2299999999996</v>
      </c>
      <c r="H84" s="24">
        <v>0.09</v>
      </c>
      <c r="I84" s="31"/>
      <c r="J84" s="31"/>
      <c r="K84" s="35"/>
    </row>
    <row r="85" spans="2:11" x14ac:dyDescent="0.3">
      <c r="B85" s="8" t="s">
        <v>1096</v>
      </c>
      <c r="C85" s="57" t="s">
        <v>1097</v>
      </c>
      <c r="D85" s="54" t="s">
        <v>1098</v>
      </c>
      <c r="E85" s="6" t="s">
        <v>135</v>
      </c>
      <c r="F85" s="19">
        <v>200000</v>
      </c>
      <c r="G85" s="24">
        <v>3747.4</v>
      </c>
      <c r="H85" s="24">
        <v>0.08</v>
      </c>
      <c r="I85" s="31"/>
      <c r="J85" s="31"/>
      <c r="K85" s="35"/>
    </row>
    <row r="86" spans="2:11" x14ac:dyDescent="0.3">
      <c r="B86" s="8" t="s">
        <v>920</v>
      </c>
      <c r="C86" s="57" t="s">
        <v>921</v>
      </c>
      <c r="D86" s="54" t="s">
        <v>922</v>
      </c>
      <c r="E86" s="6" t="s">
        <v>266</v>
      </c>
      <c r="F86" s="19">
        <v>2036417</v>
      </c>
      <c r="G86" s="24">
        <v>3730.31</v>
      </c>
      <c r="H86" s="24">
        <v>0.08</v>
      </c>
      <c r="I86" s="31"/>
      <c r="J86" s="31"/>
      <c r="K86" s="35"/>
    </row>
    <row r="87" spans="2:11" x14ac:dyDescent="0.3">
      <c r="B87" s="8" t="s">
        <v>1099</v>
      </c>
      <c r="C87" s="57" t="s">
        <v>1100</v>
      </c>
      <c r="D87" s="54" t="s">
        <v>1101</v>
      </c>
      <c r="E87" s="6" t="s">
        <v>86</v>
      </c>
      <c r="F87" s="19">
        <v>1350179</v>
      </c>
      <c r="G87" s="24">
        <v>3039.25</v>
      </c>
      <c r="H87" s="24">
        <v>0.06</v>
      </c>
      <c r="I87" s="31"/>
      <c r="J87" s="31"/>
      <c r="K87" s="35"/>
    </row>
    <row r="88" spans="2:11" x14ac:dyDescent="0.3">
      <c r="B88" s="8" t="s">
        <v>250</v>
      </c>
      <c r="C88" s="57" t="s">
        <v>251</v>
      </c>
      <c r="D88" s="54" t="s">
        <v>252</v>
      </c>
      <c r="E88" s="6" t="s">
        <v>221</v>
      </c>
      <c r="F88" s="19">
        <v>66349</v>
      </c>
      <c r="G88" s="24">
        <v>1972.29</v>
      </c>
      <c r="H88" s="24">
        <v>0.04</v>
      </c>
      <c r="I88" s="31"/>
      <c r="J88" s="31"/>
      <c r="K88" s="35"/>
    </row>
    <row r="89" spans="2:11" x14ac:dyDescent="0.3">
      <c r="B89" s="8" t="s">
        <v>1102</v>
      </c>
      <c r="C89" s="57" t="s">
        <v>1103</v>
      </c>
      <c r="D89" s="54" t="s">
        <v>1104</v>
      </c>
      <c r="E89" s="6" t="s">
        <v>209</v>
      </c>
      <c r="F89" s="19">
        <v>2606407</v>
      </c>
      <c r="G89" s="24">
        <v>1106.68</v>
      </c>
      <c r="H89" s="24">
        <v>0.02</v>
      </c>
      <c r="I89" s="31"/>
      <c r="J89" s="31"/>
      <c r="K89" s="35"/>
    </row>
    <row r="90" spans="2:11" x14ac:dyDescent="0.3">
      <c r="C90" s="58" t="s">
        <v>184</v>
      </c>
      <c r="D90" s="54"/>
      <c r="E90" s="6"/>
      <c r="F90" s="19"/>
      <c r="G90" s="25">
        <v>3863425.93</v>
      </c>
      <c r="H90" s="25">
        <v>79.3</v>
      </c>
      <c r="I90" s="31"/>
      <c r="J90" s="31"/>
      <c r="K90" s="35"/>
    </row>
    <row r="91" spans="2:11" x14ac:dyDescent="0.3">
      <c r="C91" s="57"/>
      <c r="D91" s="54"/>
      <c r="E91" s="6"/>
      <c r="F91" s="19"/>
      <c r="G91" s="24"/>
      <c r="H91" s="24"/>
      <c r="I91" s="31"/>
      <c r="J91" s="31"/>
      <c r="K91" s="35"/>
    </row>
    <row r="92" spans="2:11" x14ac:dyDescent="0.3">
      <c r="C92" s="58" t="s">
        <v>3</v>
      </c>
      <c r="D92" s="54"/>
      <c r="E92" s="6"/>
      <c r="F92" s="19"/>
      <c r="G92" s="24" t="s">
        <v>2</v>
      </c>
      <c r="H92" s="24" t="s">
        <v>2</v>
      </c>
      <c r="I92" s="31"/>
      <c r="J92" s="31"/>
      <c r="K92" s="35"/>
    </row>
    <row r="93" spans="2:11" x14ac:dyDescent="0.3">
      <c r="C93" s="57"/>
      <c r="D93" s="54"/>
      <c r="E93" s="6"/>
      <c r="F93" s="19"/>
      <c r="G93" s="24"/>
      <c r="H93" s="24"/>
      <c r="I93" s="31"/>
      <c r="J93" s="31"/>
      <c r="K93" s="35"/>
    </row>
    <row r="94" spans="2:11" x14ac:dyDescent="0.3">
      <c r="C94" s="59" t="s">
        <v>4</v>
      </c>
      <c r="D94" s="54"/>
      <c r="E94" s="6"/>
      <c r="F94" s="19"/>
      <c r="G94" s="24"/>
      <c r="H94" s="24"/>
      <c r="I94" s="31"/>
      <c r="J94" s="31"/>
      <c r="K94" s="35"/>
    </row>
    <row r="95" spans="2:11" x14ac:dyDescent="0.3">
      <c r="B95" s="8" t="s">
        <v>398</v>
      </c>
      <c r="C95" s="57" t="s">
        <v>399</v>
      </c>
      <c r="D95" s="54" t="s">
        <v>400</v>
      </c>
      <c r="E95" s="6" t="s">
        <v>149</v>
      </c>
      <c r="F95" s="19">
        <v>454663</v>
      </c>
      <c r="G95" s="24">
        <v>87158.83</v>
      </c>
      <c r="H95" s="24">
        <v>1.79</v>
      </c>
      <c r="I95" s="31"/>
      <c r="J95" s="31"/>
      <c r="K95" s="35"/>
    </row>
    <row r="96" spans="2:11" x14ac:dyDescent="0.3">
      <c r="B96" s="8" t="s">
        <v>986</v>
      </c>
      <c r="C96" s="57" t="s">
        <v>987</v>
      </c>
      <c r="D96" s="54" t="s">
        <v>988</v>
      </c>
      <c r="E96" s="6" t="s">
        <v>149</v>
      </c>
      <c r="F96" s="19">
        <v>1079430</v>
      </c>
      <c r="G96" s="24">
        <v>81401.7</v>
      </c>
      <c r="H96" s="24">
        <v>1.67</v>
      </c>
      <c r="I96" s="31"/>
      <c r="J96" s="31"/>
      <c r="K96" s="35"/>
    </row>
    <row r="97" spans="1:11" x14ac:dyDescent="0.3">
      <c r="C97" s="58" t="s">
        <v>184</v>
      </c>
      <c r="D97" s="54"/>
      <c r="E97" s="6"/>
      <c r="F97" s="19"/>
      <c r="G97" s="25">
        <v>168560.53</v>
      </c>
      <c r="H97" s="25">
        <v>3.46</v>
      </c>
      <c r="I97" s="31"/>
      <c r="J97" s="31"/>
      <c r="K97" s="35"/>
    </row>
    <row r="98" spans="1:11" x14ac:dyDescent="0.3">
      <c r="C98" s="57"/>
      <c r="D98" s="54"/>
      <c r="E98" s="6"/>
      <c r="F98" s="19"/>
      <c r="G98" s="24"/>
      <c r="H98" s="24"/>
      <c r="I98" s="31"/>
      <c r="J98" s="31"/>
      <c r="K98" s="35"/>
    </row>
    <row r="99" spans="1:11" x14ac:dyDescent="0.3">
      <c r="C99" s="59" t="s">
        <v>5067</v>
      </c>
      <c r="D99" s="54"/>
      <c r="E99" s="6"/>
      <c r="F99" s="19"/>
      <c r="G99" s="24"/>
      <c r="H99" s="24"/>
      <c r="I99" s="31"/>
      <c r="J99" s="31"/>
      <c r="K99" s="35"/>
    </row>
    <row r="100" spans="1:11" x14ac:dyDescent="0.3">
      <c r="B100" s="8" t="s">
        <v>1105</v>
      </c>
      <c r="C100" s="57" t="s">
        <v>1106</v>
      </c>
      <c r="D100" s="54" t="s">
        <v>1107</v>
      </c>
      <c r="E100" s="6" t="s">
        <v>145</v>
      </c>
      <c r="F100" s="19">
        <v>10516950</v>
      </c>
      <c r="G100" s="24">
        <v>45670.91</v>
      </c>
      <c r="H100" s="24">
        <v>0.94</v>
      </c>
      <c r="I100" s="31"/>
      <c r="J100" s="31"/>
      <c r="K100" s="35"/>
    </row>
    <row r="101" spans="1:11" x14ac:dyDescent="0.3">
      <c r="C101" s="58" t="s">
        <v>184</v>
      </c>
      <c r="D101" s="54"/>
      <c r="E101" s="6"/>
      <c r="F101" s="19"/>
      <c r="G101" s="25">
        <v>45670.91</v>
      </c>
      <c r="H101" s="25">
        <v>0.94</v>
      </c>
      <c r="I101" s="31"/>
      <c r="J101" s="31"/>
      <c r="K101" s="35"/>
    </row>
    <row r="102" spans="1:11" x14ac:dyDescent="0.3">
      <c r="C102" s="57"/>
      <c r="D102" s="54"/>
      <c r="E102" s="6"/>
      <c r="F102" s="19"/>
      <c r="G102" s="24"/>
      <c r="H102" s="24"/>
      <c r="I102" s="31"/>
      <c r="J102" s="31"/>
      <c r="K102" s="35"/>
    </row>
    <row r="103" spans="1:11" x14ac:dyDescent="0.3">
      <c r="A103" s="10"/>
      <c r="B103" s="28"/>
      <c r="C103" s="58" t="s">
        <v>5</v>
      </c>
      <c r="D103" s="54"/>
      <c r="E103" s="6"/>
      <c r="F103" s="19"/>
      <c r="G103" s="24"/>
      <c r="H103" s="24"/>
      <c r="I103" s="31"/>
      <c r="J103" s="31"/>
      <c r="K103" s="35"/>
    </row>
    <row r="104" spans="1:11" x14ac:dyDescent="0.3">
      <c r="C104" s="59" t="s">
        <v>6</v>
      </c>
      <c r="D104" s="54"/>
      <c r="E104" s="6"/>
      <c r="F104" s="19"/>
      <c r="G104" s="24"/>
      <c r="H104" s="24"/>
      <c r="I104" s="31"/>
      <c r="J104" s="31"/>
      <c r="K104" s="35"/>
    </row>
    <row r="105" spans="1:11" x14ac:dyDescent="0.3">
      <c r="B105" s="8" t="s">
        <v>1108</v>
      </c>
      <c r="C105" s="57" t="s">
        <v>1109</v>
      </c>
      <c r="D105" s="54" t="s">
        <v>1110</v>
      </c>
      <c r="E105" s="6" t="s">
        <v>678</v>
      </c>
      <c r="F105" s="19">
        <v>33500</v>
      </c>
      <c r="G105" s="24">
        <v>33729.51</v>
      </c>
      <c r="H105" s="24">
        <v>0.69</v>
      </c>
      <c r="I105" s="31">
        <v>7.24</v>
      </c>
      <c r="J105" s="31"/>
      <c r="K105" s="35" t="s">
        <v>670</v>
      </c>
    </row>
    <row r="106" spans="1:11" x14ac:dyDescent="0.3">
      <c r="B106" s="8" t="s">
        <v>1111</v>
      </c>
      <c r="C106" s="57" t="s">
        <v>1109</v>
      </c>
      <c r="D106" s="54" t="s">
        <v>1112</v>
      </c>
      <c r="E106" s="6" t="s">
        <v>678</v>
      </c>
      <c r="F106" s="19">
        <v>27500</v>
      </c>
      <c r="G106" s="24">
        <v>27687.61</v>
      </c>
      <c r="H106" s="24">
        <v>0.56999999999999995</v>
      </c>
      <c r="I106" s="31">
        <v>7.24</v>
      </c>
      <c r="J106" s="31"/>
      <c r="K106" s="35" t="s">
        <v>670</v>
      </c>
    </row>
    <row r="107" spans="1:11" x14ac:dyDescent="0.3">
      <c r="B107" s="8" t="s">
        <v>1113</v>
      </c>
      <c r="C107" s="57" t="s">
        <v>720</v>
      </c>
      <c r="D107" s="54" t="s">
        <v>1114</v>
      </c>
      <c r="E107" s="6" t="s">
        <v>722</v>
      </c>
      <c r="F107" s="19">
        <v>16500</v>
      </c>
      <c r="G107" s="24">
        <v>16617.580000000002</v>
      </c>
      <c r="H107" s="24">
        <v>0.34</v>
      </c>
      <c r="I107" s="31">
        <v>7.19</v>
      </c>
      <c r="J107" s="31"/>
      <c r="K107" s="35" t="s">
        <v>670</v>
      </c>
    </row>
    <row r="108" spans="1:11" x14ac:dyDescent="0.3">
      <c r="B108" s="8" t="s">
        <v>1115</v>
      </c>
      <c r="C108" s="57" t="s">
        <v>720</v>
      </c>
      <c r="D108" s="54" t="s">
        <v>1116</v>
      </c>
      <c r="E108" s="6" t="s">
        <v>722</v>
      </c>
      <c r="F108" s="19">
        <v>13000</v>
      </c>
      <c r="G108" s="24">
        <v>13078.56</v>
      </c>
      <c r="H108" s="24">
        <v>0.27</v>
      </c>
      <c r="I108" s="31">
        <v>7.19</v>
      </c>
      <c r="J108" s="31"/>
      <c r="K108" s="35" t="s">
        <v>670</v>
      </c>
    </row>
    <row r="109" spans="1:11" x14ac:dyDescent="0.3">
      <c r="C109" s="58" t="s">
        <v>184</v>
      </c>
      <c r="D109" s="54"/>
      <c r="E109" s="6"/>
      <c r="F109" s="19"/>
      <c r="G109" s="25">
        <v>91113.26</v>
      </c>
      <c r="H109" s="25">
        <v>1.87</v>
      </c>
      <c r="I109" s="31"/>
      <c r="J109" s="31"/>
      <c r="K109" s="35"/>
    </row>
    <row r="110" spans="1:11" x14ac:dyDescent="0.3">
      <c r="C110" s="57"/>
      <c r="D110" s="54"/>
      <c r="E110" s="6"/>
      <c r="F110" s="19"/>
      <c r="G110" s="24"/>
      <c r="H110" s="24"/>
      <c r="I110" s="31"/>
      <c r="J110" s="31"/>
      <c r="K110" s="35"/>
    </row>
    <row r="111" spans="1:11" x14ac:dyDescent="0.3">
      <c r="C111" s="58" t="s">
        <v>7</v>
      </c>
      <c r="D111" s="54"/>
      <c r="E111" s="6"/>
      <c r="F111" s="19"/>
      <c r="G111" s="24" t="s">
        <v>2</v>
      </c>
      <c r="H111" s="24" t="s">
        <v>2</v>
      </c>
      <c r="I111" s="31"/>
      <c r="J111" s="31"/>
      <c r="K111" s="35"/>
    </row>
    <row r="112" spans="1:11" x14ac:dyDescent="0.3">
      <c r="C112" s="57"/>
      <c r="D112" s="54"/>
      <c r="E112" s="6"/>
      <c r="F112" s="19"/>
      <c r="G112" s="24"/>
      <c r="H112" s="24"/>
      <c r="I112" s="31"/>
      <c r="J112" s="31"/>
      <c r="K112" s="35"/>
    </row>
    <row r="113" spans="1:11" x14ac:dyDescent="0.3">
      <c r="C113" s="58" t="s">
        <v>8</v>
      </c>
      <c r="D113" s="54"/>
      <c r="E113" s="6"/>
      <c r="F113" s="19"/>
      <c r="G113" s="24" t="s">
        <v>2</v>
      </c>
      <c r="H113" s="24" t="s">
        <v>2</v>
      </c>
      <c r="I113" s="31"/>
      <c r="J113" s="31"/>
      <c r="K113" s="35"/>
    </row>
    <row r="114" spans="1:11" x14ac:dyDescent="0.3">
      <c r="C114" s="57"/>
      <c r="D114" s="54"/>
      <c r="E114" s="6"/>
      <c r="F114" s="19"/>
      <c r="G114" s="24"/>
      <c r="H114" s="24"/>
      <c r="I114" s="31"/>
      <c r="J114" s="31"/>
      <c r="K114" s="35"/>
    </row>
    <row r="115" spans="1:11" x14ac:dyDescent="0.3">
      <c r="C115" s="58" t="s">
        <v>9</v>
      </c>
      <c r="D115" s="54"/>
      <c r="E115" s="6"/>
      <c r="F115" s="19"/>
      <c r="G115" s="24" t="s">
        <v>2</v>
      </c>
      <c r="H115" s="24" t="s">
        <v>2</v>
      </c>
      <c r="I115" s="31"/>
      <c r="J115" s="31"/>
      <c r="K115" s="35"/>
    </row>
    <row r="116" spans="1:11" x14ac:dyDescent="0.3">
      <c r="C116" s="57"/>
      <c r="D116" s="54"/>
      <c r="E116" s="6"/>
      <c r="F116" s="19"/>
      <c r="G116" s="24"/>
      <c r="H116" s="24"/>
      <c r="I116" s="31"/>
      <c r="J116" s="31"/>
      <c r="K116" s="35"/>
    </row>
    <row r="117" spans="1:11" x14ac:dyDescent="0.3">
      <c r="C117" s="58" t="s">
        <v>10</v>
      </c>
      <c r="D117" s="54"/>
      <c r="E117" s="6"/>
      <c r="F117" s="19"/>
      <c r="G117" s="24" t="s">
        <v>2</v>
      </c>
      <c r="H117" s="24" t="s">
        <v>2</v>
      </c>
      <c r="I117" s="31"/>
      <c r="J117" s="31"/>
      <c r="K117" s="35"/>
    </row>
    <row r="118" spans="1:11" x14ac:dyDescent="0.3">
      <c r="C118" s="57"/>
      <c r="D118" s="54"/>
      <c r="E118" s="6"/>
      <c r="F118" s="19"/>
      <c r="G118" s="24"/>
      <c r="H118" s="24"/>
      <c r="I118" s="31"/>
      <c r="J118" s="31"/>
      <c r="K118" s="35"/>
    </row>
    <row r="119" spans="1:11" x14ac:dyDescent="0.3">
      <c r="A119" s="10"/>
      <c r="B119" s="28"/>
      <c r="C119" s="58" t="s">
        <v>11</v>
      </c>
      <c r="D119" s="54"/>
      <c r="E119" s="6"/>
      <c r="F119" s="19"/>
      <c r="G119" s="24"/>
      <c r="H119" s="24"/>
      <c r="I119" s="31"/>
      <c r="J119" s="31"/>
      <c r="K119" s="35"/>
    </row>
    <row r="120" spans="1:11" x14ac:dyDescent="0.3">
      <c r="A120" s="28"/>
      <c r="B120" s="28"/>
      <c r="C120" s="58" t="s">
        <v>13</v>
      </c>
      <c r="D120" s="54"/>
      <c r="E120" s="6"/>
      <c r="F120" s="19"/>
      <c r="G120" s="24" t="s">
        <v>2</v>
      </c>
      <c r="H120" s="24" t="s">
        <v>2</v>
      </c>
      <c r="I120" s="31"/>
      <c r="J120" s="31"/>
      <c r="K120" s="35"/>
    </row>
    <row r="121" spans="1:11" x14ac:dyDescent="0.3">
      <c r="A121" s="28"/>
      <c r="B121" s="28"/>
      <c r="C121" s="58"/>
      <c r="D121" s="54"/>
      <c r="E121" s="6"/>
      <c r="F121" s="19"/>
      <c r="G121" s="24"/>
      <c r="H121" s="24"/>
      <c r="I121" s="31"/>
      <c r="J121" s="31"/>
      <c r="K121" s="35"/>
    </row>
    <row r="122" spans="1:11" x14ac:dyDescent="0.3">
      <c r="A122" s="28"/>
      <c r="B122" s="28"/>
      <c r="C122" s="58" t="s">
        <v>14</v>
      </c>
      <c r="D122" s="54"/>
      <c r="E122" s="6"/>
      <c r="F122" s="19"/>
      <c r="G122" s="24" t="s">
        <v>2</v>
      </c>
      <c r="H122" s="24" t="s">
        <v>2</v>
      </c>
      <c r="I122" s="31"/>
      <c r="J122" s="31"/>
      <c r="K122" s="35"/>
    </row>
    <row r="123" spans="1:11" x14ac:dyDescent="0.3">
      <c r="A123" s="28"/>
      <c r="B123" s="28"/>
      <c r="C123" s="58"/>
      <c r="D123" s="54"/>
      <c r="E123" s="6"/>
      <c r="F123" s="19"/>
      <c r="G123" s="24"/>
      <c r="H123" s="24"/>
      <c r="I123" s="31"/>
      <c r="J123" s="31"/>
      <c r="K123" s="35"/>
    </row>
    <row r="124" spans="1:11" x14ac:dyDescent="0.3">
      <c r="C124" s="59" t="s">
        <v>15</v>
      </c>
      <c r="D124" s="54"/>
      <c r="E124" s="6"/>
      <c r="F124" s="19"/>
      <c r="G124" s="24"/>
      <c r="H124" s="24"/>
      <c r="I124" s="31"/>
      <c r="J124" s="31"/>
      <c r="K124" s="35"/>
    </row>
    <row r="125" spans="1:11" x14ac:dyDescent="0.3">
      <c r="B125" s="8" t="s">
        <v>1117</v>
      </c>
      <c r="C125" s="57" t="s">
        <v>1118</v>
      </c>
      <c r="D125" s="54" t="s">
        <v>1119</v>
      </c>
      <c r="E125" s="6" t="s">
        <v>198</v>
      </c>
      <c r="F125" s="19">
        <v>50000000</v>
      </c>
      <c r="G125" s="24">
        <v>49620.35</v>
      </c>
      <c r="H125" s="24">
        <v>1.02</v>
      </c>
      <c r="I125" s="31">
        <v>5.2691999999999997</v>
      </c>
      <c r="J125" s="31"/>
      <c r="K125" s="35"/>
    </row>
    <row r="126" spans="1:11" x14ac:dyDescent="0.3">
      <c r="B126" s="8" t="s">
        <v>1120</v>
      </c>
      <c r="C126" s="57" t="s">
        <v>1121</v>
      </c>
      <c r="D126" s="54" t="s">
        <v>1122</v>
      </c>
      <c r="E126" s="6" t="s">
        <v>198</v>
      </c>
      <c r="F126" s="19">
        <v>30000000</v>
      </c>
      <c r="G126" s="24">
        <v>28861.17</v>
      </c>
      <c r="H126" s="24">
        <v>0.59</v>
      </c>
      <c r="I126" s="31">
        <v>5.6260000000000003</v>
      </c>
      <c r="J126" s="31"/>
      <c r="K126" s="35"/>
    </row>
    <row r="127" spans="1:11" x14ac:dyDescent="0.3">
      <c r="B127" s="8" t="s">
        <v>1123</v>
      </c>
      <c r="C127" s="57" t="s">
        <v>1124</v>
      </c>
      <c r="D127" s="54" t="s">
        <v>1125</v>
      </c>
      <c r="E127" s="6" t="s">
        <v>198</v>
      </c>
      <c r="F127" s="19">
        <v>20000000</v>
      </c>
      <c r="G127" s="24">
        <v>19260.78</v>
      </c>
      <c r="H127" s="24">
        <v>0.4</v>
      </c>
      <c r="I127" s="31">
        <v>5.6260000000000003</v>
      </c>
      <c r="J127" s="31"/>
      <c r="K127" s="35"/>
    </row>
    <row r="128" spans="1:11" x14ac:dyDescent="0.3">
      <c r="B128" s="8" t="s">
        <v>401</v>
      </c>
      <c r="C128" s="57" t="s">
        <v>402</v>
      </c>
      <c r="D128" s="54" t="s">
        <v>403</v>
      </c>
      <c r="E128" s="6" t="s">
        <v>198</v>
      </c>
      <c r="F128" s="19">
        <v>10000000</v>
      </c>
      <c r="G128" s="24">
        <v>9922.75</v>
      </c>
      <c r="H128" s="24">
        <v>0.2</v>
      </c>
      <c r="I128" s="31">
        <v>5.2625000000000002</v>
      </c>
      <c r="J128" s="31"/>
      <c r="K128" s="35"/>
    </row>
    <row r="129" spans="1:11" x14ac:dyDescent="0.3">
      <c r="B129" s="8" t="s">
        <v>195</v>
      </c>
      <c r="C129" s="57" t="s">
        <v>196</v>
      </c>
      <c r="D129" s="54" t="s">
        <v>197</v>
      </c>
      <c r="E129" s="6" t="s">
        <v>198</v>
      </c>
      <c r="F129" s="19">
        <v>9000000</v>
      </c>
      <c r="G129" s="24">
        <v>8610.1</v>
      </c>
      <c r="H129" s="24">
        <v>0.18</v>
      </c>
      <c r="I129" s="31">
        <v>5.68</v>
      </c>
      <c r="J129" s="31"/>
      <c r="K129" s="35"/>
    </row>
    <row r="130" spans="1:11" x14ac:dyDescent="0.3">
      <c r="C130" s="58" t="s">
        <v>184</v>
      </c>
      <c r="D130" s="54"/>
      <c r="E130" s="6"/>
      <c r="F130" s="19"/>
      <c r="G130" s="25">
        <v>116275.15</v>
      </c>
      <c r="H130" s="25">
        <v>2.39</v>
      </c>
      <c r="I130" s="31"/>
      <c r="J130" s="31"/>
      <c r="K130" s="35"/>
    </row>
    <row r="131" spans="1:11" x14ac:dyDescent="0.3">
      <c r="C131" s="57"/>
      <c r="D131" s="54"/>
      <c r="E131" s="6"/>
      <c r="F131" s="19"/>
      <c r="G131" s="24"/>
      <c r="H131" s="24"/>
      <c r="I131" s="31"/>
      <c r="J131" s="31"/>
      <c r="K131" s="35"/>
    </row>
    <row r="132" spans="1:11" x14ac:dyDescent="0.3">
      <c r="C132" s="58" t="s">
        <v>16</v>
      </c>
      <c r="D132" s="54"/>
      <c r="E132" s="6"/>
      <c r="F132" s="19"/>
      <c r="G132" s="24" t="s">
        <v>2</v>
      </c>
      <c r="H132" s="24" t="s">
        <v>2</v>
      </c>
      <c r="I132" s="31"/>
      <c r="J132" s="31"/>
      <c r="K132" s="35"/>
    </row>
    <row r="133" spans="1:11" x14ac:dyDescent="0.3">
      <c r="C133" s="57"/>
      <c r="D133" s="54"/>
      <c r="E133" s="6"/>
      <c r="F133" s="19"/>
      <c r="G133" s="24"/>
      <c r="H133" s="24"/>
      <c r="I133" s="31"/>
      <c r="J133" s="31"/>
      <c r="K133" s="35"/>
    </row>
    <row r="134" spans="1:11" x14ac:dyDescent="0.3">
      <c r="C134" s="58" t="s">
        <v>17</v>
      </c>
      <c r="D134" s="54"/>
      <c r="E134" s="6"/>
      <c r="F134" s="19"/>
      <c r="G134" s="24" t="s">
        <v>2</v>
      </c>
      <c r="H134" s="24" t="s">
        <v>2</v>
      </c>
      <c r="I134" s="31"/>
      <c r="J134" s="31"/>
      <c r="K134" s="35"/>
    </row>
    <row r="135" spans="1:11" x14ac:dyDescent="0.3">
      <c r="C135" s="57"/>
      <c r="D135" s="54"/>
      <c r="E135" s="6"/>
      <c r="F135" s="19"/>
      <c r="G135" s="24"/>
      <c r="H135" s="24"/>
      <c r="I135" s="31"/>
      <c r="J135" s="31"/>
      <c r="K135" s="35"/>
    </row>
    <row r="136" spans="1:11" x14ac:dyDescent="0.3">
      <c r="A136" s="10"/>
      <c r="B136" s="28"/>
      <c r="C136" s="58" t="s">
        <v>18</v>
      </c>
      <c r="D136" s="54"/>
      <c r="E136" s="6"/>
      <c r="F136" s="19"/>
      <c r="G136" s="24"/>
      <c r="H136" s="24"/>
      <c r="I136" s="31"/>
      <c r="J136" s="31"/>
      <c r="K136" s="35"/>
    </row>
    <row r="137" spans="1:11" x14ac:dyDescent="0.3">
      <c r="A137" s="28"/>
      <c r="B137" s="28"/>
      <c r="C137" s="58" t="s">
        <v>19</v>
      </c>
      <c r="D137" s="54"/>
      <c r="E137" s="6"/>
      <c r="F137" s="19"/>
      <c r="G137" s="24" t="s">
        <v>2</v>
      </c>
      <c r="H137" s="24" t="s">
        <v>2</v>
      </c>
      <c r="I137" s="31"/>
      <c r="J137" s="31"/>
      <c r="K137" s="35"/>
    </row>
    <row r="138" spans="1:11" x14ac:dyDescent="0.3">
      <c r="A138" s="28"/>
      <c r="B138" s="28"/>
      <c r="C138" s="58"/>
      <c r="D138" s="54"/>
      <c r="E138" s="6"/>
      <c r="F138" s="19"/>
      <c r="G138" s="24"/>
      <c r="H138" s="24"/>
      <c r="I138" s="31"/>
      <c r="J138" s="31"/>
      <c r="K138" s="35"/>
    </row>
    <row r="139" spans="1:11" x14ac:dyDescent="0.3">
      <c r="A139" s="28"/>
      <c r="B139" s="28"/>
      <c r="C139" s="58" t="s">
        <v>20</v>
      </c>
      <c r="D139" s="54"/>
      <c r="E139" s="6"/>
      <c r="F139" s="19"/>
      <c r="G139" s="24" t="s">
        <v>2</v>
      </c>
      <c r="H139" s="24" t="s">
        <v>2</v>
      </c>
      <c r="I139" s="31"/>
      <c r="J139" s="31"/>
      <c r="K139" s="35"/>
    </row>
    <row r="140" spans="1:11" x14ac:dyDescent="0.3">
      <c r="A140" s="28"/>
      <c r="B140" s="28"/>
      <c r="C140" s="58"/>
      <c r="D140" s="54"/>
      <c r="E140" s="6"/>
      <c r="F140" s="19"/>
      <c r="G140" s="24"/>
      <c r="H140" s="24"/>
      <c r="I140" s="31"/>
      <c r="J140" s="31"/>
      <c r="K140" s="35"/>
    </row>
    <row r="141" spans="1:11" x14ac:dyDescent="0.3">
      <c r="A141" s="28"/>
      <c r="B141" s="28"/>
      <c r="C141" s="58" t="s">
        <v>21</v>
      </c>
      <c r="D141" s="54"/>
      <c r="E141" s="6"/>
      <c r="F141" s="19"/>
      <c r="G141" s="24" t="s">
        <v>2</v>
      </c>
      <c r="H141" s="24" t="s">
        <v>2</v>
      </c>
      <c r="I141" s="31"/>
      <c r="J141" s="31"/>
      <c r="K141" s="35"/>
    </row>
    <row r="142" spans="1:11" x14ac:dyDescent="0.3">
      <c r="A142" s="28"/>
      <c r="B142" s="28"/>
      <c r="C142" s="58"/>
      <c r="D142" s="54"/>
      <c r="E142" s="6"/>
      <c r="F142" s="19"/>
      <c r="G142" s="24"/>
      <c r="H142" s="24"/>
      <c r="I142" s="31"/>
      <c r="J142" s="31"/>
      <c r="K142" s="35"/>
    </row>
    <row r="143" spans="1:11" x14ac:dyDescent="0.3">
      <c r="A143" s="28"/>
      <c r="B143" s="28"/>
      <c r="C143" s="58" t="s">
        <v>22</v>
      </c>
      <c r="D143" s="54"/>
      <c r="E143" s="6"/>
      <c r="F143" s="19"/>
      <c r="G143" s="24" t="s">
        <v>2</v>
      </c>
      <c r="H143" s="24" t="s">
        <v>2</v>
      </c>
      <c r="I143" s="31"/>
      <c r="J143" s="31"/>
      <c r="K143" s="35"/>
    </row>
    <row r="144" spans="1:11" x14ac:dyDescent="0.3">
      <c r="A144" s="28"/>
      <c r="B144" s="28"/>
      <c r="C144" s="58"/>
      <c r="D144" s="54"/>
      <c r="E144" s="6"/>
      <c r="F144" s="19"/>
      <c r="G144" s="24"/>
      <c r="H144" s="24"/>
      <c r="I144" s="31"/>
      <c r="J144" s="31"/>
      <c r="K144" s="35"/>
    </row>
    <row r="145" spans="1:54" x14ac:dyDescent="0.3">
      <c r="A145" s="28"/>
      <c r="B145" s="28"/>
      <c r="C145" s="58" t="s">
        <v>23</v>
      </c>
      <c r="D145" s="54"/>
      <c r="E145" s="6"/>
      <c r="F145" s="19"/>
      <c r="G145" s="24" t="s">
        <v>2</v>
      </c>
      <c r="H145" s="24" t="s">
        <v>2</v>
      </c>
      <c r="I145" s="31"/>
      <c r="J145" s="31"/>
      <c r="K145" s="35"/>
    </row>
    <row r="146" spans="1:54" x14ac:dyDescent="0.3">
      <c r="A146" s="28"/>
      <c r="B146" s="28"/>
      <c r="C146" s="58"/>
      <c r="D146" s="54"/>
      <c r="E146" s="6"/>
      <c r="F146" s="19"/>
      <c r="G146" s="24"/>
      <c r="H146" s="24"/>
      <c r="I146" s="31"/>
      <c r="J146" s="31"/>
      <c r="K146" s="35"/>
    </row>
    <row r="147" spans="1:54" x14ac:dyDescent="0.3">
      <c r="C147" s="59" t="s">
        <v>24</v>
      </c>
      <c r="D147" s="54"/>
      <c r="E147" s="6"/>
      <c r="F147" s="19"/>
      <c r="G147" s="24"/>
      <c r="H147" s="24"/>
      <c r="I147" s="31"/>
      <c r="J147" s="31"/>
      <c r="K147" s="35"/>
    </row>
    <row r="148" spans="1:54" x14ac:dyDescent="0.3">
      <c r="B148" s="8" t="s">
        <v>199</v>
      </c>
      <c r="C148" s="57" t="s">
        <v>200</v>
      </c>
      <c r="D148" s="54"/>
      <c r="E148" s="6"/>
      <c r="F148" s="19"/>
      <c r="G148" s="24">
        <v>596830.16</v>
      </c>
      <c r="H148" s="24">
        <v>12.25</v>
      </c>
      <c r="I148" s="31"/>
      <c r="J148" s="31"/>
      <c r="K148" s="35"/>
    </row>
    <row r="149" spans="1:54" x14ac:dyDescent="0.3">
      <c r="C149" s="58" t="s">
        <v>184</v>
      </c>
      <c r="D149" s="54"/>
      <c r="E149" s="6"/>
      <c r="F149" s="19"/>
      <c r="G149" s="25">
        <v>596830.16</v>
      </c>
      <c r="H149" s="25">
        <v>12.25</v>
      </c>
      <c r="I149" s="31"/>
      <c r="J149" s="31"/>
      <c r="K149" s="35"/>
    </row>
    <row r="150" spans="1:54" x14ac:dyDescent="0.3">
      <c r="C150" s="57"/>
      <c r="D150" s="54"/>
      <c r="E150" s="6"/>
      <c r="F150" s="19"/>
      <c r="G150" s="24"/>
      <c r="H150" s="24"/>
      <c r="I150" s="31"/>
      <c r="J150" s="31"/>
      <c r="K150" s="35"/>
    </row>
    <row r="151" spans="1:54" x14ac:dyDescent="0.3">
      <c r="A151" s="10"/>
      <c r="B151" s="28"/>
      <c r="C151" s="58" t="s">
        <v>25</v>
      </c>
      <c r="D151" s="54"/>
      <c r="E151" s="6"/>
      <c r="F151" s="19"/>
      <c r="G151" s="24"/>
      <c r="H151" s="24"/>
      <c r="I151" s="31"/>
      <c r="J151" s="31"/>
      <c r="K151" s="35"/>
    </row>
    <row r="152" spans="1:54" s="2" customFormat="1" ht="13.8" x14ac:dyDescent="0.3">
      <c r="A152" s="28"/>
      <c r="B152" s="28"/>
      <c r="C152" s="57" t="s">
        <v>5023</v>
      </c>
      <c r="D152" s="54"/>
      <c r="E152" s="6"/>
      <c r="F152" s="19"/>
      <c r="G152" s="24">
        <v>2014</v>
      </c>
      <c r="H152" s="24">
        <v>0.04</v>
      </c>
      <c r="I152" s="31"/>
      <c r="J152" s="31"/>
      <c r="K152" s="35"/>
      <c r="L152" s="3"/>
      <c r="AI152" s="3"/>
      <c r="AV152" s="3"/>
      <c r="AX152" s="3"/>
      <c r="BB152" s="3"/>
    </row>
    <row r="153" spans="1:54" x14ac:dyDescent="0.3">
      <c r="B153" s="8"/>
      <c r="C153" s="57" t="s">
        <v>201</v>
      </c>
      <c r="D153" s="54"/>
      <c r="E153" s="6"/>
      <c r="F153" s="19"/>
      <c r="G153" s="24">
        <v>-10956.54</v>
      </c>
      <c r="H153" s="24">
        <v>-0.25</v>
      </c>
      <c r="I153" s="31"/>
      <c r="J153" s="31"/>
      <c r="K153" s="35"/>
    </row>
    <row r="154" spans="1:54" x14ac:dyDescent="0.3">
      <c r="C154" s="58" t="s">
        <v>184</v>
      </c>
      <c r="D154" s="54"/>
      <c r="E154" s="6"/>
      <c r="F154" s="19"/>
      <c r="G154" s="25">
        <v>-8942.5400000000009</v>
      </c>
      <c r="H154" s="25">
        <v>-0.21</v>
      </c>
      <c r="I154" s="31"/>
      <c r="J154" s="31"/>
      <c r="K154" s="35"/>
    </row>
    <row r="155" spans="1:54" x14ac:dyDescent="0.3">
      <c r="C155" s="57"/>
      <c r="D155" s="54"/>
      <c r="E155" s="6"/>
      <c r="F155" s="19"/>
      <c r="G155" s="24"/>
      <c r="H155" s="24"/>
      <c r="I155" s="31"/>
      <c r="J155" s="31"/>
      <c r="K155" s="35"/>
    </row>
    <row r="156" spans="1:54" x14ac:dyDescent="0.3">
      <c r="C156" s="60" t="s">
        <v>202</v>
      </c>
      <c r="D156" s="55"/>
      <c r="E156" s="5"/>
      <c r="F156" s="20"/>
      <c r="G156" s="26">
        <v>4872933.4000000004</v>
      </c>
      <c r="H156" s="26">
        <v>100</v>
      </c>
      <c r="I156" s="32"/>
      <c r="J156" s="32"/>
      <c r="K156" s="36"/>
    </row>
    <row r="158" spans="1:54" s="50" customFormat="1" ht="15" x14ac:dyDescent="0.35">
      <c r="C158" s="50" t="s">
        <v>4699</v>
      </c>
      <c r="F158" s="51"/>
      <c r="G158" s="51"/>
      <c r="H158" s="51"/>
    </row>
    <row r="159" spans="1:54" s="42" customFormat="1" ht="27.6" x14ac:dyDescent="0.3">
      <c r="B159" s="43"/>
      <c r="C159" s="43" t="s">
        <v>4694</v>
      </c>
      <c r="D159" s="43" t="s">
        <v>4695</v>
      </c>
      <c r="E159" s="43" t="s">
        <v>4696</v>
      </c>
      <c r="F159" s="44" t="s">
        <v>34</v>
      </c>
      <c r="G159" s="45" t="s">
        <v>4697</v>
      </c>
      <c r="H159" s="44" t="s">
        <v>36</v>
      </c>
      <c r="I159" s="43" t="s">
        <v>39</v>
      </c>
    </row>
    <row r="160" spans="1:54" s="42" customFormat="1" ht="13.8" x14ac:dyDescent="0.3">
      <c r="B160" s="43"/>
      <c r="C160" s="43" t="s">
        <v>4693</v>
      </c>
      <c r="D160" s="43"/>
      <c r="E160" s="43"/>
      <c r="F160" s="44"/>
      <c r="G160" s="45"/>
      <c r="H160" s="44"/>
      <c r="I160" s="43"/>
    </row>
    <row r="161" spans="2:11" s="2" customFormat="1" ht="13.8" x14ac:dyDescent="0.3">
      <c r="B161" s="46">
        <v>2300149</v>
      </c>
      <c r="C161" s="46" t="s">
        <v>5118</v>
      </c>
      <c r="D161" s="46" t="s">
        <v>4692</v>
      </c>
      <c r="E161" s="46"/>
      <c r="F161" s="47">
        <v>1899300</v>
      </c>
      <c r="G161" s="47">
        <v>482733.68520000001</v>
      </c>
      <c r="H161" s="47">
        <v>9.91</v>
      </c>
      <c r="I161" s="46"/>
    </row>
    <row r="162" spans="2:11" s="1" customFormat="1" ht="13.8" x14ac:dyDescent="0.3">
      <c r="B162" s="48"/>
      <c r="C162" s="48" t="s">
        <v>4702</v>
      </c>
      <c r="D162" s="48"/>
      <c r="E162" s="48"/>
      <c r="F162" s="49"/>
      <c r="G162" s="49"/>
      <c r="H162" s="49"/>
      <c r="I162" s="48"/>
    </row>
    <row r="163" spans="2:11" s="2" customFormat="1" ht="13.8" x14ac:dyDescent="0.3">
      <c r="B163" s="46">
        <v>2221863</v>
      </c>
      <c r="C163" s="46" t="s">
        <v>4713</v>
      </c>
      <c r="D163" s="46" t="s">
        <v>4701</v>
      </c>
      <c r="E163" s="46" t="s">
        <v>93</v>
      </c>
      <c r="F163" s="47">
        <v>-2000000</v>
      </c>
      <c r="G163" s="47">
        <v>-27990</v>
      </c>
      <c r="H163" s="47">
        <v>-0.56999999999999995</v>
      </c>
      <c r="I163" s="46"/>
    </row>
    <row r="164" spans="2:11" s="2" customFormat="1" ht="13.8" x14ac:dyDescent="0.3">
      <c r="B164" s="46">
        <v>2221912</v>
      </c>
      <c r="C164" s="46" t="s">
        <v>4778</v>
      </c>
      <c r="D164" s="46" t="s">
        <v>4692</v>
      </c>
      <c r="E164" s="46" t="s">
        <v>124</v>
      </c>
      <c r="F164" s="47">
        <v>414150</v>
      </c>
      <c r="G164" s="47">
        <v>4999.6188000000002</v>
      </c>
      <c r="H164" s="47">
        <v>0.1</v>
      </c>
      <c r="I164" s="46"/>
    </row>
    <row r="165" spans="2:11" s="1" customFormat="1" ht="13.8" x14ac:dyDescent="0.3">
      <c r="B165" s="48"/>
      <c r="C165" s="48" t="s">
        <v>4698</v>
      </c>
      <c r="D165" s="48"/>
      <c r="E165" s="48"/>
      <c r="F165" s="49"/>
      <c r="G165" s="49">
        <v>459743.304</v>
      </c>
      <c r="H165" s="49">
        <v>9.44</v>
      </c>
      <c r="I165" s="48"/>
    </row>
    <row r="167" spans="2:11" x14ac:dyDescent="0.3">
      <c r="C167" s="1" t="s">
        <v>203</v>
      </c>
    </row>
    <row r="168" spans="2:11" x14ac:dyDescent="0.3">
      <c r="C168" s="37" t="s">
        <v>204</v>
      </c>
      <c r="D168" s="37"/>
      <c r="E168" s="37"/>
      <c r="F168" s="37"/>
      <c r="G168" s="37"/>
      <c r="H168" s="37"/>
      <c r="I168" s="37"/>
      <c r="J168" s="37"/>
      <c r="K168" s="37"/>
    </row>
    <row r="169" spans="2:11" x14ac:dyDescent="0.3">
      <c r="C169" s="2" t="s">
        <v>205</v>
      </c>
    </row>
    <row r="170" spans="2:11" x14ac:dyDescent="0.3">
      <c r="C170" s="2" t="s">
        <v>206</v>
      </c>
    </row>
    <row r="171" spans="2:11" ht="30" customHeight="1" x14ac:dyDescent="0.3">
      <c r="C171" s="80" t="s">
        <v>207</v>
      </c>
      <c r="D171" s="81"/>
      <c r="E171" s="81"/>
      <c r="F171" s="81"/>
      <c r="G171" s="81"/>
      <c r="H171" s="81"/>
      <c r="I171" s="81"/>
      <c r="J171" s="81"/>
      <c r="K171" s="81"/>
    </row>
    <row r="172" spans="2:11" x14ac:dyDescent="0.3">
      <c r="C172" s="2" t="s">
        <v>208</v>
      </c>
    </row>
    <row r="173" spans="2:11" x14ac:dyDescent="0.3">
      <c r="C173" s="2" t="s">
        <v>5049</v>
      </c>
    </row>
    <row r="175" spans="2:11" x14ac:dyDescent="0.3">
      <c r="C175" s="1" t="s">
        <v>5173</v>
      </c>
      <c r="E175" s="78" t="s">
        <v>5174</v>
      </c>
    </row>
    <row r="176" spans="2:11" x14ac:dyDescent="0.3">
      <c r="E176" s="2" t="s">
        <v>5177</v>
      </c>
    </row>
  </sheetData>
  <mergeCells count="1">
    <mergeCell ref="C171:K171"/>
  </mergeCells>
  <hyperlinks>
    <hyperlink ref="J2" location="'Index'!A1" display="'Index'!A1" xr:uid="{10B9869D-42E8-4CE4-8B39-CEAD592BC6E8}"/>
  </hyperlinks>
  <pageMargins left="0.7" right="0.7" top="0.75" bottom="0.75" header="0.3" footer="0.3"/>
  <pageSetup orientation="portrait" horizontalDpi="4294967293" r:id="rId1"/>
  <drawing r:id="rId2"/>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6A8551-DE6C-48DB-94B9-0F8DA68F4CF6}">
  <sheetPr codeName="Sheet1"/>
  <dimension ref="A1:IV74"/>
  <sheetViews>
    <sheetView showGridLines="0" zoomScale="90" zoomScaleNormal="90" workbookViewId="0">
      <pane ySplit="6" topLeftCell="A58"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4493</v>
      </c>
      <c r="J2" s="38" t="s">
        <v>4688</v>
      </c>
    </row>
    <row r="3" spans="1:54" ht="16.2" x14ac:dyDescent="0.35">
      <c r="C3" s="1" t="s">
        <v>28</v>
      </c>
      <c r="D3" s="21" t="s">
        <v>2265</v>
      </c>
      <c r="F3" s="75" t="s">
        <v>5120</v>
      </c>
      <c r="G3" s="13" t="s">
        <v>5121</v>
      </c>
    </row>
    <row r="4" spans="1:54" ht="15" x14ac:dyDescent="0.35">
      <c r="C4" s="1" t="s">
        <v>30</v>
      </c>
      <c r="D4" s="22">
        <v>46053</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C8" s="58" t="s">
        <v>0</v>
      </c>
      <c r="D8" s="54"/>
      <c r="E8" s="6"/>
      <c r="F8" s="19"/>
      <c r="G8" s="24"/>
      <c r="H8" s="24"/>
      <c r="I8" s="31"/>
      <c r="J8" s="31"/>
      <c r="K8" s="35"/>
    </row>
    <row r="9" spans="1:54" x14ac:dyDescent="0.3">
      <c r="C9" s="57"/>
      <c r="D9" s="54"/>
      <c r="E9" s="6"/>
      <c r="F9" s="19"/>
      <c r="G9" s="24"/>
      <c r="H9" s="24"/>
      <c r="I9" s="31"/>
      <c r="J9" s="31"/>
      <c r="K9" s="35"/>
    </row>
    <row r="10" spans="1:54" x14ac:dyDescent="0.3">
      <c r="C10" s="58" t="s">
        <v>1</v>
      </c>
      <c r="D10" s="54"/>
      <c r="E10" s="6"/>
      <c r="F10" s="19"/>
      <c r="G10" s="24" t="s">
        <v>2</v>
      </c>
      <c r="H10" s="24" t="s">
        <v>2</v>
      </c>
      <c r="I10" s="31"/>
      <c r="J10" s="31"/>
      <c r="K10" s="35"/>
    </row>
    <row r="11" spans="1:54" x14ac:dyDescent="0.3">
      <c r="C11" s="57"/>
      <c r="D11" s="54"/>
      <c r="E11" s="6"/>
      <c r="F11" s="19"/>
      <c r="G11" s="24"/>
      <c r="H11" s="24"/>
      <c r="I11" s="31"/>
      <c r="J11" s="31"/>
      <c r="K11" s="35"/>
    </row>
    <row r="12" spans="1:54" x14ac:dyDescent="0.3">
      <c r="C12" s="58" t="s">
        <v>3</v>
      </c>
      <c r="D12" s="54"/>
      <c r="E12" s="6"/>
      <c r="F12" s="19"/>
      <c r="G12" s="24" t="s">
        <v>2</v>
      </c>
      <c r="H12" s="24" t="s">
        <v>2</v>
      </c>
      <c r="I12" s="31"/>
      <c r="J12" s="31"/>
      <c r="K12" s="35"/>
    </row>
    <row r="13" spans="1:54" x14ac:dyDescent="0.3">
      <c r="C13" s="57"/>
      <c r="D13" s="54"/>
      <c r="E13" s="6"/>
      <c r="F13" s="19"/>
      <c r="G13" s="24"/>
      <c r="H13" s="24"/>
      <c r="I13" s="31"/>
      <c r="J13" s="31"/>
      <c r="K13" s="35"/>
    </row>
    <row r="14" spans="1:54" x14ac:dyDescent="0.3">
      <c r="C14" s="58" t="s">
        <v>4</v>
      </c>
      <c r="D14" s="54"/>
      <c r="E14" s="6"/>
      <c r="F14" s="19"/>
      <c r="G14" s="24" t="s">
        <v>2</v>
      </c>
      <c r="H14" s="24" t="s">
        <v>2</v>
      </c>
      <c r="I14" s="31"/>
      <c r="J14" s="31"/>
      <c r="K14" s="35"/>
    </row>
    <row r="15" spans="1:54" x14ac:dyDescent="0.3">
      <c r="C15" s="57"/>
      <c r="D15" s="54"/>
      <c r="E15" s="6"/>
      <c r="F15" s="19"/>
      <c r="G15" s="24"/>
      <c r="H15" s="24"/>
      <c r="I15" s="31"/>
      <c r="J15" s="31"/>
      <c r="K15" s="35"/>
    </row>
    <row r="16" spans="1:54" x14ac:dyDescent="0.3">
      <c r="C16" s="58" t="s">
        <v>5</v>
      </c>
      <c r="D16" s="54"/>
      <c r="E16" s="6"/>
      <c r="F16" s="19"/>
      <c r="G16" s="24"/>
      <c r="H16" s="24"/>
      <c r="I16" s="31"/>
      <c r="J16" s="31"/>
      <c r="K16" s="35"/>
    </row>
    <row r="17" spans="3:11" x14ac:dyDescent="0.3">
      <c r="C17" s="57"/>
      <c r="D17" s="54"/>
      <c r="E17" s="6"/>
      <c r="F17" s="19"/>
      <c r="G17" s="24"/>
      <c r="H17" s="24"/>
      <c r="I17" s="31"/>
      <c r="J17" s="31"/>
      <c r="K17" s="35"/>
    </row>
    <row r="18" spans="3:11" x14ac:dyDescent="0.3">
      <c r="C18" s="58" t="s">
        <v>6</v>
      </c>
      <c r="D18" s="54"/>
      <c r="E18" s="6"/>
      <c r="F18" s="19"/>
      <c r="G18" s="24" t="s">
        <v>2</v>
      </c>
      <c r="H18" s="24" t="s">
        <v>2</v>
      </c>
      <c r="I18" s="31"/>
      <c r="J18" s="31"/>
      <c r="K18" s="35"/>
    </row>
    <row r="19" spans="3:11" x14ac:dyDescent="0.3">
      <c r="C19" s="57"/>
      <c r="D19" s="54"/>
      <c r="E19" s="6"/>
      <c r="F19" s="19"/>
      <c r="G19" s="24"/>
      <c r="H19" s="24"/>
      <c r="I19" s="31"/>
      <c r="J19" s="31"/>
      <c r="K19" s="35"/>
    </row>
    <row r="20" spans="3:11" x14ac:dyDescent="0.3">
      <c r="C20" s="58" t="s">
        <v>7</v>
      </c>
      <c r="D20" s="54"/>
      <c r="E20" s="6"/>
      <c r="F20" s="19"/>
      <c r="G20" s="24" t="s">
        <v>2</v>
      </c>
      <c r="H20" s="24" t="s">
        <v>2</v>
      </c>
      <c r="I20" s="31"/>
      <c r="J20" s="31"/>
      <c r="K20" s="35"/>
    </row>
    <row r="21" spans="3:11" x14ac:dyDescent="0.3">
      <c r="C21" s="57"/>
      <c r="D21" s="54"/>
      <c r="E21" s="6"/>
      <c r="F21" s="19"/>
      <c r="G21" s="24"/>
      <c r="H21" s="24"/>
      <c r="I21" s="31"/>
      <c r="J21" s="31"/>
      <c r="K21" s="35"/>
    </row>
    <row r="22" spans="3:11" x14ac:dyDescent="0.3">
      <c r="C22" s="58" t="s">
        <v>8</v>
      </c>
      <c r="D22" s="54"/>
      <c r="E22" s="6"/>
      <c r="F22" s="19"/>
      <c r="G22" s="24" t="s">
        <v>2</v>
      </c>
      <c r="H22" s="24" t="s">
        <v>2</v>
      </c>
      <c r="I22" s="31"/>
      <c r="J22" s="31"/>
      <c r="K22" s="35"/>
    </row>
    <row r="23" spans="3:11" x14ac:dyDescent="0.3">
      <c r="C23" s="57"/>
      <c r="D23" s="54"/>
      <c r="E23" s="6"/>
      <c r="F23" s="19"/>
      <c r="G23" s="24"/>
      <c r="H23" s="24"/>
      <c r="I23" s="31"/>
      <c r="J23" s="31"/>
      <c r="K23" s="35"/>
    </row>
    <row r="24" spans="3:11" x14ac:dyDescent="0.3">
      <c r="C24" s="58" t="s">
        <v>9</v>
      </c>
      <c r="D24" s="54"/>
      <c r="E24" s="6"/>
      <c r="F24" s="19"/>
      <c r="G24" s="24" t="s">
        <v>2</v>
      </c>
      <c r="H24" s="24" t="s">
        <v>2</v>
      </c>
      <c r="I24" s="31"/>
      <c r="J24" s="31"/>
      <c r="K24" s="35"/>
    </row>
    <row r="25" spans="3:11" x14ac:dyDescent="0.3">
      <c r="C25" s="57"/>
      <c r="D25" s="54"/>
      <c r="E25" s="6"/>
      <c r="F25" s="19"/>
      <c r="G25" s="24"/>
      <c r="H25" s="24"/>
      <c r="I25" s="31"/>
      <c r="J25" s="31"/>
      <c r="K25" s="35"/>
    </row>
    <row r="26" spans="3:11" x14ac:dyDescent="0.3">
      <c r="C26" s="58" t="s">
        <v>10</v>
      </c>
      <c r="D26" s="54"/>
      <c r="E26" s="6"/>
      <c r="F26" s="19"/>
      <c r="G26" s="24" t="s">
        <v>2</v>
      </c>
      <c r="H26" s="24" t="s">
        <v>2</v>
      </c>
      <c r="I26" s="31"/>
      <c r="J26" s="31"/>
      <c r="K26" s="35"/>
    </row>
    <row r="27" spans="3:11" x14ac:dyDescent="0.3">
      <c r="C27" s="57"/>
      <c r="D27" s="54"/>
      <c r="E27" s="6"/>
      <c r="F27" s="19"/>
      <c r="G27" s="24"/>
      <c r="H27" s="24"/>
      <c r="I27" s="31"/>
      <c r="J27" s="31"/>
      <c r="K27" s="35"/>
    </row>
    <row r="28" spans="3:11" x14ac:dyDescent="0.3">
      <c r="C28" s="58" t="s">
        <v>11</v>
      </c>
      <c r="D28" s="54"/>
      <c r="E28" s="6"/>
      <c r="F28" s="19"/>
      <c r="G28" s="24"/>
      <c r="H28" s="24"/>
      <c r="I28" s="31"/>
      <c r="J28" s="31"/>
      <c r="K28" s="35"/>
    </row>
    <row r="29" spans="3:11" x14ac:dyDescent="0.3">
      <c r="C29" s="57"/>
      <c r="D29" s="54"/>
      <c r="E29" s="6"/>
      <c r="F29" s="19"/>
      <c r="G29" s="24"/>
      <c r="H29" s="24"/>
      <c r="I29" s="31"/>
      <c r="J29" s="31"/>
      <c r="K29" s="35"/>
    </row>
    <row r="30" spans="3:11" x14ac:dyDescent="0.3">
      <c r="C30" s="58" t="s">
        <v>13</v>
      </c>
      <c r="D30" s="54"/>
      <c r="E30" s="6"/>
      <c r="F30" s="19"/>
      <c r="G30" s="24" t="s">
        <v>2</v>
      </c>
      <c r="H30" s="24" t="s">
        <v>2</v>
      </c>
      <c r="I30" s="31"/>
      <c r="J30" s="31"/>
      <c r="K30" s="35"/>
    </row>
    <row r="31" spans="3:11" x14ac:dyDescent="0.3">
      <c r="C31" s="57"/>
      <c r="D31" s="54"/>
      <c r="E31" s="6"/>
      <c r="F31" s="19"/>
      <c r="G31" s="24"/>
      <c r="H31" s="24"/>
      <c r="I31" s="31"/>
      <c r="J31" s="31"/>
      <c r="K31" s="35"/>
    </row>
    <row r="32" spans="3:11" x14ac:dyDescent="0.3">
      <c r="C32" s="58" t="s">
        <v>14</v>
      </c>
      <c r="D32" s="54"/>
      <c r="E32" s="6"/>
      <c r="F32" s="19"/>
      <c r="G32" s="24" t="s">
        <v>2</v>
      </c>
      <c r="H32" s="24" t="s">
        <v>2</v>
      </c>
      <c r="I32" s="31"/>
      <c r="J32" s="31"/>
      <c r="K32" s="35"/>
    </row>
    <row r="33" spans="1:11" x14ac:dyDescent="0.3">
      <c r="C33" s="57"/>
      <c r="D33" s="54"/>
      <c r="E33" s="6"/>
      <c r="F33" s="19"/>
      <c r="G33" s="24"/>
      <c r="H33" s="24"/>
      <c r="I33" s="31"/>
      <c r="J33" s="31"/>
      <c r="K33" s="35"/>
    </row>
    <row r="34" spans="1:11" x14ac:dyDescent="0.3">
      <c r="C34" s="58" t="s">
        <v>15</v>
      </c>
      <c r="D34" s="54"/>
      <c r="E34" s="6"/>
      <c r="F34" s="19"/>
      <c r="G34" s="24" t="s">
        <v>2</v>
      </c>
      <c r="H34" s="24" t="s">
        <v>2</v>
      </c>
      <c r="I34" s="31"/>
      <c r="J34" s="31"/>
      <c r="K34" s="35"/>
    </row>
    <row r="35" spans="1:11" x14ac:dyDescent="0.3">
      <c r="C35" s="57"/>
      <c r="D35" s="54"/>
      <c r="E35" s="6"/>
      <c r="F35" s="19"/>
      <c r="G35" s="24"/>
      <c r="H35" s="24"/>
      <c r="I35" s="31"/>
      <c r="J35" s="31"/>
      <c r="K35" s="35"/>
    </row>
    <row r="36" spans="1:11" x14ac:dyDescent="0.3">
      <c r="C36" s="58" t="s">
        <v>16</v>
      </c>
      <c r="D36" s="54"/>
      <c r="E36" s="6"/>
      <c r="F36" s="19"/>
      <c r="G36" s="24" t="s">
        <v>2</v>
      </c>
      <c r="H36" s="24" t="s">
        <v>2</v>
      </c>
      <c r="I36" s="31"/>
      <c r="J36" s="31"/>
      <c r="K36" s="35"/>
    </row>
    <row r="37" spans="1:11" x14ac:dyDescent="0.3">
      <c r="C37" s="57"/>
      <c r="D37" s="54"/>
      <c r="E37" s="6"/>
      <c r="F37" s="19"/>
      <c r="G37" s="24"/>
      <c r="H37" s="24"/>
      <c r="I37" s="31"/>
      <c r="J37" s="31"/>
      <c r="K37" s="35"/>
    </row>
    <row r="38" spans="1:11" x14ac:dyDescent="0.3">
      <c r="C38" s="58" t="s">
        <v>17</v>
      </c>
      <c r="D38" s="54"/>
      <c r="E38" s="6"/>
      <c r="F38" s="19"/>
      <c r="G38" s="24" t="s">
        <v>2</v>
      </c>
      <c r="H38" s="24" t="s">
        <v>2</v>
      </c>
      <c r="I38" s="31"/>
      <c r="J38" s="31"/>
      <c r="K38" s="35"/>
    </row>
    <row r="39" spans="1:11" x14ac:dyDescent="0.3">
      <c r="C39" s="57"/>
      <c r="D39" s="54"/>
      <c r="E39" s="6"/>
      <c r="F39" s="19"/>
      <c r="G39" s="24"/>
      <c r="H39" s="24"/>
      <c r="I39" s="31"/>
      <c r="J39" s="31"/>
      <c r="K39" s="35"/>
    </row>
    <row r="40" spans="1:11" x14ac:dyDescent="0.3">
      <c r="A40" s="10"/>
      <c r="B40" s="28"/>
      <c r="C40" s="58" t="s">
        <v>18</v>
      </c>
      <c r="D40" s="54"/>
      <c r="E40" s="6"/>
      <c r="F40" s="19"/>
      <c r="G40" s="24"/>
      <c r="H40" s="24"/>
      <c r="I40" s="31"/>
      <c r="J40" s="31"/>
      <c r="K40" s="35"/>
    </row>
    <row r="41" spans="1:11" x14ac:dyDescent="0.3">
      <c r="A41" s="28"/>
      <c r="B41" s="28"/>
      <c r="C41" s="58" t="s">
        <v>19</v>
      </c>
      <c r="D41" s="54"/>
      <c r="E41" s="6"/>
      <c r="F41" s="19"/>
      <c r="G41" s="24" t="s">
        <v>2</v>
      </c>
      <c r="H41" s="24" t="s">
        <v>2</v>
      </c>
      <c r="I41" s="31"/>
      <c r="J41" s="31"/>
      <c r="K41" s="35"/>
    </row>
    <row r="42" spans="1:11" x14ac:dyDescent="0.3">
      <c r="A42" s="28"/>
      <c r="B42" s="28"/>
      <c r="C42" s="58"/>
      <c r="D42" s="54"/>
      <c r="E42" s="6"/>
      <c r="F42" s="19"/>
      <c r="G42" s="24"/>
      <c r="H42" s="24"/>
      <c r="I42" s="31"/>
      <c r="J42" s="31"/>
      <c r="K42" s="35"/>
    </row>
    <row r="43" spans="1:11" x14ac:dyDescent="0.3">
      <c r="A43" s="28"/>
      <c r="B43" s="28"/>
      <c r="C43" s="58" t="s">
        <v>20</v>
      </c>
      <c r="D43" s="54"/>
      <c r="E43" s="6"/>
      <c r="F43" s="19"/>
      <c r="G43" s="24" t="s">
        <v>2</v>
      </c>
      <c r="H43" s="24" t="s">
        <v>2</v>
      </c>
      <c r="I43" s="31"/>
      <c r="J43" s="31"/>
      <c r="K43" s="35"/>
    </row>
    <row r="44" spans="1:11" x14ac:dyDescent="0.3">
      <c r="A44" s="28"/>
      <c r="B44" s="28"/>
      <c r="C44" s="58"/>
      <c r="D44" s="54"/>
      <c r="E44" s="6"/>
      <c r="F44" s="19"/>
      <c r="G44" s="24"/>
      <c r="H44" s="24"/>
      <c r="I44" s="31"/>
      <c r="J44" s="31"/>
      <c r="K44" s="35"/>
    </row>
    <row r="45" spans="1:11" x14ac:dyDescent="0.3">
      <c r="C45" s="59" t="s">
        <v>4494</v>
      </c>
      <c r="D45" s="54"/>
      <c r="E45" s="6"/>
      <c r="F45" s="19"/>
      <c r="G45" s="24"/>
      <c r="H45" s="24"/>
      <c r="I45" s="31"/>
      <c r="J45" s="31"/>
      <c r="K45" s="35"/>
    </row>
    <row r="46" spans="1:11" x14ac:dyDescent="0.3">
      <c r="B46" s="8" t="s">
        <v>4495</v>
      </c>
      <c r="C46" s="57" t="s">
        <v>4497</v>
      </c>
      <c r="D46" s="54" t="s">
        <v>4496</v>
      </c>
      <c r="E46" s="6" t="s">
        <v>4497</v>
      </c>
      <c r="F46" s="19">
        <v>250172.07610000001</v>
      </c>
      <c r="G46" s="24">
        <v>837706.2</v>
      </c>
      <c r="H46" s="24">
        <v>98.61</v>
      </c>
      <c r="I46" s="31"/>
      <c r="J46" s="31"/>
      <c r="K46" s="35"/>
    </row>
    <row r="47" spans="1:11" x14ac:dyDescent="0.3">
      <c r="C47" s="58" t="s">
        <v>184</v>
      </c>
      <c r="D47" s="54"/>
      <c r="E47" s="6"/>
      <c r="F47" s="19"/>
      <c r="G47" s="25">
        <v>837706.2</v>
      </c>
      <c r="H47" s="25">
        <v>98.61</v>
      </c>
      <c r="I47" s="31"/>
      <c r="J47" s="31"/>
      <c r="K47" s="35"/>
    </row>
    <row r="48" spans="1:11" x14ac:dyDescent="0.3">
      <c r="A48" s="28"/>
      <c r="B48" s="28"/>
      <c r="C48" s="58"/>
      <c r="D48" s="54"/>
      <c r="E48" s="6"/>
      <c r="F48" s="19"/>
      <c r="G48" s="24"/>
      <c r="H48" s="24"/>
      <c r="I48" s="31"/>
      <c r="J48" s="31"/>
      <c r="K48" s="35"/>
    </row>
    <row r="49" spans="1:54" x14ac:dyDescent="0.3">
      <c r="A49" s="28"/>
      <c r="B49" s="28"/>
      <c r="C49" s="58" t="s">
        <v>22</v>
      </c>
      <c r="D49" s="54"/>
      <c r="E49" s="6"/>
      <c r="F49" s="19"/>
      <c r="G49" s="24" t="s">
        <v>2</v>
      </c>
      <c r="H49" s="24" t="s">
        <v>2</v>
      </c>
      <c r="I49" s="31"/>
      <c r="J49" s="31"/>
      <c r="K49" s="35"/>
    </row>
    <row r="50" spans="1:54" x14ac:dyDescent="0.3">
      <c r="A50" s="28"/>
      <c r="B50" s="28"/>
      <c r="C50" s="58"/>
      <c r="D50" s="54"/>
      <c r="E50" s="6"/>
      <c r="F50" s="19"/>
      <c r="G50" s="24"/>
      <c r="H50" s="24"/>
      <c r="I50" s="31"/>
      <c r="J50" s="31"/>
      <c r="K50" s="35"/>
    </row>
    <row r="51" spans="1:54" x14ac:dyDescent="0.3">
      <c r="A51" s="28"/>
      <c r="B51" s="28"/>
      <c r="C51" s="58" t="s">
        <v>23</v>
      </c>
      <c r="D51" s="54"/>
      <c r="E51" s="6"/>
      <c r="F51" s="19"/>
      <c r="G51" s="24" t="s">
        <v>2</v>
      </c>
      <c r="H51" s="24" t="s">
        <v>2</v>
      </c>
      <c r="I51" s="31"/>
      <c r="J51" s="31"/>
      <c r="K51" s="35"/>
    </row>
    <row r="52" spans="1:54" x14ac:dyDescent="0.3">
      <c r="A52" s="28"/>
      <c r="B52" s="28"/>
      <c r="C52" s="58"/>
      <c r="D52" s="54"/>
      <c r="E52" s="6"/>
      <c r="F52" s="19"/>
      <c r="G52" s="24"/>
      <c r="H52" s="24"/>
      <c r="I52" s="31"/>
      <c r="J52" s="31"/>
      <c r="K52" s="35"/>
    </row>
    <row r="53" spans="1:54" x14ac:dyDescent="0.3">
      <c r="C53" s="59" t="s">
        <v>24</v>
      </c>
      <c r="D53" s="54"/>
      <c r="E53" s="6"/>
      <c r="F53" s="19"/>
      <c r="G53" s="24"/>
      <c r="H53" s="24"/>
      <c r="I53" s="31"/>
      <c r="J53" s="31"/>
      <c r="K53" s="35"/>
    </row>
    <row r="54" spans="1:54" x14ac:dyDescent="0.3">
      <c r="B54" s="8" t="s">
        <v>199</v>
      </c>
      <c r="C54" s="57" t="s">
        <v>200</v>
      </c>
      <c r="D54" s="54"/>
      <c r="E54" s="6"/>
      <c r="F54" s="19"/>
      <c r="G54" s="24">
        <v>65.790000000000006</v>
      </c>
      <c r="H54" s="24">
        <v>0.01</v>
      </c>
      <c r="I54" s="31"/>
      <c r="J54" s="31"/>
      <c r="K54" s="35"/>
    </row>
    <row r="55" spans="1:54" x14ac:dyDescent="0.3">
      <c r="C55" s="58" t="s">
        <v>184</v>
      </c>
      <c r="D55" s="54"/>
      <c r="E55" s="6"/>
      <c r="F55" s="19"/>
      <c r="G55" s="25">
        <v>65.790000000000006</v>
      </c>
      <c r="H55" s="25">
        <v>0.01</v>
      </c>
      <c r="I55" s="31"/>
      <c r="J55" s="31"/>
      <c r="K55" s="35"/>
    </row>
    <row r="56" spans="1:54" x14ac:dyDescent="0.3">
      <c r="C56" s="57"/>
      <c r="D56" s="54"/>
      <c r="E56" s="6"/>
      <c r="F56" s="19"/>
      <c r="G56" s="24"/>
      <c r="H56" s="24"/>
      <c r="I56" s="31"/>
      <c r="J56" s="31"/>
      <c r="K56" s="35"/>
    </row>
    <row r="57" spans="1:54" x14ac:dyDescent="0.3">
      <c r="A57" s="10"/>
      <c r="B57" s="28"/>
      <c r="C57" s="58" t="s">
        <v>25</v>
      </c>
      <c r="D57" s="54"/>
      <c r="E57" s="6"/>
      <c r="F57" s="19"/>
      <c r="G57" s="24"/>
      <c r="H57" s="24"/>
      <c r="I57" s="31"/>
      <c r="J57" s="31"/>
      <c r="K57" s="35"/>
    </row>
    <row r="58" spans="1:54" s="2" customFormat="1" ht="13.8" x14ac:dyDescent="0.3">
      <c r="A58" s="28"/>
      <c r="B58" s="28"/>
      <c r="C58" s="57" t="s">
        <v>5023</v>
      </c>
      <c r="D58" s="54"/>
      <c r="E58" s="6"/>
      <c r="F58" s="19"/>
      <c r="G58" s="24" t="s">
        <v>2</v>
      </c>
      <c r="H58" s="24" t="s">
        <v>2</v>
      </c>
      <c r="I58" s="31"/>
      <c r="J58" s="31"/>
      <c r="K58" s="35"/>
      <c r="L58" s="3"/>
      <c r="AI58" s="3"/>
      <c r="AV58" s="3"/>
      <c r="AX58" s="3"/>
      <c r="BB58" s="3"/>
    </row>
    <row r="59" spans="1:54" x14ac:dyDescent="0.3">
      <c r="B59" s="8"/>
      <c r="C59" s="57" t="s">
        <v>201</v>
      </c>
      <c r="D59" s="54"/>
      <c r="E59" s="6"/>
      <c r="F59" s="19"/>
      <c r="G59" s="24">
        <v>11710.98</v>
      </c>
      <c r="H59" s="24">
        <v>1.38</v>
      </c>
      <c r="I59" s="31"/>
      <c r="J59" s="31"/>
      <c r="K59" s="35"/>
    </row>
    <row r="60" spans="1:54" x14ac:dyDescent="0.3">
      <c r="C60" s="58" t="s">
        <v>184</v>
      </c>
      <c r="D60" s="54"/>
      <c r="E60" s="6"/>
      <c r="F60" s="19"/>
      <c r="G60" s="25">
        <v>11710.98</v>
      </c>
      <c r="H60" s="25">
        <v>1.38</v>
      </c>
      <c r="I60" s="31"/>
      <c r="J60" s="31"/>
      <c r="K60" s="35"/>
    </row>
    <row r="61" spans="1:54" x14ac:dyDescent="0.3">
      <c r="C61" s="57"/>
      <c r="D61" s="54"/>
      <c r="E61" s="6"/>
      <c r="F61" s="19"/>
      <c r="G61" s="24"/>
      <c r="H61" s="24"/>
      <c r="I61" s="31"/>
      <c r="J61" s="31"/>
      <c r="K61" s="35"/>
    </row>
    <row r="62" spans="1:54" x14ac:dyDescent="0.3">
      <c r="C62" s="60" t="s">
        <v>202</v>
      </c>
      <c r="D62" s="55"/>
      <c r="E62" s="5"/>
      <c r="F62" s="20"/>
      <c r="G62" s="26">
        <v>849482.97</v>
      </c>
      <c r="H62" s="26">
        <v>100</v>
      </c>
      <c r="I62" s="32"/>
      <c r="J62" s="32"/>
      <c r="K62" s="36"/>
    </row>
    <row r="65" spans="3:11" x14ac:dyDescent="0.3">
      <c r="C65" s="1" t="s">
        <v>203</v>
      </c>
    </row>
    <row r="66" spans="3:11" x14ac:dyDescent="0.3">
      <c r="C66" s="37" t="s">
        <v>204</v>
      </c>
      <c r="D66" s="37"/>
      <c r="E66" s="37"/>
      <c r="F66" s="37"/>
      <c r="G66" s="37"/>
      <c r="H66" s="37"/>
      <c r="I66" s="37"/>
      <c r="J66" s="37"/>
      <c r="K66" s="37"/>
    </row>
    <row r="67" spans="3:11" x14ac:dyDescent="0.3">
      <c r="C67" s="2" t="s">
        <v>205</v>
      </c>
    </row>
    <row r="68" spans="3:11" x14ac:dyDescent="0.3">
      <c r="C68" s="2" t="s">
        <v>206</v>
      </c>
    </row>
    <row r="69" spans="3:11" ht="30" customHeight="1" x14ac:dyDescent="0.3">
      <c r="C69" s="80" t="s">
        <v>207</v>
      </c>
      <c r="D69" s="81"/>
      <c r="E69" s="81"/>
      <c r="F69" s="81"/>
      <c r="G69" s="81"/>
      <c r="H69" s="81"/>
      <c r="I69" s="81"/>
      <c r="J69" s="81"/>
      <c r="K69" s="81"/>
    </row>
    <row r="70" spans="3:11" x14ac:dyDescent="0.3">
      <c r="C70" s="2" t="s">
        <v>208</v>
      </c>
    </row>
    <row r="71" spans="3:11" x14ac:dyDescent="0.3">
      <c r="C71" s="2" t="s">
        <v>5066</v>
      </c>
    </row>
    <row r="73" spans="3:11" x14ac:dyDescent="0.3">
      <c r="C73" s="1" t="s">
        <v>5173</v>
      </c>
      <c r="E73" s="78" t="s">
        <v>5174</v>
      </c>
    </row>
    <row r="74" spans="3:11" x14ac:dyDescent="0.3">
      <c r="E74" s="2" t="s">
        <v>5235</v>
      </c>
    </row>
  </sheetData>
  <mergeCells count="1">
    <mergeCell ref="C69:K69"/>
  </mergeCells>
  <hyperlinks>
    <hyperlink ref="J2" location="'Index'!A1" display="'Index'!A1" xr:uid="{7E9E2C5B-E526-446D-BB25-E35EFAF20D88}"/>
  </hyperlinks>
  <pageMargins left="0.7" right="0.7" top="0.75" bottom="0.75" header="0.3" footer="0.3"/>
  <pageSetup orientation="portrait" horizontalDpi="4294967293" r:id="rId1"/>
  <drawing r:id="rId2"/>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A4EE6E-3A41-4FBB-8312-A716974C4808}">
  <sheetPr codeName="Sheet1"/>
  <dimension ref="A1:IV73"/>
  <sheetViews>
    <sheetView showGridLines="0" zoomScale="90" zoomScaleNormal="90" workbookViewId="0">
      <pane ySplit="6" topLeftCell="A57"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4498</v>
      </c>
      <c r="J2" s="38" t="s">
        <v>4688</v>
      </c>
    </row>
    <row r="3" spans="1:54" ht="16.2" x14ac:dyDescent="0.35">
      <c r="C3" s="1" t="s">
        <v>28</v>
      </c>
      <c r="D3" s="21" t="s">
        <v>4499</v>
      </c>
    </row>
    <row r="4" spans="1:54" ht="15" x14ac:dyDescent="0.35">
      <c r="C4" s="1" t="s">
        <v>30</v>
      </c>
      <c r="D4" s="22">
        <v>46053</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C8" s="58" t="s">
        <v>0</v>
      </c>
      <c r="D8" s="54"/>
      <c r="E8" s="6"/>
      <c r="F8" s="19"/>
      <c r="G8" s="24"/>
      <c r="H8" s="24"/>
      <c r="I8" s="31"/>
      <c r="J8" s="31"/>
      <c r="K8" s="35"/>
    </row>
    <row r="9" spans="1:54" x14ac:dyDescent="0.3">
      <c r="C9" s="57"/>
      <c r="D9" s="54"/>
      <c r="E9" s="6"/>
      <c r="F9" s="19"/>
      <c r="G9" s="24"/>
      <c r="H9" s="24"/>
      <c r="I9" s="31"/>
      <c r="J9" s="31"/>
      <c r="K9" s="35"/>
    </row>
    <row r="10" spans="1:54" x14ac:dyDescent="0.3">
      <c r="C10" s="58" t="s">
        <v>1</v>
      </c>
      <c r="D10" s="54"/>
      <c r="E10" s="6"/>
      <c r="F10" s="19"/>
      <c r="G10" s="24" t="s">
        <v>2</v>
      </c>
      <c r="H10" s="24" t="s">
        <v>2</v>
      </c>
      <c r="I10" s="31"/>
      <c r="J10" s="31"/>
      <c r="K10" s="35"/>
    </row>
    <row r="11" spans="1:54" x14ac:dyDescent="0.3">
      <c r="C11" s="57"/>
      <c r="D11" s="54"/>
      <c r="E11" s="6"/>
      <c r="F11" s="19"/>
      <c r="G11" s="24"/>
      <c r="H11" s="24"/>
      <c r="I11" s="31"/>
      <c r="J11" s="31"/>
      <c r="K11" s="35"/>
    </row>
    <row r="12" spans="1:54" x14ac:dyDescent="0.3">
      <c r="C12" s="58" t="s">
        <v>3</v>
      </c>
      <c r="D12" s="54"/>
      <c r="E12" s="6"/>
      <c r="F12" s="19"/>
      <c r="G12" s="24" t="s">
        <v>2</v>
      </c>
      <c r="H12" s="24" t="s">
        <v>2</v>
      </c>
      <c r="I12" s="31"/>
      <c r="J12" s="31"/>
      <c r="K12" s="35"/>
    </row>
    <row r="13" spans="1:54" x14ac:dyDescent="0.3">
      <c r="C13" s="57"/>
      <c r="D13" s="54"/>
      <c r="E13" s="6"/>
      <c r="F13" s="19"/>
      <c r="G13" s="24"/>
      <c r="H13" s="24"/>
      <c r="I13" s="31"/>
      <c r="J13" s="31"/>
      <c r="K13" s="35"/>
    </row>
    <row r="14" spans="1:54" x14ac:dyDescent="0.3">
      <c r="C14" s="58" t="s">
        <v>4</v>
      </c>
      <c r="D14" s="54"/>
      <c r="E14" s="6"/>
      <c r="F14" s="19"/>
      <c r="G14" s="24" t="s">
        <v>2</v>
      </c>
      <c r="H14" s="24" t="s">
        <v>2</v>
      </c>
      <c r="I14" s="31"/>
      <c r="J14" s="31"/>
      <c r="K14" s="35"/>
    </row>
    <row r="15" spans="1:54" x14ac:dyDescent="0.3">
      <c r="C15" s="57"/>
      <c r="D15" s="54"/>
      <c r="E15" s="6"/>
      <c r="F15" s="19"/>
      <c r="G15" s="24"/>
      <c r="H15" s="24"/>
      <c r="I15" s="31"/>
      <c r="J15" s="31"/>
      <c r="K15" s="35"/>
    </row>
    <row r="16" spans="1:54" x14ac:dyDescent="0.3">
      <c r="C16" s="58" t="s">
        <v>5</v>
      </c>
      <c r="D16" s="54"/>
      <c r="E16" s="6"/>
      <c r="F16" s="19"/>
      <c r="G16" s="24"/>
      <c r="H16" s="24"/>
      <c r="I16" s="31"/>
      <c r="J16" s="31"/>
      <c r="K16" s="35"/>
    </row>
    <row r="17" spans="3:11" x14ac:dyDescent="0.3">
      <c r="C17" s="57"/>
      <c r="D17" s="54"/>
      <c r="E17" s="6"/>
      <c r="F17" s="19"/>
      <c r="G17" s="24"/>
      <c r="H17" s="24"/>
      <c r="I17" s="31"/>
      <c r="J17" s="31"/>
      <c r="K17" s="35"/>
    </row>
    <row r="18" spans="3:11" x14ac:dyDescent="0.3">
      <c r="C18" s="58" t="s">
        <v>6</v>
      </c>
      <c r="D18" s="54"/>
      <c r="E18" s="6"/>
      <c r="F18" s="19"/>
      <c r="G18" s="24" t="s">
        <v>2</v>
      </c>
      <c r="H18" s="24" t="s">
        <v>2</v>
      </c>
      <c r="I18" s="31"/>
      <c r="J18" s="31"/>
      <c r="K18" s="35"/>
    </row>
    <row r="19" spans="3:11" x14ac:dyDescent="0.3">
      <c r="C19" s="57"/>
      <c r="D19" s="54"/>
      <c r="E19" s="6"/>
      <c r="F19" s="19"/>
      <c r="G19" s="24"/>
      <c r="H19" s="24"/>
      <c r="I19" s="31"/>
      <c r="J19" s="31"/>
      <c r="K19" s="35"/>
    </row>
    <row r="20" spans="3:11" x14ac:dyDescent="0.3">
      <c r="C20" s="58" t="s">
        <v>7</v>
      </c>
      <c r="D20" s="54"/>
      <c r="E20" s="6"/>
      <c r="F20" s="19"/>
      <c r="G20" s="24" t="s">
        <v>2</v>
      </c>
      <c r="H20" s="24" t="s">
        <v>2</v>
      </c>
      <c r="I20" s="31"/>
      <c r="J20" s="31"/>
      <c r="K20" s="35"/>
    </row>
    <row r="21" spans="3:11" x14ac:dyDescent="0.3">
      <c r="C21" s="57"/>
      <c r="D21" s="54"/>
      <c r="E21" s="6"/>
      <c r="F21" s="19"/>
      <c r="G21" s="24"/>
      <c r="H21" s="24"/>
      <c r="I21" s="31"/>
      <c r="J21" s="31"/>
      <c r="K21" s="35"/>
    </row>
    <row r="22" spans="3:11" x14ac:dyDescent="0.3">
      <c r="C22" s="58" t="s">
        <v>8</v>
      </c>
      <c r="D22" s="54"/>
      <c r="E22" s="6"/>
      <c r="F22" s="19"/>
      <c r="G22" s="24" t="s">
        <v>2</v>
      </c>
      <c r="H22" s="24" t="s">
        <v>2</v>
      </c>
      <c r="I22" s="31"/>
      <c r="J22" s="31"/>
      <c r="K22" s="35"/>
    </row>
    <row r="23" spans="3:11" x14ac:dyDescent="0.3">
      <c r="C23" s="57"/>
      <c r="D23" s="54"/>
      <c r="E23" s="6"/>
      <c r="F23" s="19"/>
      <c r="G23" s="24"/>
      <c r="H23" s="24"/>
      <c r="I23" s="31"/>
      <c r="J23" s="31"/>
      <c r="K23" s="35"/>
    </row>
    <row r="24" spans="3:11" x14ac:dyDescent="0.3">
      <c r="C24" s="58" t="s">
        <v>9</v>
      </c>
      <c r="D24" s="54"/>
      <c r="E24" s="6"/>
      <c r="F24" s="19"/>
      <c r="G24" s="24" t="s">
        <v>2</v>
      </c>
      <c r="H24" s="24" t="s">
        <v>2</v>
      </c>
      <c r="I24" s="31"/>
      <c r="J24" s="31"/>
      <c r="K24" s="35"/>
    </row>
    <row r="25" spans="3:11" x14ac:dyDescent="0.3">
      <c r="C25" s="57"/>
      <c r="D25" s="54"/>
      <c r="E25" s="6"/>
      <c r="F25" s="19"/>
      <c r="G25" s="24"/>
      <c r="H25" s="24"/>
      <c r="I25" s="31"/>
      <c r="J25" s="31"/>
      <c r="K25" s="35"/>
    </row>
    <row r="26" spans="3:11" x14ac:dyDescent="0.3">
      <c r="C26" s="58" t="s">
        <v>10</v>
      </c>
      <c r="D26" s="54"/>
      <c r="E26" s="6"/>
      <c r="F26" s="19"/>
      <c r="G26" s="24" t="s">
        <v>2</v>
      </c>
      <c r="H26" s="24" t="s">
        <v>2</v>
      </c>
      <c r="I26" s="31"/>
      <c r="J26" s="31"/>
      <c r="K26" s="35"/>
    </row>
    <row r="27" spans="3:11" x14ac:dyDescent="0.3">
      <c r="C27" s="57"/>
      <c r="D27" s="54"/>
      <c r="E27" s="6"/>
      <c r="F27" s="19"/>
      <c r="G27" s="24"/>
      <c r="H27" s="24"/>
      <c r="I27" s="31"/>
      <c r="J27" s="31"/>
      <c r="K27" s="35"/>
    </row>
    <row r="28" spans="3:11" x14ac:dyDescent="0.3">
      <c r="C28" s="58" t="s">
        <v>11</v>
      </c>
      <c r="D28" s="54"/>
      <c r="E28" s="6"/>
      <c r="F28" s="19"/>
      <c r="G28" s="24"/>
      <c r="H28" s="24"/>
      <c r="I28" s="31"/>
      <c r="J28" s="31"/>
      <c r="K28" s="35"/>
    </row>
    <row r="29" spans="3:11" x14ac:dyDescent="0.3">
      <c r="C29" s="57"/>
      <c r="D29" s="54"/>
      <c r="E29" s="6"/>
      <c r="F29" s="19"/>
      <c r="G29" s="24"/>
      <c r="H29" s="24"/>
      <c r="I29" s="31"/>
      <c r="J29" s="31"/>
      <c r="K29" s="35"/>
    </row>
    <row r="30" spans="3:11" x14ac:dyDescent="0.3">
      <c r="C30" s="58" t="s">
        <v>13</v>
      </c>
      <c r="D30" s="54"/>
      <c r="E30" s="6"/>
      <c r="F30" s="19"/>
      <c r="G30" s="24" t="s">
        <v>2</v>
      </c>
      <c r="H30" s="24" t="s">
        <v>2</v>
      </c>
      <c r="I30" s="31"/>
      <c r="J30" s="31"/>
      <c r="K30" s="35"/>
    </row>
    <row r="31" spans="3:11" x14ac:dyDescent="0.3">
      <c r="C31" s="57"/>
      <c r="D31" s="54"/>
      <c r="E31" s="6"/>
      <c r="F31" s="19"/>
      <c r="G31" s="24"/>
      <c r="H31" s="24"/>
      <c r="I31" s="31"/>
      <c r="J31" s="31"/>
      <c r="K31" s="35"/>
    </row>
    <row r="32" spans="3:11" x14ac:dyDescent="0.3">
      <c r="C32" s="58" t="s">
        <v>14</v>
      </c>
      <c r="D32" s="54"/>
      <c r="E32" s="6"/>
      <c r="F32" s="19"/>
      <c r="G32" s="24" t="s">
        <v>2</v>
      </c>
      <c r="H32" s="24" t="s">
        <v>2</v>
      </c>
      <c r="I32" s="31"/>
      <c r="J32" s="31"/>
      <c r="K32" s="35"/>
    </row>
    <row r="33" spans="1:11" x14ac:dyDescent="0.3">
      <c r="C33" s="57"/>
      <c r="D33" s="54"/>
      <c r="E33" s="6"/>
      <c r="F33" s="19"/>
      <c r="G33" s="24"/>
      <c r="H33" s="24"/>
      <c r="I33" s="31"/>
      <c r="J33" s="31"/>
      <c r="K33" s="35"/>
    </row>
    <row r="34" spans="1:11" x14ac:dyDescent="0.3">
      <c r="C34" s="58" t="s">
        <v>15</v>
      </c>
      <c r="D34" s="54"/>
      <c r="E34" s="6"/>
      <c r="F34" s="19"/>
      <c r="G34" s="24" t="s">
        <v>2</v>
      </c>
      <c r="H34" s="24" t="s">
        <v>2</v>
      </c>
      <c r="I34" s="31"/>
      <c r="J34" s="31"/>
      <c r="K34" s="35"/>
    </row>
    <row r="35" spans="1:11" x14ac:dyDescent="0.3">
      <c r="C35" s="57"/>
      <c r="D35" s="54"/>
      <c r="E35" s="6"/>
      <c r="F35" s="19"/>
      <c r="G35" s="24"/>
      <c r="H35" s="24"/>
      <c r="I35" s="31"/>
      <c r="J35" s="31"/>
      <c r="K35" s="35"/>
    </row>
    <row r="36" spans="1:11" x14ac:dyDescent="0.3">
      <c r="C36" s="58" t="s">
        <v>16</v>
      </c>
      <c r="D36" s="54"/>
      <c r="E36" s="6"/>
      <c r="F36" s="19"/>
      <c r="G36" s="24" t="s">
        <v>2</v>
      </c>
      <c r="H36" s="24" t="s">
        <v>2</v>
      </c>
      <c r="I36" s="31"/>
      <c r="J36" s="31"/>
      <c r="K36" s="35"/>
    </row>
    <row r="37" spans="1:11" x14ac:dyDescent="0.3">
      <c r="C37" s="57"/>
      <c r="D37" s="54"/>
      <c r="E37" s="6"/>
      <c r="F37" s="19"/>
      <c r="G37" s="24"/>
      <c r="H37" s="24"/>
      <c r="I37" s="31"/>
      <c r="J37" s="31"/>
      <c r="K37" s="35"/>
    </row>
    <row r="38" spans="1:11" x14ac:dyDescent="0.3">
      <c r="C38" s="58" t="s">
        <v>17</v>
      </c>
      <c r="D38" s="54"/>
      <c r="E38" s="6"/>
      <c r="F38" s="19"/>
      <c r="G38" s="24" t="s">
        <v>2</v>
      </c>
      <c r="H38" s="24" t="s">
        <v>2</v>
      </c>
      <c r="I38" s="31"/>
      <c r="J38" s="31"/>
      <c r="K38" s="35"/>
    </row>
    <row r="39" spans="1:11" x14ac:dyDescent="0.3">
      <c r="C39" s="57"/>
      <c r="D39" s="54"/>
      <c r="E39" s="6"/>
      <c r="F39" s="19"/>
      <c r="G39" s="24"/>
      <c r="H39" s="24"/>
      <c r="I39" s="31"/>
      <c r="J39" s="31"/>
      <c r="K39" s="35"/>
    </row>
    <row r="40" spans="1:11" x14ac:dyDescent="0.3">
      <c r="A40" s="10"/>
      <c r="B40" s="28"/>
      <c r="C40" s="58" t="s">
        <v>18</v>
      </c>
      <c r="D40" s="54"/>
      <c r="E40" s="6"/>
      <c r="F40" s="19"/>
      <c r="G40" s="24"/>
      <c r="H40" s="24"/>
      <c r="I40" s="31"/>
      <c r="J40" s="31"/>
      <c r="K40" s="35"/>
    </row>
    <row r="41" spans="1:11" x14ac:dyDescent="0.3">
      <c r="C41" s="59" t="s">
        <v>19</v>
      </c>
      <c r="D41" s="54"/>
      <c r="E41" s="6"/>
      <c r="F41" s="19"/>
      <c r="G41" s="24"/>
      <c r="H41" s="24"/>
      <c r="I41" s="31"/>
      <c r="J41" s="31"/>
      <c r="K41" s="35"/>
    </row>
    <row r="42" spans="1:11" x14ac:dyDescent="0.3">
      <c r="B42" s="8" t="s">
        <v>2264</v>
      </c>
      <c r="C42" s="57" t="s">
        <v>2265</v>
      </c>
      <c r="D42" s="54" t="s">
        <v>2266</v>
      </c>
      <c r="E42" s="6" t="s">
        <v>5071</v>
      </c>
      <c r="F42" s="19">
        <v>166582913</v>
      </c>
      <c r="G42" s="24">
        <v>474444.79</v>
      </c>
      <c r="H42" s="24">
        <v>99.27</v>
      </c>
      <c r="I42" s="31"/>
      <c r="J42" s="31"/>
      <c r="K42" s="35"/>
    </row>
    <row r="43" spans="1:11" x14ac:dyDescent="0.3">
      <c r="C43" s="58" t="s">
        <v>184</v>
      </c>
      <c r="D43" s="54"/>
      <c r="E43" s="6"/>
      <c r="F43" s="19"/>
      <c r="G43" s="25">
        <v>474444.79</v>
      </c>
      <c r="H43" s="25">
        <v>99.27</v>
      </c>
      <c r="I43" s="31"/>
      <c r="J43" s="31"/>
      <c r="K43" s="35"/>
    </row>
    <row r="44" spans="1:11" x14ac:dyDescent="0.3">
      <c r="C44" s="57"/>
      <c r="D44" s="54"/>
      <c r="E44" s="6"/>
      <c r="F44" s="19"/>
      <c r="G44" s="24"/>
      <c r="H44" s="24"/>
      <c r="I44" s="31"/>
      <c r="J44" s="31"/>
      <c r="K44" s="35"/>
    </row>
    <row r="45" spans="1:11" x14ac:dyDescent="0.3">
      <c r="C45" s="58" t="s">
        <v>20</v>
      </c>
      <c r="D45" s="54"/>
      <c r="E45" s="6"/>
      <c r="F45" s="19"/>
      <c r="G45" s="24" t="s">
        <v>2</v>
      </c>
      <c r="H45" s="24" t="s">
        <v>2</v>
      </c>
      <c r="I45" s="31"/>
      <c r="J45" s="31"/>
      <c r="K45" s="35"/>
    </row>
    <row r="46" spans="1:11" x14ac:dyDescent="0.3">
      <c r="C46" s="57"/>
      <c r="D46" s="54"/>
      <c r="E46" s="6"/>
      <c r="F46" s="19"/>
      <c r="G46" s="24"/>
      <c r="H46" s="24"/>
      <c r="I46" s="31"/>
      <c r="J46" s="31"/>
      <c r="K46" s="35"/>
    </row>
    <row r="47" spans="1:11" x14ac:dyDescent="0.3">
      <c r="C47" s="58" t="s">
        <v>21</v>
      </c>
      <c r="D47" s="54"/>
      <c r="E47" s="6"/>
      <c r="F47" s="19"/>
      <c r="G47" s="24" t="s">
        <v>2</v>
      </c>
      <c r="H47" s="24" t="s">
        <v>2</v>
      </c>
      <c r="I47" s="31"/>
      <c r="J47" s="31"/>
      <c r="K47" s="35"/>
    </row>
    <row r="48" spans="1:11" x14ac:dyDescent="0.3">
      <c r="C48" s="57"/>
      <c r="D48" s="54"/>
      <c r="E48" s="6"/>
      <c r="F48" s="19"/>
      <c r="G48" s="24"/>
      <c r="H48" s="24"/>
      <c r="I48" s="31"/>
      <c r="J48" s="31"/>
      <c r="K48" s="35"/>
    </row>
    <row r="49" spans="1:54" x14ac:dyDescent="0.3">
      <c r="C49" s="58" t="s">
        <v>22</v>
      </c>
      <c r="D49" s="54"/>
      <c r="E49" s="6"/>
      <c r="F49" s="19"/>
      <c r="G49" s="24" t="s">
        <v>2</v>
      </c>
      <c r="H49" s="24" t="s">
        <v>2</v>
      </c>
      <c r="I49" s="31"/>
      <c r="J49" s="31"/>
      <c r="K49" s="35"/>
    </row>
    <row r="50" spans="1:54" x14ac:dyDescent="0.3">
      <c r="C50" s="57"/>
      <c r="D50" s="54"/>
      <c r="E50" s="6"/>
      <c r="F50" s="19"/>
      <c r="G50" s="24"/>
      <c r="H50" s="24"/>
      <c r="I50" s="31"/>
      <c r="J50" s="31"/>
      <c r="K50" s="35"/>
    </row>
    <row r="51" spans="1:54" x14ac:dyDescent="0.3">
      <c r="C51" s="58" t="s">
        <v>23</v>
      </c>
      <c r="D51" s="54"/>
      <c r="E51" s="6"/>
      <c r="F51" s="19"/>
      <c r="G51" s="24" t="s">
        <v>2</v>
      </c>
      <c r="H51" s="24" t="s">
        <v>2</v>
      </c>
      <c r="I51" s="31"/>
      <c r="J51" s="31"/>
      <c r="K51" s="35"/>
    </row>
    <row r="52" spans="1:54" x14ac:dyDescent="0.3">
      <c r="C52" s="57"/>
      <c r="D52" s="54"/>
      <c r="E52" s="6"/>
      <c r="F52" s="19"/>
      <c r="G52" s="24"/>
      <c r="H52" s="24"/>
      <c r="I52" s="31"/>
      <c r="J52" s="31"/>
      <c r="K52" s="35"/>
    </row>
    <row r="53" spans="1:54" x14ac:dyDescent="0.3">
      <c r="C53" s="59" t="s">
        <v>24</v>
      </c>
      <c r="D53" s="54"/>
      <c r="E53" s="6"/>
      <c r="F53" s="19"/>
      <c r="G53" s="24"/>
      <c r="H53" s="24"/>
      <c r="I53" s="31"/>
      <c r="J53" s="31"/>
      <c r="K53" s="35"/>
    </row>
    <row r="54" spans="1:54" x14ac:dyDescent="0.3">
      <c r="B54" s="8" t="s">
        <v>199</v>
      </c>
      <c r="C54" s="57" t="s">
        <v>200</v>
      </c>
      <c r="D54" s="54"/>
      <c r="E54" s="6"/>
      <c r="F54" s="19"/>
      <c r="G54" s="24">
        <v>22737.9</v>
      </c>
      <c r="H54" s="24">
        <v>4.76</v>
      </c>
      <c r="I54" s="31"/>
      <c r="J54" s="31"/>
      <c r="K54" s="35"/>
    </row>
    <row r="55" spans="1:54" x14ac:dyDescent="0.3">
      <c r="C55" s="58" t="s">
        <v>184</v>
      </c>
      <c r="D55" s="54"/>
      <c r="E55" s="6"/>
      <c r="F55" s="19"/>
      <c r="G55" s="25">
        <v>22737.9</v>
      </c>
      <c r="H55" s="25">
        <v>4.76</v>
      </c>
      <c r="I55" s="31"/>
      <c r="J55" s="31"/>
      <c r="K55" s="35"/>
    </row>
    <row r="56" spans="1:54" x14ac:dyDescent="0.3">
      <c r="C56" s="57"/>
      <c r="D56" s="54"/>
      <c r="E56" s="6"/>
      <c r="F56" s="19"/>
      <c r="G56" s="24"/>
      <c r="H56" s="24"/>
      <c r="I56" s="31"/>
      <c r="J56" s="31"/>
      <c r="K56" s="35"/>
    </row>
    <row r="57" spans="1:54" x14ac:dyDescent="0.3">
      <c r="A57" s="10"/>
      <c r="B57" s="28"/>
      <c r="C57" s="58" t="s">
        <v>25</v>
      </c>
      <c r="D57" s="54"/>
      <c r="E57" s="6"/>
      <c r="F57" s="19"/>
      <c r="G57" s="24"/>
      <c r="H57" s="24"/>
      <c r="I57" s="31"/>
      <c r="J57" s="31"/>
      <c r="K57" s="35"/>
    </row>
    <row r="58" spans="1:54" s="2" customFormat="1" ht="13.8" x14ac:dyDescent="0.3">
      <c r="A58" s="28"/>
      <c r="B58" s="28"/>
      <c r="C58" s="57" t="s">
        <v>5023</v>
      </c>
      <c r="D58" s="54"/>
      <c r="E58" s="6"/>
      <c r="F58" s="19"/>
      <c r="G58" s="24" t="s">
        <v>2</v>
      </c>
      <c r="H58" s="24" t="s">
        <v>2</v>
      </c>
      <c r="I58" s="31"/>
      <c r="J58" s="31"/>
      <c r="K58" s="35"/>
      <c r="L58" s="3"/>
      <c r="AI58" s="3"/>
      <c r="AV58" s="3"/>
      <c r="AX58" s="3"/>
      <c r="BB58" s="3"/>
    </row>
    <row r="59" spans="1:54" x14ac:dyDescent="0.3">
      <c r="B59" s="8"/>
      <c r="C59" s="57" t="s">
        <v>201</v>
      </c>
      <c r="D59" s="54"/>
      <c r="E59" s="6"/>
      <c r="F59" s="19"/>
      <c r="G59" s="24">
        <v>-19262.72</v>
      </c>
      <c r="H59" s="24">
        <v>-4.03</v>
      </c>
      <c r="I59" s="31"/>
      <c r="J59" s="31"/>
      <c r="K59" s="35"/>
    </row>
    <row r="60" spans="1:54" x14ac:dyDescent="0.3">
      <c r="C60" s="58" t="s">
        <v>184</v>
      </c>
      <c r="D60" s="54"/>
      <c r="E60" s="6"/>
      <c r="F60" s="19"/>
      <c r="G60" s="25">
        <v>-19262.72</v>
      </c>
      <c r="H60" s="25">
        <v>-4.03</v>
      </c>
      <c r="I60" s="31"/>
      <c r="J60" s="31"/>
      <c r="K60" s="35"/>
    </row>
    <row r="61" spans="1:54" x14ac:dyDescent="0.3">
      <c r="C61" s="57"/>
      <c r="D61" s="54"/>
      <c r="E61" s="6"/>
      <c r="F61" s="19"/>
      <c r="G61" s="24"/>
      <c r="H61" s="24"/>
      <c r="I61" s="31"/>
      <c r="J61" s="31"/>
      <c r="K61" s="35"/>
    </row>
    <row r="62" spans="1:54" x14ac:dyDescent="0.3">
      <c r="C62" s="60" t="s">
        <v>202</v>
      </c>
      <c r="D62" s="55"/>
      <c r="E62" s="5"/>
      <c r="F62" s="20"/>
      <c r="G62" s="26">
        <v>477919.97</v>
      </c>
      <c r="H62" s="26">
        <v>100</v>
      </c>
      <c r="I62" s="32"/>
      <c r="J62" s="32"/>
      <c r="K62" s="36"/>
    </row>
    <row r="65" spans="3:11" x14ac:dyDescent="0.3">
      <c r="C65" s="1" t="s">
        <v>203</v>
      </c>
    </row>
    <row r="66" spans="3:11" x14ac:dyDescent="0.3">
      <c r="C66" s="37" t="s">
        <v>204</v>
      </c>
      <c r="D66" s="37"/>
      <c r="E66" s="37"/>
      <c r="F66" s="37"/>
      <c r="G66" s="37"/>
      <c r="H66" s="37"/>
      <c r="I66" s="37"/>
      <c r="J66" s="37"/>
      <c r="K66" s="37"/>
    </row>
    <row r="67" spans="3:11" x14ac:dyDescent="0.3">
      <c r="C67" s="2" t="s">
        <v>205</v>
      </c>
    </row>
    <row r="68" spans="3:11" x14ac:dyDescent="0.3">
      <c r="C68" s="2" t="s">
        <v>206</v>
      </c>
    </row>
    <row r="69" spans="3:11" ht="30" customHeight="1" x14ac:dyDescent="0.3">
      <c r="C69" s="80" t="s">
        <v>207</v>
      </c>
      <c r="D69" s="81"/>
      <c r="E69" s="81"/>
      <c r="F69" s="81"/>
      <c r="G69" s="81"/>
      <c r="H69" s="81"/>
      <c r="I69" s="81"/>
      <c r="J69" s="81"/>
      <c r="K69" s="81"/>
    </row>
    <row r="70" spans="3:11" x14ac:dyDescent="0.3">
      <c r="C70" s="2" t="s">
        <v>208</v>
      </c>
    </row>
    <row r="72" spans="3:11" x14ac:dyDescent="0.3">
      <c r="C72" s="1" t="s">
        <v>5173</v>
      </c>
      <c r="E72" s="78" t="s">
        <v>5174</v>
      </c>
    </row>
    <row r="73" spans="3:11" x14ac:dyDescent="0.3">
      <c r="E73" s="2" t="s">
        <v>5235</v>
      </c>
    </row>
  </sheetData>
  <mergeCells count="1">
    <mergeCell ref="C69:K69"/>
  </mergeCells>
  <hyperlinks>
    <hyperlink ref="J2" location="'Index'!A1" display="'Index'!A1" xr:uid="{D364A52F-4046-43E4-B359-FDF234609130}"/>
  </hyperlinks>
  <pageMargins left="0.7" right="0.7" top="0.75" bottom="0.75" header="0.3" footer="0.3"/>
  <pageSetup orientation="portrait" horizontalDpi="4294967293" r:id="rId1"/>
  <drawing r:id="rId2"/>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D9DD60-3773-416D-B454-93D98396BE8B}">
  <sheetPr codeName="Sheet1"/>
  <dimension ref="A1:IV122"/>
  <sheetViews>
    <sheetView showGridLines="0" zoomScale="90" zoomScaleNormal="90" workbookViewId="0">
      <pane ySplit="6" topLeftCell="A106"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2912</v>
      </c>
      <c r="J2" s="38" t="s">
        <v>4688</v>
      </c>
    </row>
    <row r="3" spans="1:54" ht="16.2" x14ac:dyDescent="0.35">
      <c r="C3" s="1" t="s">
        <v>28</v>
      </c>
      <c r="D3" s="21" t="s">
        <v>4500</v>
      </c>
      <c r="F3" s="75" t="s">
        <v>5120</v>
      </c>
      <c r="G3" s="13" t="s">
        <v>5122</v>
      </c>
    </row>
    <row r="4" spans="1:54" ht="15" x14ac:dyDescent="0.35">
      <c r="C4" s="1" t="s">
        <v>30</v>
      </c>
      <c r="D4" s="22">
        <v>46053</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A8" s="10"/>
      <c r="B8" s="28"/>
      <c r="C8" s="58" t="s">
        <v>0</v>
      </c>
      <c r="D8" s="54"/>
      <c r="E8" s="6"/>
      <c r="F8" s="19"/>
      <c r="G8" s="24"/>
      <c r="H8" s="24"/>
      <c r="I8" s="31"/>
      <c r="J8" s="31"/>
      <c r="K8" s="35"/>
    </row>
    <row r="9" spans="1:54" x14ac:dyDescent="0.3">
      <c r="C9" s="59" t="s">
        <v>1</v>
      </c>
      <c r="D9" s="54"/>
      <c r="E9" s="6"/>
      <c r="F9" s="19"/>
      <c r="G9" s="24"/>
      <c r="H9" s="24"/>
      <c r="I9" s="31"/>
      <c r="J9" s="31"/>
      <c r="K9" s="35"/>
    </row>
    <row r="10" spans="1:54" x14ac:dyDescent="0.3">
      <c r="B10" s="8" t="s">
        <v>433</v>
      </c>
      <c r="C10" s="57" t="s">
        <v>434</v>
      </c>
      <c r="D10" s="54" t="s">
        <v>435</v>
      </c>
      <c r="E10" s="6" t="s">
        <v>436</v>
      </c>
      <c r="F10" s="19">
        <v>25679</v>
      </c>
      <c r="G10" s="24">
        <v>69.069999999999993</v>
      </c>
      <c r="H10" s="24">
        <v>2.33</v>
      </c>
      <c r="I10" s="31"/>
      <c r="J10" s="31"/>
      <c r="K10" s="35"/>
    </row>
    <row r="11" spans="1:54" x14ac:dyDescent="0.3">
      <c r="B11" s="8" t="s">
        <v>289</v>
      </c>
      <c r="C11" s="57" t="s">
        <v>290</v>
      </c>
      <c r="D11" s="54" t="s">
        <v>291</v>
      </c>
      <c r="E11" s="6" t="s">
        <v>209</v>
      </c>
      <c r="F11" s="19">
        <v>35610</v>
      </c>
      <c r="G11" s="24">
        <v>68.77</v>
      </c>
      <c r="H11" s="24">
        <v>2.3199999999999998</v>
      </c>
      <c r="I11" s="31"/>
      <c r="J11" s="31"/>
      <c r="K11" s="35"/>
    </row>
    <row r="12" spans="1:54" x14ac:dyDescent="0.3">
      <c r="B12" s="8" t="s">
        <v>1128</v>
      </c>
      <c r="C12" s="57" t="s">
        <v>1129</v>
      </c>
      <c r="D12" s="54" t="s">
        <v>1130</v>
      </c>
      <c r="E12" s="6" t="s">
        <v>585</v>
      </c>
      <c r="F12" s="19">
        <v>15115</v>
      </c>
      <c r="G12" s="24">
        <v>67.87</v>
      </c>
      <c r="H12" s="24">
        <v>2.29</v>
      </c>
      <c r="I12" s="31"/>
      <c r="J12" s="31"/>
      <c r="K12" s="35"/>
    </row>
    <row r="13" spans="1:54" x14ac:dyDescent="0.3">
      <c r="B13" s="8" t="s">
        <v>51</v>
      </c>
      <c r="C13" s="57" t="s">
        <v>52</v>
      </c>
      <c r="D13" s="54" t="s">
        <v>53</v>
      </c>
      <c r="E13" s="6" t="s">
        <v>43</v>
      </c>
      <c r="F13" s="19">
        <v>4903</v>
      </c>
      <c r="G13" s="24">
        <v>67.19</v>
      </c>
      <c r="H13" s="24">
        <v>2.2599999999999998</v>
      </c>
      <c r="I13" s="31"/>
      <c r="J13" s="31"/>
      <c r="K13" s="35"/>
    </row>
    <row r="14" spans="1:54" x14ac:dyDescent="0.3">
      <c r="B14" s="8" t="s">
        <v>54</v>
      </c>
      <c r="C14" s="57" t="s">
        <v>55</v>
      </c>
      <c r="D14" s="54" t="s">
        <v>56</v>
      </c>
      <c r="E14" s="6" t="s">
        <v>43</v>
      </c>
      <c r="F14" s="19">
        <v>6232</v>
      </c>
      <c r="G14" s="24">
        <v>67.13</v>
      </c>
      <c r="H14" s="24">
        <v>2.2599999999999998</v>
      </c>
      <c r="I14" s="31"/>
      <c r="J14" s="31"/>
      <c r="K14" s="35"/>
    </row>
    <row r="15" spans="1:54" x14ac:dyDescent="0.3">
      <c r="B15" s="8" t="s">
        <v>1134</v>
      </c>
      <c r="C15" s="57" t="s">
        <v>1135</v>
      </c>
      <c r="D15" s="54" t="s">
        <v>1136</v>
      </c>
      <c r="E15" s="6" t="s">
        <v>209</v>
      </c>
      <c r="F15" s="19">
        <v>5503</v>
      </c>
      <c r="G15" s="24">
        <v>66.83</v>
      </c>
      <c r="H15" s="24">
        <v>2.25</v>
      </c>
      <c r="I15" s="31"/>
      <c r="J15" s="31"/>
      <c r="K15" s="35"/>
    </row>
    <row r="16" spans="1:54" x14ac:dyDescent="0.3">
      <c r="B16" s="8" t="s">
        <v>76</v>
      </c>
      <c r="C16" s="57" t="s">
        <v>77</v>
      </c>
      <c r="D16" s="54" t="s">
        <v>78</v>
      </c>
      <c r="E16" s="6" t="s">
        <v>79</v>
      </c>
      <c r="F16" s="19">
        <v>6899</v>
      </c>
      <c r="G16" s="24">
        <v>66.41</v>
      </c>
      <c r="H16" s="24">
        <v>2.2400000000000002</v>
      </c>
      <c r="I16" s="31"/>
      <c r="J16" s="31"/>
      <c r="K16" s="35"/>
    </row>
    <row r="17" spans="2:11" x14ac:dyDescent="0.3">
      <c r="B17" s="8" t="s">
        <v>626</v>
      </c>
      <c r="C17" s="57" t="s">
        <v>627</v>
      </c>
      <c r="D17" s="54" t="s">
        <v>628</v>
      </c>
      <c r="E17" s="6" t="s">
        <v>246</v>
      </c>
      <c r="F17" s="19">
        <v>18582</v>
      </c>
      <c r="G17" s="24">
        <v>66.150000000000006</v>
      </c>
      <c r="H17" s="24">
        <v>2.23</v>
      </c>
      <c r="I17" s="31"/>
      <c r="J17" s="31"/>
      <c r="K17" s="35"/>
    </row>
    <row r="18" spans="2:11" x14ac:dyDescent="0.3">
      <c r="B18" s="8" t="s">
        <v>610</v>
      </c>
      <c r="C18" s="57" t="s">
        <v>611</v>
      </c>
      <c r="D18" s="54" t="s">
        <v>612</v>
      </c>
      <c r="E18" s="6" t="s">
        <v>613</v>
      </c>
      <c r="F18" s="19">
        <v>14976</v>
      </c>
      <c r="G18" s="24">
        <v>66.010000000000005</v>
      </c>
      <c r="H18" s="24">
        <v>2.2200000000000002</v>
      </c>
      <c r="I18" s="31"/>
      <c r="J18" s="31"/>
      <c r="K18" s="35"/>
    </row>
    <row r="19" spans="2:11" x14ac:dyDescent="0.3">
      <c r="B19" s="8" t="s">
        <v>418</v>
      </c>
      <c r="C19" s="57" t="s">
        <v>419</v>
      </c>
      <c r="D19" s="54" t="s">
        <v>420</v>
      </c>
      <c r="E19" s="6" t="s">
        <v>50</v>
      </c>
      <c r="F19" s="19">
        <v>3736</v>
      </c>
      <c r="G19" s="24">
        <v>65.12</v>
      </c>
      <c r="H19" s="24">
        <v>2.19</v>
      </c>
      <c r="I19" s="31"/>
      <c r="J19" s="31"/>
      <c r="K19" s="35"/>
    </row>
    <row r="20" spans="2:11" x14ac:dyDescent="0.3">
      <c r="B20" s="8" t="s">
        <v>68</v>
      </c>
      <c r="C20" s="57" t="s">
        <v>69</v>
      </c>
      <c r="D20" s="54" t="s">
        <v>70</v>
      </c>
      <c r="E20" s="6" t="s">
        <v>71</v>
      </c>
      <c r="F20" s="19">
        <v>511</v>
      </c>
      <c r="G20" s="24">
        <v>64.87</v>
      </c>
      <c r="H20" s="24">
        <v>2.1800000000000002</v>
      </c>
      <c r="I20" s="31"/>
      <c r="J20" s="31"/>
      <c r="K20" s="35"/>
    </row>
    <row r="21" spans="2:11" x14ac:dyDescent="0.3">
      <c r="B21" s="8" t="s">
        <v>1131</v>
      </c>
      <c r="C21" s="57" t="s">
        <v>1132</v>
      </c>
      <c r="D21" s="54" t="s">
        <v>1133</v>
      </c>
      <c r="E21" s="6" t="s">
        <v>75</v>
      </c>
      <c r="F21" s="19">
        <v>6272</v>
      </c>
      <c r="G21" s="24">
        <v>63.97</v>
      </c>
      <c r="H21" s="24">
        <v>2.15</v>
      </c>
      <c r="I21" s="31"/>
      <c r="J21" s="31"/>
      <c r="K21" s="35"/>
    </row>
    <row r="22" spans="2:11" x14ac:dyDescent="0.3">
      <c r="B22" s="8" t="s">
        <v>1047</v>
      </c>
      <c r="C22" s="57" t="s">
        <v>1048</v>
      </c>
      <c r="D22" s="54" t="s">
        <v>1049</v>
      </c>
      <c r="E22" s="6" t="s">
        <v>64</v>
      </c>
      <c r="F22" s="19">
        <v>665</v>
      </c>
      <c r="G22" s="24">
        <v>63.82</v>
      </c>
      <c r="H22" s="24">
        <v>2.15</v>
      </c>
      <c r="I22" s="31"/>
      <c r="J22" s="31"/>
      <c r="K22" s="35"/>
    </row>
    <row r="23" spans="2:11" x14ac:dyDescent="0.3">
      <c r="B23" s="8" t="s">
        <v>1137</v>
      </c>
      <c r="C23" s="57" t="s">
        <v>1138</v>
      </c>
      <c r="D23" s="54" t="s">
        <v>1139</v>
      </c>
      <c r="E23" s="6" t="s">
        <v>120</v>
      </c>
      <c r="F23" s="19">
        <v>4732</v>
      </c>
      <c r="G23" s="24">
        <v>63.05</v>
      </c>
      <c r="H23" s="24">
        <v>2.12</v>
      </c>
      <c r="I23" s="31"/>
      <c r="J23" s="31"/>
      <c r="K23" s="35"/>
    </row>
    <row r="24" spans="2:11" x14ac:dyDescent="0.3">
      <c r="B24" s="8" t="s">
        <v>944</v>
      </c>
      <c r="C24" s="57" t="s">
        <v>945</v>
      </c>
      <c r="D24" s="54" t="s">
        <v>946</v>
      </c>
      <c r="E24" s="6" t="s">
        <v>50</v>
      </c>
      <c r="F24" s="19">
        <v>3626</v>
      </c>
      <c r="G24" s="24">
        <v>61.48</v>
      </c>
      <c r="H24" s="24">
        <v>2.0699999999999998</v>
      </c>
      <c r="I24" s="31"/>
      <c r="J24" s="31"/>
      <c r="K24" s="35"/>
    </row>
    <row r="25" spans="2:11" x14ac:dyDescent="0.3">
      <c r="B25" s="8" t="s">
        <v>267</v>
      </c>
      <c r="C25" s="57" t="s">
        <v>268</v>
      </c>
      <c r="D25" s="54" t="s">
        <v>269</v>
      </c>
      <c r="E25" s="6" t="s">
        <v>270</v>
      </c>
      <c r="F25" s="19">
        <v>2589</v>
      </c>
      <c r="G25" s="24">
        <v>61.44</v>
      </c>
      <c r="H25" s="24">
        <v>2.0699999999999998</v>
      </c>
      <c r="I25" s="31"/>
      <c r="J25" s="31"/>
      <c r="K25" s="35"/>
    </row>
    <row r="26" spans="2:11" x14ac:dyDescent="0.3">
      <c r="B26" s="8" t="s">
        <v>44</v>
      </c>
      <c r="C26" s="57" t="s">
        <v>45</v>
      </c>
      <c r="D26" s="54" t="s">
        <v>46</v>
      </c>
      <c r="E26" s="6" t="s">
        <v>43</v>
      </c>
      <c r="F26" s="19">
        <v>4460</v>
      </c>
      <c r="G26" s="24">
        <v>60.43</v>
      </c>
      <c r="H26" s="24">
        <v>2.0299999999999998</v>
      </c>
      <c r="I26" s="31"/>
      <c r="J26" s="31"/>
      <c r="K26" s="35"/>
    </row>
    <row r="27" spans="2:11" x14ac:dyDescent="0.3">
      <c r="B27" s="8" t="s">
        <v>1059</v>
      </c>
      <c r="C27" s="57" t="s">
        <v>1060</v>
      </c>
      <c r="D27" s="54" t="s">
        <v>1061</v>
      </c>
      <c r="E27" s="6" t="s">
        <v>71</v>
      </c>
      <c r="F27" s="19">
        <v>2138</v>
      </c>
      <c r="G27" s="24">
        <v>60.27</v>
      </c>
      <c r="H27" s="24">
        <v>2.0299999999999998</v>
      </c>
      <c r="I27" s="31"/>
      <c r="J27" s="31"/>
      <c r="K27" s="35"/>
    </row>
    <row r="28" spans="2:11" x14ac:dyDescent="0.3">
      <c r="B28" s="8" t="s">
        <v>892</v>
      </c>
      <c r="C28" s="57" t="s">
        <v>893</v>
      </c>
      <c r="D28" s="54" t="s">
        <v>894</v>
      </c>
      <c r="E28" s="6" t="s">
        <v>86</v>
      </c>
      <c r="F28" s="19">
        <v>1508</v>
      </c>
      <c r="G28" s="24">
        <v>59.98</v>
      </c>
      <c r="H28" s="24">
        <v>2.02</v>
      </c>
      <c r="I28" s="31"/>
      <c r="J28" s="31"/>
      <c r="K28" s="35"/>
    </row>
    <row r="29" spans="2:11" x14ac:dyDescent="0.3">
      <c r="B29" s="8" t="s">
        <v>47</v>
      </c>
      <c r="C29" s="57" t="s">
        <v>48</v>
      </c>
      <c r="D29" s="54" t="s">
        <v>49</v>
      </c>
      <c r="E29" s="6" t="s">
        <v>50</v>
      </c>
      <c r="F29" s="19">
        <v>3636</v>
      </c>
      <c r="G29" s="24">
        <v>59.67</v>
      </c>
      <c r="H29" s="24">
        <v>2.0099999999999998</v>
      </c>
      <c r="I29" s="31"/>
      <c r="J29" s="31"/>
      <c r="K29" s="35"/>
    </row>
    <row r="30" spans="2:11" x14ac:dyDescent="0.3">
      <c r="B30" s="8" t="s">
        <v>1140</v>
      </c>
      <c r="C30" s="57" t="s">
        <v>1141</v>
      </c>
      <c r="D30" s="54" t="s">
        <v>1142</v>
      </c>
      <c r="E30" s="6" t="s">
        <v>108</v>
      </c>
      <c r="F30" s="19">
        <v>2982</v>
      </c>
      <c r="G30" s="24">
        <v>59.6</v>
      </c>
      <c r="H30" s="24">
        <v>2.0099999999999998</v>
      </c>
      <c r="I30" s="31"/>
      <c r="J30" s="31"/>
      <c r="K30" s="35"/>
    </row>
    <row r="31" spans="2:11" x14ac:dyDescent="0.3">
      <c r="B31" s="8" t="s">
        <v>292</v>
      </c>
      <c r="C31" s="57" t="s">
        <v>293</v>
      </c>
      <c r="D31" s="54" t="s">
        <v>294</v>
      </c>
      <c r="E31" s="6" t="s">
        <v>108</v>
      </c>
      <c r="F31" s="19">
        <v>8047</v>
      </c>
      <c r="G31" s="24">
        <v>58.82</v>
      </c>
      <c r="H31" s="24">
        <v>1.98</v>
      </c>
      <c r="I31" s="31"/>
      <c r="J31" s="31"/>
      <c r="K31" s="35"/>
    </row>
    <row r="32" spans="2:11" x14ac:dyDescent="0.3">
      <c r="B32" s="8" t="s">
        <v>468</v>
      </c>
      <c r="C32" s="57" t="s">
        <v>469</v>
      </c>
      <c r="D32" s="54" t="s">
        <v>470</v>
      </c>
      <c r="E32" s="6" t="s">
        <v>64</v>
      </c>
      <c r="F32" s="19">
        <v>16785</v>
      </c>
      <c r="G32" s="24">
        <v>58.76</v>
      </c>
      <c r="H32" s="24">
        <v>1.98</v>
      </c>
      <c r="I32" s="31"/>
      <c r="J32" s="31"/>
      <c r="K32" s="35"/>
    </row>
    <row r="33" spans="2:11" x14ac:dyDescent="0.3">
      <c r="B33" s="8" t="s">
        <v>94</v>
      </c>
      <c r="C33" s="57" t="s">
        <v>95</v>
      </c>
      <c r="D33" s="54" t="s">
        <v>96</v>
      </c>
      <c r="E33" s="6" t="s">
        <v>64</v>
      </c>
      <c r="F33" s="19">
        <v>823</v>
      </c>
      <c r="G33" s="24">
        <v>58.62</v>
      </c>
      <c r="H33" s="24">
        <v>1.97</v>
      </c>
      <c r="I33" s="31"/>
      <c r="J33" s="31"/>
      <c r="K33" s="35"/>
    </row>
    <row r="34" spans="2:11" x14ac:dyDescent="0.3">
      <c r="B34" s="8" t="s">
        <v>997</v>
      </c>
      <c r="C34" s="57" t="s">
        <v>998</v>
      </c>
      <c r="D34" s="54" t="s">
        <v>999</v>
      </c>
      <c r="E34" s="6" t="s">
        <v>160</v>
      </c>
      <c r="F34" s="19">
        <v>842</v>
      </c>
      <c r="G34" s="24">
        <v>58.61</v>
      </c>
      <c r="H34" s="24">
        <v>1.97</v>
      </c>
      <c r="I34" s="31"/>
      <c r="J34" s="31"/>
      <c r="K34" s="35"/>
    </row>
    <row r="35" spans="2:11" x14ac:dyDescent="0.3">
      <c r="B35" s="8" t="s">
        <v>57</v>
      </c>
      <c r="C35" s="57" t="s">
        <v>58</v>
      </c>
      <c r="D35" s="54" t="s">
        <v>59</v>
      </c>
      <c r="E35" s="6" t="s">
        <v>60</v>
      </c>
      <c r="F35" s="19">
        <v>1488</v>
      </c>
      <c r="G35" s="24">
        <v>58.51</v>
      </c>
      <c r="H35" s="24">
        <v>1.97</v>
      </c>
      <c r="I35" s="31"/>
      <c r="J35" s="31"/>
      <c r="K35" s="35"/>
    </row>
    <row r="36" spans="2:11" x14ac:dyDescent="0.3">
      <c r="B36" s="8" t="s">
        <v>931</v>
      </c>
      <c r="C36" s="57" t="s">
        <v>932</v>
      </c>
      <c r="D36" s="54" t="s">
        <v>933</v>
      </c>
      <c r="E36" s="6" t="s">
        <v>156</v>
      </c>
      <c r="F36" s="19">
        <v>21375</v>
      </c>
      <c r="G36" s="24">
        <v>58.48</v>
      </c>
      <c r="H36" s="24">
        <v>1.97</v>
      </c>
      <c r="I36" s="31"/>
      <c r="J36" s="31"/>
      <c r="K36" s="35"/>
    </row>
    <row r="37" spans="2:11" x14ac:dyDescent="0.3">
      <c r="B37" s="8" t="s">
        <v>638</v>
      </c>
      <c r="C37" s="57" t="s">
        <v>639</v>
      </c>
      <c r="D37" s="54" t="s">
        <v>640</v>
      </c>
      <c r="E37" s="6" t="s">
        <v>75</v>
      </c>
      <c r="F37" s="19">
        <v>2985</v>
      </c>
      <c r="G37" s="24">
        <v>58.29</v>
      </c>
      <c r="H37" s="24">
        <v>1.96</v>
      </c>
      <c r="I37" s="31"/>
      <c r="J37" s="31"/>
      <c r="K37" s="35"/>
    </row>
    <row r="38" spans="2:11" x14ac:dyDescent="0.3">
      <c r="B38" s="8" t="s">
        <v>646</v>
      </c>
      <c r="C38" s="57" t="s">
        <v>647</v>
      </c>
      <c r="D38" s="54" t="s">
        <v>648</v>
      </c>
      <c r="E38" s="6" t="s">
        <v>246</v>
      </c>
      <c r="F38" s="19">
        <v>22687</v>
      </c>
      <c r="G38" s="24">
        <v>58.19</v>
      </c>
      <c r="H38" s="24">
        <v>1.96</v>
      </c>
      <c r="I38" s="31"/>
      <c r="J38" s="31"/>
      <c r="K38" s="35"/>
    </row>
    <row r="39" spans="2:11" x14ac:dyDescent="0.3">
      <c r="B39" s="8" t="s">
        <v>1152</v>
      </c>
      <c r="C39" s="57" t="s">
        <v>1153</v>
      </c>
      <c r="D39" s="54" t="s">
        <v>1154</v>
      </c>
      <c r="E39" s="6" t="s">
        <v>538</v>
      </c>
      <c r="F39" s="19">
        <v>5122</v>
      </c>
      <c r="G39" s="24">
        <v>58.08</v>
      </c>
      <c r="H39" s="24">
        <v>1.96</v>
      </c>
      <c r="I39" s="31"/>
      <c r="J39" s="31"/>
      <c r="K39" s="35"/>
    </row>
    <row r="40" spans="2:11" x14ac:dyDescent="0.3">
      <c r="B40" s="8" t="s">
        <v>1149</v>
      </c>
      <c r="C40" s="57" t="s">
        <v>1150</v>
      </c>
      <c r="D40" s="54" t="s">
        <v>1151</v>
      </c>
      <c r="E40" s="6" t="s">
        <v>124</v>
      </c>
      <c r="F40" s="19">
        <v>4744</v>
      </c>
      <c r="G40" s="24">
        <v>57.79</v>
      </c>
      <c r="H40" s="24">
        <v>1.95</v>
      </c>
      <c r="I40" s="31"/>
      <c r="J40" s="31"/>
      <c r="K40" s="35"/>
    </row>
    <row r="41" spans="2:11" x14ac:dyDescent="0.3">
      <c r="B41" s="8" t="s">
        <v>603</v>
      </c>
      <c r="C41" s="57" t="s">
        <v>604</v>
      </c>
      <c r="D41" s="54" t="s">
        <v>605</v>
      </c>
      <c r="E41" s="6" t="s">
        <v>606</v>
      </c>
      <c r="F41" s="19">
        <v>4049</v>
      </c>
      <c r="G41" s="24">
        <v>57.49</v>
      </c>
      <c r="H41" s="24">
        <v>1.94</v>
      </c>
      <c r="I41" s="31"/>
      <c r="J41" s="31"/>
      <c r="K41" s="35"/>
    </row>
    <row r="42" spans="2:11" x14ac:dyDescent="0.3">
      <c r="B42" s="8" t="s">
        <v>430</v>
      </c>
      <c r="C42" s="57" t="s">
        <v>431</v>
      </c>
      <c r="D42" s="54" t="s">
        <v>432</v>
      </c>
      <c r="E42" s="6" t="s">
        <v>50</v>
      </c>
      <c r="F42" s="19">
        <v>1836</v>
      </c>
      <c r="G42" s="24">
        <v>57.35</v>
      </c>
      <c r="H42" s="24">
        <v>1.93</v>
      </c>
      <c r="I42" s="31"/>
      <c r="J42" s="31"/>
      <c r="K42" s="35"/>
    </row>
    <row r="43" spans="2:11" x14ac:dyDescent="0.3">
      <c r="B43" s="8" t="s">
        <v>409</v>
      </c>
      <c r="C43" s="57" t="s">
        <v>410</v>
      </c>
      <c r="D43" s="54" t="s">
        <v>411</v>
      </c>
      <c r="E43" s="6" t="s">
        <v>64</v>
      </c>
      <c r="F43" s="19">
        <v>1662</v>
      </c>
      <c r="G43" s="24">
        <v>57.04</v>
      </c>
      <c r="H43" s="24">
        <v>1.92</v>
      </c>
      <c r="I43" s="31"/>
      <c r="J43" s="31"/>
      <c r="K43" s="35"/>
    </row>
    <row r="44" spans="2:11" x14ac:dyDescent="0.3">
      <c r="B44" s="8" t="s">
        <v>65</v>
      </c>
      <c r="C44" s="57" t="s">
        <v>66</v>
      </c>
      <c r="D44" s="54" t="s">
        <v>67</v>
      </c>
      <c r="E44" s="6" t="s">
        <v>43</v>
      </c>
      <c r="F44" s="19">
        <v>13914</v>
      </c>
      <c r="G44" s="24">
        <v>56.77</v>
      </c>
      <c r="H44" s="24">
        <v>1.91</v>
      </c>
      <c r="I44" s="31"/>
      <c r="J44" s="31"/>
      <c r="K44" s="35"/>
    </row>
    <row r="45" spans="2:11" x14ac:dyDescent="0.3">
      <c r="B45" s="8" t="s">
        <v>40</v>
      </c>
      <c r="C45" s="57" t="s">
        <v>41</v>
      </c>
      <c r="D45" s="54" t="s">
        <v>42</v>
      </c>
      <c r="E45" s="6" t="s">
        <v>43</v>
      </c>
      <c r="F45" s="19">
        <v>6071</v>
      </c>
      <c r="G45" s="24">
        <v>56.41</v>
      </c>
      <c r="H45" s="24">
        <v>1.9</v>
      </c>
      <c r="I45" s="31"/>
      <c r="J45" s="31"/>
      <c r="K45" s="35"/>
    </row>
    <row r="46" spans="2:11" x14ac:dyDescent="0.3">
      <c r="B46" s="8" t="s">
        <v>421</v>
      </c>
      <c r="C46" s="57" t="s">
        <v>422</v>
      </c>
      <c r="D46" s="54" t="s">
        <v>423</v>
      </c>
      <c r="E46" s="6" t="s">
        <v>256</v>
      </c>
      <c r="F46" s="19">
        <v>2861</v>
      </c>
      <c r="G46" s="24">
        <v>56.32</v>
      </c>
      <c r="H46" s="24">
        <v>1.9</v>
      </c>
      <c r="I46" s="31"/>
      <c r="J46" s="31"/>
      <c r="K46" s="35"/>
    </row>
    <row r="47" spans="2:11" x14ac:dyDescent="0.3">
      <c r="B47" s="8" t="s">
        <v>72</v>
      </c>
      <c r="C47" s="57" t="s">
        <v>73</v>
      </c>
      <c r="D47" s="54" t="s">
        <v>74</v>
      </c>
      <c r="E47" s="6" t="s">
        <v>75</v>
      </c>
      <c r="F47" s="19">
        <v>6022</v>
      </c>
      <c r="G47" s="24">
        <v>56</v>
      </c>
      <c r="H47" s="24">
        <v>1.89</v>
      </c>
      <c r="I47" s="31"/>
      <c r="J47" s="31"/>
      <c r="K47" s="35"/>
    </row>
    <row r="48" spans="2:11" x14ac:dyDescent="0.3">
      <c r="B48" s="8" t="s">
        <v>490</v>
      </c>
      <c r="C48" s="57" t="s">
        <v>491</v>
      </c>
      <c r="D48" s="54" t="s">
        <v>492</v>
      </c>
      <c r="E48" s="6" t="s">
        <v>124</v>
      </c>
      <c r="F48" s="19">
        <v>3502</v>
      </c>
      <c r="G48" s="24">
        <v>55.87</v>
      </c>
      <c r="H48" s="24">
        <v>1.88</v>
      </c>
      <c r="I48" s="31"/>
      <c r="J48" s="31"/>
      <c r="K48" s="35"/>
    </row>
    <row r="49" spans="2:11" x14ac:dyDescent="0.3">
      <c r="B49" s="8" t="s">
        <v>1155</v>
      </c>
      <c r="C49" s="57" t="s">
        <v>1156</v>
      </c>
      <c r="D49" s="54" t="s">
        <v>1157</v>
      </c>
      <c r="E49" s="6" t="s">
        <v>1158</v>
      </c>
      <c r="F49" s="19">
        <v>2701</v>
      </c>
      <c r="G49" s="24">
        <v>54.57</v>
      </c>
      <c r="H49" s="24">
        <v>1.84</v>
      </c>
      <c r="I49" s="31"/>
      <c r="J49" s="31"/>
      <c r="K49" s="35"/>
    </row>
    <row r="50" spans="2:11" x14ac:dyDescent="0.3">
      <c r="B50" s="8" t="s">
        <v>594</v>
      </c>
      <c r="C50" s="57" t="s">
        <v>595</v>
      </c>
      <c r="D50" s="54" t="s">
        <v>596</v>
      </c>
      <c r="E50" s="6" t="s">
        <v>211</v>
      </c>
      <c r="F50" s="19">
        <v>1187</v>
      </c>
      <c r="G50" s="24">
        <v>54.56</v>
      </c>
      <c r="H50" s="24">
        <v>1.84</v>
      </c>
      <c r="I50" s="31"/>
      <c r="J50" s="31"/>
      <c r="K50" s="35"/>
    </row>
    <row r="51" spans="2:11" x14ac:dyDescent="0.3">
      <c r="B51" s="8" t="s">
        <v>90</v>
      </c>
      <c r="C51" s="57" t="s">
        <v>91</v>
      </c>
      <c r="D51" s="54" t="s">
        <v>92</v>
      </c>
      <c r="E51" s="6" t="s">
        <v>93</v>
      </c>
      <c r="F51" s="19">
        <v>3862</v>
      </c>
      <c r="G51" s="24">
        <v>53.89</v>
      </c>
      <c r="H51" s="24">
        <v>1.81</v>
      </c>
      <c r="I51" s="31"/>
      <c r="J51" s="31"/>
      <c r="K51" s="35"/>
    </row>
    <row r="52" spans="2:11" x14ac:dyDescent="0.3">
      <c r="B52" s="8" t="s">
        <v>629</v>
      </c>
      <c r="C52" s="57" t="s">
        <v>630</v>
      </c>
      <c r="D52" s="54" t="s">
        <v>631</v>
      </c>
      <c r="E52" s="6" t="s">
        <v>160</v>
      </c>
      <c r="F52" s="19">
        <v>5606</v>
      </c>
      <c r="G52" s="24">
        <v>53.64</v>
      </c>
      <c r="H52" s="24">
        <v>1.81</v>
      </c>
      <c r="I52" s="31"/>
      <c r="J52" s="31"/>
      <c r="K52" s="35"/>
    </row>
    <row r="53" spans="2:11" x14ac:dyDescent="0.3">
      <c r="B53" s="8" t="s">
        <v>364</v>
      </c>
      <c r="C53" s="57" t="s">
        <v>365</v>
      </c>
      <c r="D53" s="54" t="s">
        <v>366</v>
      </c>
      <c r="E53" s="6" t="s">
        <v>50</v>
      </c>
      <c r="F53" s="19">
        <v>22615</v>
      </c>
      <c r="G53" s="24">
        <v>53.57</v>
      </c>
      <c r="H53" s="24">
        <v>1.8</v>
      </c>
      <c r="I53" s="31"/>
      <c r="J53" s="31"/>
      <c r="K53" s="35"/>
    </row>
    <row r="54" spans="2:11" x14ac:dyDescent="0.3">
      <c r="B54" s="8" t="s">
        <v>83</v>
      </c>
      <c r="C54" s="57" t="s">
        <v>84</v>
      </c>
      <c r="D54" s="54" t="s">
        <v>85</v>
      </c>
      <c r="E54" s="6" t="s">
        <v>86</v>
      </c>
      <c r="F54" s="19">
        <v>2193</v>
      </c>
      <c r="G54" s="24">
        <v>53.25</v>
      </c>
      <c r="H54" s="24">
        <v>1.79</v>
      </c>
      <c r="I54" s="31"/>
      <c r="J54" s="31"/>
      <c r="K54" s="35"/>
    </row>
    <row r="55" spans="2:11" x14ac:dyDescent="0.3">
      <c r="B55" s="8" t="s">
        <v>1143</v>
      </c>
      <c r="C55" s="57" t="s">
        <v>1144</v>
      </c>
      <c r="D55" s="54" t="s">
        <v>1145</v>
      </c>
      <c r="E55" s="6" t="s">
        <v>156</v>
      </c>
      <c r="F55" s="19">
        <v>1406</v>
      </c>
      <c r="G55" s="24">
        <v>53.22</v>
      </c>
      <c r="H55" s="24">
        <v>1.79</v>
      </c>
      <c r="I55" s="31"/>
      <c r="J55" s="31"/>
      <c r="K55" s="35"/>
    </row>
    <row r="56" spans="2:11" x14ac:dyDescent="0.3">
      <c r="B56" s="8" t="s">
        <v>61</v>
      </c>
      <c r="C56" s="57" t="s">
        <v>62</v>
      </c>
      <c r="D56" s="54" t="s">
        <v>63</v>
      </c>
      <c r="E56" s="6" t="s">
        <v>64</v>
      </c>
      <c r="F56" s="19">
        <v>363</v>
      </c>
      <c r="G56" s="24">
        <v>52.99</v>
      </c>
      <c r="H56" s="24">
        <v>1.78</v>
      </c>
      <c r="I56" s="31"/>
      <c r="J56" s="31"/>
      <c r="K56" s="35"/>
    </row>
    <row r="57" spans="2:11" x14ac:dyDescent="0.3">
      <c r="B57" s="8" t="s">
        <v>412</v>
      </c>
      <c r="C57" s="57" t="s">
        <v>413</v>
      </c>
      <c r="D57" s="54" t="s">
        <v>414</v>
      </c>
      <c r="E57" s="6" t="s">
        <v>124</v>
      </c>
      <c r="F57" s="19">
        <v>3999</v>
      </c>
      <c r="G57" s="24">
        <v>52.95</v>
      </c>
      <c r="H57" s="24">
        <v>1.78</v>
      </c>
      <c r="I57" s="31"/>
      <c r="J57" s="31"/>
      <c r="K57" s="35"/>
    </row>
    <row r="58" spans="2:11" x14ac:dyDescent="0.3">
      <c r="B58" s="8" t="s">
        <v>1146</v>
      </c>
      <c r="C58" s="57" t="s">
        <v>1147</v>
      </c>
      <c r="D58" s="54" t="s">
        <v>1148</v>
      </c>
      <c r="E58" s="6" t="s">
        <v>75</v>
      </c>
      <c r="F58" s="19">
        <v>20281</v>
      </c>
      <c r="G58" s="24">
        <v>51.62</v>
      </c>
      <c r="H58" s="24">
        <v>1.74</v>
      </c>
      <c r="I58" s="31"/>
      <c r="J58" s="31"/>
      <c r="K58" s="35"/>
    </row>
    <row r="59" spans="2:11" x14ac:dyDescent="0.3">
      <c r="B59" s="8" t="s">
        <v>481</v>
      </c>
      <c r="C59" s="57" t="s">
        <v>482</v>
      </c>
      <c r="D59" s="54" t="s">
        <v>483</v>
      </c>
      <c r="E59" s="6" t="s">
        <v>270</v>
      </c>
      <c r="F59" s="19">
        <v>14901</v>
      </c>
      <c r="G59" s="24">
        <v>48</v>
      </c>
      <c r="H59" s="24">
        <v>1.62</v>
      </c>
      <c r="I59" s="31"/>
      <c r="J59" s="31"/>
      <c r="K59" s="35"/>
    </row>
    <row r="60" spans="2:11" x14ac:dyDescent="0.3">
      <c r="B60" s="8" t="s">
        <v>181</v>
      </c>
      <c r="C60" s="57" t="s">
        <v>182</v>
      </c>
      <c r="D60" s="54" t="s">
        <v>183</v>
      </c>
      <c r="E60" s="6" t="s">
        <v>120</v>
      </c>
      <c r="F60" s="19">
        <v>2245</v>
      </c>
      <c r="G60" s="24">
        <v>0.9</v>
      </c>
      <c r="H60" s="24">
        <v>0.03</v>
      </c>
      <c r="I60" s="31"/>
      <c r="J60" s="31"/>
      <c r="K60" s="35" t="s">
        <v>5039</v>
      </c>
    </row>
    <row r="61" spans="2:11" x14ac:dyDescent="0.3">
      <c r="C61" s="58" t="s">
        <v>184</v>
      </c>
      <c r="D61" s="54"/>
      <c r="E61" s="6"/>
      <c r="F61" s="19"/>
      <c r="G61" s="25">
        <v>2969.69</v>
      </c>
      <c r="H61" s="25">
        <v>100</v>
      </c>
      <c r="I61" s="31"/>
      <c r="J61" s="31"/>
      <c r="K61" s="35"/>
    </row>
    <row r="62" spans="2:11" x14ac:dyDescent="0.3">
      <c r="C62" s="57"/>
      <c r="D62" s="54"/>
      <c r="E62" s="6"/>
      <c r="F62" s="19"/>
      <c r="G62" s="24"/>
      <c r="H62" s="24"/>
      <c r="I62" s="31"/>
      <c r="J62" s="31"/>
      <c r="K62" s="35"/>
    </row>
    <row r="63" spans="2:11" x14ac:dyDescent="0.3">
      <c r="C63" s="58" t="s">
        <v>3</v>
      </c>
      <c r="D63" s="54"/>
      <c r="E63" s="6"/>
      <c r="F63" s="19"/>
      <c r="G63" s="24" t="s">
        <v>2</v>
      </c>
      <c r="H63" s="24" t="s">
        <v>2</v>
      </c>
      <c r="I63" s="31"/>
      <c r="J63" s="31"/>
      <c r="K63" s="35"/>
    </row>
    <row r="64" spans="2:11" x14ac:dyDescent="0.3">
      <c r="C64" s="57"/>
      <c r="D64" s="54"/>
      <c r="E64" s="6"/>
      <c r="F64" s="19"/>
      <c r="G64" s="24"/>
      <c r="H64" s="24"/>
      <c r="I64" s="31"/>
      <c r="J64" s="31"/>
      <c r="K64" s="35"/>
    </row>
    <row r="65" spans="3:11" x14ac:dyDescent="0.3">
      <c r="C65" s="58" t="s">
        <v>4</v>
      </c>
      <c r="D65" s="54"/>
      <c r="E65" s="6"/>
      <c r="F65" s="19"/>
      <c r="G65" s="24" t="s">
        <v>2</v>
      </c>
      <c r="H65" s="24" t="s">
        <v>2</v>
      </c>
      <c r="I65" s="31"/>
      <c r="J65" s="31"/>
      <c r="K65" s="35"/>
    </row>
    <row r="66" spans="3:11" x14ac:dyDescent="0.3">
      <c r="C66" s="57"/>
      <c r="D66" s="54"/>
      <c r="E66" s="6"/>
      <c r="F66" s="19"/>
      <c r="G66" s="24"/>
      <c r="H66" s="24"/>
      <c r="I66" s="31"/>
      <c r="J66" s="31"/>
      <c r="K66" s="35"/>
    </row>
    <row r="67" spans="3:11" x14ac:dyDescent="0.3">
      <c r="C67" s="58" t="s">
        <v>5</v>
      </c>
      <c r="D67" s="54"/>
      <c r="E67" s="6"/>
      <c r="F67" s="19"/>
      <c r="G67" s="24"/>
      <c r="H67" s="24"/>
      <c r="I67" s="31"/>
      <c r="J67" s="31"/>
      <c r="K67" s="35"/>
    </row>
    <row r="68" spans="3:11" x14ac:dyDescent="0.3">
      <c r="C68" s="57"/>
      <c r="D68" s="54"/>
      <c r="E68" s="6"/>
      <c r="F68" s="19"/>
      <c r="G68" s="24"/>
      <c r="H68" s="24"/>
      <c r="I68" s="31"/>
      <c r="J68" s="31"/>
      <c r="K68" s="35"/>
    </row>
    <row r="69" spans="3:11" x14ac:dyDescent="0.3">
      <c r="C69" s="58" t="s">
        <v>6</v>
      </c>
      <c r="D69" s="54"/>
      <c r="E69" s="6"/>
      <c r="F69" s="19"/>
      <c r="G69" s="24" t="s">
        <v>2</v>
      </c>
      <c r="H69" s="24" t="s">
        <v>2</v>
      </c>
      <c r="I69" s="31"/>
      <c r="J69" s="31"/>
      <c r="K69" s="35"/>
    </row>
    <row r="70" spans="3:11" x14ac:dyDescent="0.3">
      <c r="C70" s="57"/>
      <c r="D70" s="54"/>
      <c r="E70" s="6"/>
      <c r="F70" s="19"/>
      <c r="G70" s="24"/>
      <c r="H70" s="24"/>
      <c r="I70" s="31"/>
      <c r="J70" s="31"/>
      <c r="K70" s="35"/>
    </row>
    <row r="71" spans="3:11" x14ac:dyDescent="0.3">
      <c r="C71" s="58" t="s">
        <v>7</v>
      </c>
      <c r="D71" s="54"/>
      <c r="E71" s="6"/>
      <c r="F71" s="19"/>
      <c r="G71" s="24" t="s">
        <v>2</v>
      </c>
      <c r="H71" s="24" t="s">
        <v>2</v>
      </c>
      <c r="I71" s="31"/>
      <c r="J71" s="31"/>
      <c r="K71" s="35"/>
    </row>
    <row r="72" spans="3:11" x14ac:dyDescent="0.3">
      <c r="C72" s="57"/>
      <c r="D72" s="54"/>
      <c r="E72" s="6"/>
      <c r="F72" s="19"/>
      <c r="G72" s="24"/>
      <c r="H72" s="24"/>
      <c r="I72" s="31"/>
      <c r="J72" s="31"/>
      <c r="K72" s="35"/>
    </row>
    <row r="73" spans="3:11" x14ac:dyDescent="0.3">
      <c r="C73" s="58" t="s">
        <v>8</v>
      </c>
      <c r="D73" s="54"/>
      <c r="E73" s="6"/>
      <c r="F73" s="19"/>
      <c r="G73" s="24" t="s">
        <v>2</v>
      </c>
      <c r="H73" s="24" t="s">
        <v>2</v>
      </c>
      <c r="I73" s="31"/>
      <c r="J73" s="31"/>
      <c r="K73" s="35"/>
    </row>
    <row r="74" spans="3:11" x14ac:dyDescent="0.3">
      <c r="C74" s="57"/>
      <c r="D74" s="54"/>
      <c r="E74" s="6"/>
      <c r="F74" s="19"/>
      <c r="G74" s="24"/>
      <c r="H74" s="24"/>
      <c r="I74" s="31"/>
      <c r="J74" s="31"/>
      <c r="K74" s="35"/>
    </row>
    <row r="75" spans="3:11" x14ac:dyDescent="0.3">
      <c r="C75" s="58" t="s">
        <v>9</v>
      </c>
      <c r="D75" s="54"/>
      <c r="E75" s="6"/>
      <c r="F75" s="19"/>
      <c r="G75" s="24" t="s">
        <v>2</v>
      </c>
      <c r="H75" s="24" t="s">
        <v>2</v>
      </c>
      <c r="I75" s="31"/>
      <c r="J75" s="31"/>
      <c r="K75" s="35"/>
    </row>
    <row r="76" spans="3:11" x14ac:dyDescent="0.3">
      <c r="C76" s="57"/>
      <c r="D76" s="54"/>
      <c r="E76" s="6"/>
      <c r="F76" s="19"/>
      <c r="G76" s="24"/>
      <c r="H76" s="24"/>
      <c r="I76" s="31"/>
      <c r="J76" s="31"/>
      <c r="K76" s="35"/>
    </row>
    <row r="77" spans="3:11" x14ac:dyDescent="0.3">
      <c r="C77" s="58" t="s">
        <v>10</v>
      </c>
      <c r="D77" s="54"/>
      <c r="E77" s="6"/>
      <c r="F77" s="19"/>
      <c r="G77" s="24" t="s">
        <v>2</v>
      </c>
      <c r="H77" s="24" t="s">
        <v>2</v>
      </c>
      <c r="I77" s="31"/>
      <c r="J77" s="31"/>
      <c r="K77" s="35"/>
    </row>
    <row r="78" spans="3:11" x14ac:dyDescent="0.3">
      <c r="C78" s="57"/>
      <c r="D78" s="54"/>
      <c r="E78" s="6"/>
      <c r="F78" s="19"/>
      <c r="G78" s="24"/>
      <c r="H78" s="24"/>
      <c r="I78" s="31"/>
      <c r="J78" s="31"/>
      <c r="K78" s="35"/>
    </row>
    <row r="79" spans="3:11" x14ac:dyDescent="0.3">
      <c r="C79" s="58" t="s">
        <v>11</v>
      </c>
      <c r="D79" s="54"/>
      <c r="E79" s="6"/>
      <c r="F79" s="19"/>
      <c r="G79" s="24"/>
      <c r="H79" s="24"/>
      <c r="I79" s="31"/>
      <c r="J79" s="31"/>
      <c r="K79" s="35"/>
    </row>
    <row r="80" spans="3:11" x14ac:dyDescent="0.3">
      <c r="C80" s="57"/>
      <c r="D80" s="54"/>
      <c r="E80" s="6"/>
      <c r="F80" s="19"/>
      <c r="G80" s="24"/>
      <c r="H80" s="24"/>
      <c r="I80" s="31"/>
      <c r="J80" s="31"/>
      <c r="K80" s="35"/>
    </row>
    <row r="81" spans="1:11" x14ac:dyDescent="0.3">
      <c r="C81" s="58" t="s">
        <v>13</v>
      </c>
      <c r="D81" s="54"/>
      <c r="E81" s="6"/>
      <c r="F81" s="19"/>
      <c r="G81" s="24" t="s">
        <v>2</v>
      </c>
      <c r="H81" s="24" t="s">
        <v>2</v>
      </c>
      <c r="I81" s="31"/>
      <c r="J81" s="31"/>
      <c r="K81" s="35"/>
    </row>
    <row r="82" spans="1:11" x14ac:dyDescent="0.3">
      <c r="C82" s="57"/>
      <c r="D82" s="54"/>
      <c r="E82" s="6"/>
      <c r="F82" s="19"/>
      <c r="G82" s="24"/>
      <c r="H82" s="24"/>
      <c r="I82" s="31"/>
      <c r="J82" s="31"/>
      <c r="K82" s="35"/>
    </row>
    <row r="83" spans="1:11" x14ac:dyDescent="0.3">
      <c r="C83" s="58" t="s">
        <v>14</v>
      </c>
      <c r="D83" s="54"/>
      <c r="E83" s="6"/>
      <c r="F83" s="19"/>
      <c r="G83" s="24" t="s">
        <v>2</v>
      </c>
      <c r="H83" s="24" t="s">
        <v>2</v>
      </c>
      <c r="I83" s="31"/>
      <c r="J83" s="31"/>
      <c r="K83" s="35"/>
    </row>
    <row r="84" spans="1:11" x14ac:dyDescent="0.3">
      <c r="C84" s="57"/>
      <c r="D84" s="54"/>
      <c r="E84" s="6"/>
      <c r="F84" s="19"/>
      <c r="G84" s="24"/>
      <c r="H84" s="24"/>
      <c r="I84" s="31"/>
      <c r="J84" s="31"/>
      <c r="K84" s="35"/>
    </row>
    <row r="85" spans="1:11" x14ac:dyDescent="0.3">
      <c r="C85" s="58" t="s">
        <v>15</v>
      </c>
      <c r="D85" s="54"/>
      <c r="E85" s="6"/>
      <c r="F85" s="19"/>
      <c r="G85" s="24" t="s">
        <v>2</v>
      </c>
      <c r="H85" s="24" t="s">
        <v>2</v>
      </c>
      <c r="I85" s="31"/>
      <c r="J85" s="31"/>
      <c r="K85" s="35"/>
    </row>
    <row r="86" spans="1:11" x14ac:dyDescent="0.3">
      <c r="C86" s="57"/>
      <c r="D86" s="54"/>
      <c r="E86" s="6"/>
      <c r="F86" s="19"/>
      <c r="G86" s="24"/>
      <c r="H86" s="24"/>
      <c r="I86" s="31"/>
      <c r="J86" s="31"/>
      <c r="K86" s="35"/>
    </row>
    <row r="87" spans="1:11" x14ac:dyDescent="0.3">
      <c r="C87" s="58" t="s">
        <v>16</v>
      </c>
      <c r="D87" s="54"/>
      <c r="E87" s="6"/>
      <c r="F87" s="19"/>
      <c r="G87" s="24" t="s">
        <v>2</v>
      </c>
      <c r="H87" s="24" t="s">
        <v>2</v>
      </c>
      <c r="I87" s="31"/>
      <c r="J87" s="31"/>
      <c r="K87" s="35"/>
    </row>
    <row r="88" spans="1:11" x14ac:dyDescent="0.3">
      <c r="C88" s="57"/>
      <c r="D88" s="54"/>
      <c r="E88" s="6"/>
      <c r="F88" s="19"/>
      <c r="G88" s="24"/>
      <c r="H88" s="24"/>
      <c r="I88" s="31"/>
      <c r="J88" s="31"/>
      <c r="K88" s="35"/>
    </row>
    <row r="89" spans="1:11" x14ac:dyDescent="0.3">
      <c r="C89" s="58" t="s">
        <v>17</v>
      </c>
      <c r="D89" s="54"/>
      <c r="E89" s="6"/>
      <c r="F89" s="19"/>
      <c r="G89" s="24" t="s">
        <v>2</v>
      </c>
      <c r="H89" s="24" t="s">
        <v>2</v>
      </c>
      <c r="I89" s="31"/>
      <c r="J89" s="31"/>
      <c r="K89" s="35"/>
    </row>
    <row r="90" spans="1:11" x14ac:dyDescent="0.3">
      <c r="C90" s="57"/>
      <c r="D90" s="54"/>
      <c r="E90" s="6"/>
      <c r="F90" s="19"/>
      <c r="G90" s="24"/>
      <c r="H90" s="24"/>
      <c r="I90" s="31"/>
      <c r="J90" s="31"/>
      <c r="K90" s="35"/>
    </row>
    <row r="91" spans="1:11" x14ac:dyDescent="0.3">
      <c r="A91" s="10"/>
      <c r="B91" s="28"/>
      <c r="C91" s="58" t="s">
        <v>18</v>
      </c>
      <c r="D91" s="54"/>
      <c r="E91" s="6"/>
      <c r="F91" s="19"/>
      <c r="G91" s="24"/>
      <c r="H91" s="24"/>
      <c r="I91" s="31"/>
      <c r="J91" s="31"/>
      <c r="K91" s="35"/>
    </row>
    <row r="92" spans="1:11" x14ac:dyDescent="0.3">
      <c r="A92" s="28"/>
      <c r="B92" s="28"/>
      <c r="C92" s="58" t="s">
        <v>19</v>
      </c>
      <c r="D92" s="54"/>
      <c r="E92" s="6"/>
      <c r="F92" s="19"/>
      <c r="G92" s="24" t="s">
        <v>2</v>
      </c>
      <c r="H92" s="24" t="s">
        <v>2</v>
      </c>
      <c r="I92" s="31"/>
      <c r="J92" s="31"/>
      <c r="K92" s="35"/>
    </row>
    <row r="93" spans="1:11" x14ac:dyDescent="0.3">
      <c r="A93" s="28"/>
      <c r="B93" s="28"/>
      <c r="C93" s="58"/>
      <c r="D93" s="54"/>
      <c r="E93" s="6"/>
      <c r="F93" s="19"/>
      <c r="G93" s="24"/>
      <c r="H93" s="24"/>
      <c r="I93" s="31"/>
      <c r="J93" s="31"/>
      <c r="K93" s="35"/>
    </row>
    <row r="94" spans="1:11" x14ac:dyDescent="0.3">
      <c r="A94" s="28"/>
      <c r="B94" s="28"/>
      <c r="C94" s="58" t="s">
        <v>20</v>
      </c>
      <c r="D94" s="54"/>
      <c r="E94" s="6"/>
      <c r="F94" s="19"/>
      <c r="G94" s="24" t="s">
        <v>2</v>
      </c>
      <c r="H94" s="24" t="s">
        <v>2</v>
      </c>
      <c r="I94" s="31"/>
      <c r="J94" s="31"/>
      <c r="K94" s="35"/>
    </row>
    <row r="95" spans="1:11" x14ac:dyDescent="0.3">
      <c r="A95" s="28"/>
      <c r="B95" s="28"/>
      <c r="C95" s="58"/>
      <c r="D95" s="54"/>
      <c r="E95" s="6"/>
      <c r="F95" s="19"/>
      <c r="G95" s="24"/>
      <c r="H95" s="24"/>
      <c r="I95" s="31"/>
      <c r="J95" s="31"/>
      <c r="K95" s="35"/>
    </row>
    <row r="96" spans="1:11" x14ac:dyDescent="0.3">
      <c r="A96" s="28"/>
      <c r="B96" s="28"/>
      <c r="C96" s="58" t="s">
        <v>21</v>
      </c>
      <c r="D96" s="54"/>
      <c r="E96" s="6"/>
      <c r="F96" s="19"/>
      <c r="G96" s="24" t="s">
        <v>2</v>
      </c>
      <c r="H96" s="24" t="s">
        <v>2</v>
      </c>
      <c r="I96" s="31"/>
      <c r="J96" s="31"/>
      <c r="K96" s="35"/>
    </row>
    <row r="97" spans="1:54" x14ac:dyDescent="0.3">
      <c r="A97" s="28"/>
      <c r="B97" s="28"/>
      <c r="C97" s="58"/>
      <c r="D97" s="54"/>
      <c r="E97" s="6"/>
      <c r="F97" s="19"/>
      <c r="G97" s="24"/>
      <c r="H97" s="24"/>
      <c r="I97" s="31"/>
      <c r="J97" s="31"/>
      <c r="K97" s="35"/>
    </row>
    <row r="98" spans="1:54" x14ac:dyDescent="0.3">
      <c r="A98" s="28"/>
      <c r="B98" s="28"/>
      <c r="C98" s="58" t="s">
        <v>22</v>
      </c>
      <c r="D98" s="54"/>
      <c r="E98" s="6"/>
      <c r="F98" s="19"/>
      <c r="G98" s="24" t="s">
        <v>2</v>
      </c>
      <c r="H98" s="24" t="s">
        <v>2</v>
      </c>
      <c r="I98" s="31"/>
      <c r="J98" s="31"/>
      <c r="K98" s="35"/>
    </row>
    <row r="99" spans="1:54" x14ac:dyDescent="0.3">
      <c r="A99" s="28"/>
      <c r="B99" s="28"/>
      <c r="C99" s="58"/>
      <c r="D99" s="54"/>
      <c r="E99" s="6"/>
      <c r="F99" s="19"/>
      <c r="G99" s="24"/>
      <c r="H99" s="24"/>
      <c r="I99" s="31"/>
      <c r="J99" s="31"/>
      <c r="K99" s="35"/>
    </row>
    <row r="100" spans="1:54" x14ac:dyDescent="0.3">
      <c r="A100" s="28"/>
      <c r="B100" s="28"/>
      <c r="C100" s="58" t="s">
        <v>23</v>
      </c>
      <c r="D100" s="54"/>
      <c r="E100" s="6"/>
      <c r="F100" s="19"/>
      <c r="G100" s="24" t="s">
        <v>2</v>
      </c>
      <c r="H100" s="24" t="s">
        <v>2</v>
      </c>
      <c r="I100" s="31"/>
      <c r="J100" s="31"/>
      <c r="K100" s="35"/>
    </row>
    <row r="101" spans="1:54" x14ac:dyDescent="0.3">
      <c r="A101" s="28"/>
      <c r="B101" s="28"/>
      <c r="C101" s="58"/>
      <c r="D101" s="54"/>
      <c r="E101" s="6"/>
      <c r="F101" s="19"/>
      <c r="G101" s="24"/>
      <c r="H101" s="24"/>
      <c r="I101" s="31"/>
      <c r="J101" s="31"/>
      <c r="K101" s="35"/>
    </row>
    <row r="102" spans="1:54" x14ac:dyDescent="0.3">
      <c r="C102" s="59" t="s">
        <v>24</v>
      </c>
      <c r="D102" s="54"/>
      <c r="E102" s="6"/>
      <c r="F102" s="19"/>
      <c r="G102" s="24"/>
      <c r="H102" s="24"/>
      <c r="I102" s="31"/>
      <c r="J102" s="31"/>
      <c r="K102" s="35"/>
    </row>
    <row r="103" spans="1:54" x14ac:dyDescent="0.3">
      <c r="B103" s="8" t="s">
        <v>199</v>
      </c>
      <c r="C103" s="57" t="s">
        <v>200</v>
      </c>
      <c r="D103" s="54"/>
      <c r="E103" s="6"/>
      <c r="F103" s="19"/>
      <c r="G103" s="24">
        <v>0.43</v>
      </c>
      <c r="H103" s="24">
        <v>0.01</v>
      </c>
      <c r="I103" s="31"/>
      <c r="J103" s="31"/>
      <c r="K103" s="35"/>
    </row>
    <row r="104" spans="1:54" x14ac:dyDescent="0.3">
      <c r="C104" s="58" t="s">
        <v>184</v>
      </c>
      <c r="D104" s="54"/>
      <c r="E104" s="6"/>
      <c r="F104" s="19"/>
      <c r="G104" s="25">
        <v>0.43</v>
      </c>
      <c r="H104" s="25">
        <v>0.01</v>
      </c>
      <c r="I104" s="31"/>
      <c r="J104" s="31"/>
      <c r="K104" s="35"/>
    </row>
    <row r="105" spans="1:54" x14ac:dyDescent="0.3">
      <c r="C105" s="57"/>
      <c r="D105" s="54"/>
      <c r="E105" s="6"/>
      <c r="F105" s="19"/>
      <c r="G105" s="24"/>
      <c r="H105" s="24"/>
      <c r="I105" s="31"/>
      <c r="J105" s="31"/>
      <c r="K105" s="35"/>
    </row>
    <row r="106" spans="1:54" x14ac:dyDescent="0.3">
      <c r="A106" s="10"/>
      <c r="B106" s="28"/>
      <c r="C106" s="58" t="s">
        <v>25</v>
      </c>
      <c r="D106" s="54"/>
      <c r="E106" s="6"/>
      <c r="F106" s="19"/>
      <c r="G106" s="24"/>
      <c r="H106" s="24"/>
      <c r="I106" s="31"/>
      <c r="J106" s="31"/>
      <c r="K106" s="35"/>
    </row>
    <row r="107" spans="1:54" s="2" customFormat="1" ht="13.8" x14ac:dyDescent="0.3">
      <c r="A107" s="28"/>
      <c r="B107" s="28"/>
      <c r="C107" s="57" t="s">
        <v>5023</v>
      </c>
      <c r="D107" s="54"/>
      <c r="E107" s="6"/>
      <c r="F107" s="19"/>
      <c r="G107" s="24" t="s">
        <v>2</v>
      </c>
      <c r="H107" s="24" t="s">
        <v>2</v>
      </c>
      <c r="I107" s="31"/>
      <c r="J107" s="31"/>
      <c r="K107" s="35"/>
      <c r="L107" s="3"/>
      <c r="AI107" s="3"/>
      <c r="AV107" s="3"/>
      <c r="AX107" s="3"/>
      <c r="BB107" s="3"/>
    </row>
    <row r="108" spans="1:54" x14ac:dyDescent="0.3">
      <c r="B108" s="8"/>
      <c r="C108" s="57" t="s">
        <v>201</v>
      </c>
      <c r="D108" s="54"/>
      <c r="E108" s="6"/>
      <c r="F108" s="19"/>
      <c r="G108" s="24">
        <v>-0.27</v>
      </c>
      <c r="H108" s="24">
        <v>-0.01</v>
      </c>
      <c r="I108" s="31"/>
      <c r="J108" s="31"/>
      <c r="K108" s="35"/>
    </row>
    <row r="109" spans="1:54" x14ac:dyDescent="0.3">
      <c r="C109" s="58" t="s">
        <v>184</v>
      </c>
      <c r="D109" s="54"/>
      <c r="E109" s="6"/>
      <c r="F109" s="19"/>
      <c r="G109" s="25">
        <v>-0.27</v>
      </c>
      <c r="H109" s="25">
        <v>-0.01</v>
      </c>
      <c r="I109" s="31"/>
      <c r="J109" s="31"/>
      <c r="K109" s="35"/>
    </row>
    <row r="110" spans="1:54" x14ac:dyDescent="0.3">
      <c r="C110" s="57"/>
      <c r="D110" s="54"/>
      <c r="E110" s="6"/>
      <c r="F110" s="19"/>
      <c r="G110" s="24"/>
      <c r="H110" s="24"/>
      <c r="I110" s="31"/>
      <c r="J110" s="31"/>
      <c r="K110" s="35"/>
    </row>
    <row r="111" spans="1:54" x14ac:dyDescent="0.3">
      <c r="C111" s="60" t="s">
        <v>202</v>
      </c>
      <c r="D111" s="55"/>
      <c r="E111" s="5"/>
      <c r="F111" s="20"/>
      <c r="G111" s="26">
        <v>2969.85</v>
      </c>
      <c r="H111" s="26">
        <v>100</v>
      </c>
      <c r="I111" s="32"/>
      <c r="J111" s="32"/>
      <c r="K111" s="36"/>
    </row>
    <row r="114" spans="3:11" x14ac:dyDescent="0.3">
      <c r="C114" s="1" t="s">
        <v>203</v>
      </c>
    </row>
    <row r="115" spans="3:11" x14ac:dyDescent="0.3">
      <c r="C115" s="37" t="s">
        <v>204</v>
      </c>
      <c r="D115" s="37"/>
      <c r="E115" s="37"/>
      <c r="F115" s="37"/>
      <c r="G115" s="37"/>
      <c r="H115" s="37"/>
      <c r="I115" s="37"/>
      <c r="J115" s="37"/>
      <c r="K115" s="37"/>
    </row>
    <row r="116" spans="3:11" x14ac:dyDescent="0.3">
      <c r="C116" s="2" t="s">
        <v>205</v>
      </c>
    </row>
    <row r="117" spans="3:11" x14ac:dyDescent="0.3">
      <c r="C117" s="2" t="s">
        <v>206</v>
      </c>
    </row>
    <row r="118" spans="3:11" ht="30" customHeight="1" x14ac:dyDescent="0.3">
      <c r="C118" s="80" t="s">
        <v>207</v>
      </c>
      <c r="D118" s="81"/>
      <c r="E118" s="81"/>
      <c r="F118" s="81"/>
      <c r="G118" s="81"/>
      <c r="H118" s="81"/>
      <c r="I118" s="81"/>
      <c r="J118" s="81"/>
      <c r="K118" s="81"/>
    </row>
    <row r="119" spans="3:11" x14ac:dyDescent="0.3">
      <c r="C119" s="2" t="s">
        <v>208</v>
      </c>
    </row>
    <row r="121" spans="3:11" x14ac:dyDescent="0.3">
      <c r="C121" s="1" t="s">
        <v>5173</v>
      </c>
      <c r="E121" s="78" t="s">
        <v>5174</v>
      </c>
    </row>
    <row r="122" spans="3:11" x14ac:dyDescent="0.3">
      <c r="E122" s="2" t="s">
        <v>5232</v>
      </c>
    </row>
  </sheetData>
  <mergeCells count="1">
    <mergeCell ref="C118:K118"/>
  </mergeCells>
  <hyperlinks>
    <hyperlink ref="J2" location="'Index'!A1" display="'Index'!A1" xr:uid="{E20121B2-90BF-4DFA-9488-72B4E3B63F27}"/>
  </hyperlinks>
  <pageMargins left="0.7" right="0.7" top="0.75" bottom="0.75" header="0.3" footer="0.3"/>
  <pageSetup orientation="portrait" horizontalDpi="4294967293" r:id="rId1"/>
  <drawing r:id="rId2"/>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73AF44-8A16-4B7D-9788-47157E978F41}">
  <sheetPr codeName="Sheet1"/>
  <dimension ref="A1:IV107"/>
  <sheetViews>
    <sheetView showGridLines="0" zoomScale="90" zoomScaleNormal="90" workbookViewId="0">
      <pane ySplit="6" topLeftCell="A91"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4501</v>
      </c>
      <c r="J2" s="38" t="s">
        <v>4688</v>
      </c>
    </row>
    <row r="3" spans="1:54" ht="16.2" x14ac:dyDescent="0.35">
      <c r="C3" s="1" t="s">
        <v>28</v>
      </c>
      <c r="D3" s="21" t="s">
        <v>4502</v>
      </c>
    </row>
    <row r="4" spans="1:54" ht="15" x14ac:dyDescent="0.35">
      <c r="C4" s="1" t="s">
        <v>30</v>
      </c>
      <c r="D4" s="22">
        <v>46053</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A8" s="10"/>
      <c r="B8" s="28"/>
      <c r="C8" s="58" t="s">
        <v>0</v>
      </c>
      <c r="D8" s="54"/>
      <c r="E8" s="6"/>
      <c r="F8" s="19"/>
      <c r="G8" s="24"/>
      <c r="H8" s="24"/>
      <c r="I8" s="31"/>
      <c r="J8" s="31"/>
      <c r="K8" s="35"/>
    </row>
    <row r="9" spans="1:54" x14ac:dyDescent="0.3">
      <c r="C9" s="59" t="s">
        <v>1</v>
      </c>
      <c r="D9" s="54"/>
      <c r="E9" s="6"/>
      <c r="F9" s="19"/>
      <c r="G9" s="24"/>
      <c r="H9" s="24"/>
      <c r="I9" s="31"/>
      <c r="J9" s="31"/>
      <c r="K9" s="35"/>
    </row>
    <row r="10" spans="1:54" x14ac:dyDescent="0.3">
      <c r="B10" s="8" t="s">
        <v>931</v>
      </c>
      <c r="C10" s="57" t="s">
        <v>932</v>
      </c>
      <c r="D10" s="54" t="s">
        <v>933</v>
      </c>
      <c r="E10" s="6" t="s">
        <v>156</v>
      </c>
      <c r="F10" s="19">
        <v>17915737</v>
      </c>
      <c r="G10" s="24">
        <v>49017.46</v>
      </c>
      <c r="H10" s="24">
        <v>9.25</v>
      </c>
      <c r="I10" s="31"/>
      <c r="J10" s="31"/>
      <c r="K10" s="35"/>
    </row>
    <row r="11" spans="1:54" x14ac:dyDescent="0.3">
      <c r="B11" s="8" t="s">
        <v>941</v>
      </c>
      <c r="C11" s="57" t="s">
        <v>942</v>
      </c>
      <c r="D11" s="54" t="s">
        <v>943</v>
      </c>
      <c r="E11" s="6" t="s">
        <v>211</v>
      </c>
      <c r="F11" s="19">
        <v>7611336</v>
      </c>
      <c r="G11" s="24">
        <v>42627.29</v>
      </c>
      <c r="H11" s="24">
        <v>8.0399999999999991</v>
      </c>
      <c r="I11" s="31"/>
      <c r="J11" s="31"/>
      <c r="K11" s="35"/>
    </row>
    <row r="12" spans="1:54" x14ac:dyDescent="0.3">
      <c r="B12" s="8" t="s">
        <v>951</v>
      </c>
      <c r="C12" s="57" t="s">
        <v>952</v>
      </c>
      <c r="D12" s="54" t="s">
        <v>953</v>
      </c>
      <c r="E12" s="6" t="s">
        <v>112</v>
      </c>
      <c r="F12" s="19">
        <v>2984600</v>
      </c>
      <c r="G12" s="24">
        <v>41551.599999999999</v>
      </c>
      <c r="H12" s="24">
        <v>7.84</v>
      </c>
      <c r="I12" s="31"/>
      <c r="J12" s="31"/>
      <c r="K12" s="35"/>
    </row>
    <row r="13" spans="1:54" x14ac:dyDescent="0.3">
      <c r="B13" s="8" t="s">
        <v>121</v>
      </c>
      <c r="C13" s="57" t="s">
        <v>122</v>
      </c>
      <c r="D13" s="54" t="s">
        <v>123</v>
      </c>
      <c r="E13" s="6" t="s">
        <v>124</v>
      </c>
      <c r="F13" s="19">
        <v>475000</v>
      </c>
      <c r="G13" s="24">
        <v>28742.25</v>
      </c>
      <c r="H13" s="24">
        <v>5.42</v>
      </c>
      <c r="I13" s="31"/>
      <c r="J13" s="31"/>
      <c r="K13" s="35"/>
    </row>
    <row r="14" spans="1:54" x14ac:dyDescent="0.3">
      <c r="B14" s="8" t="s">
        <v>934</v>
      </c>
      <c r="C14" s="57" t="s">
        <v>935</v>
      </c>
      <c r="D14" s="54" t="s">
        <v>936</v>
      </c>
      <c r="E14" s="6" t="s">
        <v>937</v>
      </c>
      <c r="F14" s="19">
        <v>8049649</v>
      </c>
      <c r="G14" s="24">
        <v>25746.799999999999</v>
      </c>
      <c r="H14" s="24">
        <v>4.8600000000000003</v>
      </c>
      <c r="I14" s="31"/>
      <c r="J14" s="31"/>
      <c r="K14" s="35"/>
    </row>
    <row r="15" spans="1:54" x14ac:dyDescent="0.3">
      <c r="B15" s="8" t="s">
        <v>632</v>
      </c>
      <c r="C15" s="57" t="s">
        <v>633</v>
      </c>
      <c r="D15" s="54" t="s">
        <v>634</v>
      </c>
      <c r="E15" s="6" t="s">
        <v>156</v>
      </c>
      <c r="F15" s="19">
        <v>11908085</v>
      </c>
      <c r="G15" s="24">
        <v>20737.93</v>
      </c>
      <c r="H15" s="24">
        <v>3.91</v>
      </c>
      <c r="I15" s="31"/>
      <c r="J15" s="31"/>
      <c r="K15" s="35"/>
    </row>
    <row r="16" spans="1:54" x14ac:dyDescent="0.3">
      <c r="B16" s="8" t="s">
        <v>2747</v>
      </c>
      <c r="C16" s="57" t="s">
        <v>2748</v>
      </c>
      <c r="D16" s="54" t="s">
        <v>2749</v>
      </c>
      <c r="E16" s="6" t="s">
        <v>64</v>
      </c>
      <c r="F16" s="19">
        <v>3126256</v>
      </c>
      <c r="G16" s="24">
        <v>19421.87</v>
      </c>
      <c r="H16" s="24">
        <v>3.66</v>
      </c>
      <c r="I16" s="31"/>
      <c r="J16" s="31"/>
      <c r="K16" s="35"/>
    </row>
    <row r="17" spans="2:11" x14ac:dyDescent="0.3">
      <c r="B17" s="8" t="s">
        <v>153</v>
      </c>
      <c r="C17" s="57" t="s">
        <v>154</v>
      </c>
      <c r="D17" s="54" t="s">
        <v>155</v>
      </c>
      <c r="E17" s="6" t="s">
        <v>156</v>
      </c>
      <c r="F17" s="19">
        <v>8000000</v>
      </c>
      <c r="G17" s="24">
        <v>19000</v>
      </c>
      <c r="H17" s="24">
        <v>3.58</v>
      </c>
      <c r="I17" s="31"/>
      <c r="J17" s="31"/>
      <c r="K17" s="35"/>
    </row>
    <row r="18" spans="2:11" x14ac:dyDescent="0.3">
      <c r="B18" s="8" t="s">
        <v>161</v>
      </c>
      <c r="C18" s="57" t="s">
        <v>162</v>
      </c>
      <c r="D18" s="54" t="s">
        <v>163</v>
      </c>
      <c r="E18" s="6" t="s">
        <v>164</v>
      </c>
      <c r="F18" s="19">
        <v>56748</v>
      </c>
      <c r="G18" s="24">
        <v>18939.650000000001</v>
      </c>
      <c r="H18" s="24">
        <v>3.57</v>
      </c>
      <c r="I18" s="31"/>
      <c r="J18" s="31"/>
      <c r="K18" s="35"/>
    </row>
    <row r="19" spans="2:11" x14ac:dyDescent="0.3">
      <c r="B19" s="8" t="s">
        <v>240</v>
      </c>
      <c r="C19" s="57" t="s">
        <v>241</v>
      </c>
      <c r="D19" s="54" t="s">
        <v>242</v>
      </c>
      <c r="E19" s="6" t="s">
        <v>124</v>
      </c>
      <c r="F19" s="19">
        <v>60032</v>
      </c>
      <c r="G19" s="24">
        <v>16547.82</v>
      </c>
      <c r="H19" s="24">
        <v>3.12</v>
      </c>
      <c r="I19" s="31"/>
      <c r="J19" s="31"/>
      <c r="K19" s="35"/>
    </row>
    <row r="20" spans="2:11" x14ac:dyDescent="0.3">
      <c r="B20" s="8" t="s">
        <v>424</v>
      </c>
      <c r="C20" s="57" t="s">
        <v>425</v>
      </c>
      <c r="D20" s="54" t="s">
        <v>426</v>
      </c>
      <c r="E20" s="6" t="s">
        <v>124</v>
      </c>
      <c r="F20" s="19">
        <v>746164</v>
      </c>
      <c r="G20" s="24">
        <v>16063.42</v>
      </c>
      <c r="H20" s="24">
        <v>3.03</v>
      </c>
      <c r="I20" s="31"/>
      <c r="J20" s="31"/>
      <c r="K20" s="35"/>
    </row>
    <row r="21" spans="2:11" x14ac:dyDescent="0.3">
      <c r="B21" s="8" t="s">
        <v>2790</v>
      </c>
      <c r="C21" s="57" t="s">
        <v>2791</v>
      </c>
      <c r="D21" s="54" t="s">
        <v>2792</v>
      </c>
      <c r="E21" s="6" t="s">
        <v>50</v>
      </c>
      <c r="F21" s="19">
        <v>3750900</v>
      </c>
      <c r="G21" s="24">
        <v>15506.22</v>
      </c>
      <c r="H21" s="24">
        <v>2.93</v>
      </c>
      <c r="I21" s="31"/>
      <c r="J21" s="31"/>
      <c r="K21" s="35"/>
    </row>
    <row r="22" spans="2:11" x14ac:dyDescent="0.3">
      <c r="B22" s="8" t="s">
        <v>72</v>
      </c>
      <c r="C22" s="57" t="s">
        <v>73</v>
      </c>
      <c r="D22" s="54" t="s">
        <v>74</v>
      </c>
      <c r="E22" s="6" t="s">
        <v>75</v>
      </c>
      <c r="F22" s="19">
        <v>1650000</v>
      </c>
      <c r="G22" s="24">
        <v>15342.53</v>
      </c>
      <c r="H22" s="24">
        <v>2.89</v>
      </c>
      <c r="I22" s="31"/>
      <c r="J22" s="31"/>
      <c r="K22" s="35"/>
    </row>
    <row r="23" spans="2:11" x14ac:dyDescent="0.3">
      <c r="B23" s="8" t="s">
        <v>970</v>
      </c>
      <c r="C23" s="57" t="s">
        <v>971</v>
      </c>
      <c r="D23" s="54" t="s">
        <v>972</v>
      </c>
      <c r="E23" s="6" t="s">
        <v>256</v>
      </c>
      <c r="F23" s="19">
        <v>2536071</v>
      </c>
      <c r="G23" s="24">
        <v>15095.96</v>
      </c>
      <c r="H23" s="24">
        <v>2.85</v>
      </c>
      <c r="I23" s="31"/>
      <c r="J23" s="31"/>
      <c r="K23" s="35"/>
    </row>
    <row r="24" spans="2:11" x14ac:dyDescent="0.3">
      <c r="B24" s="8" t="s">
        <v>2454</v>
      </c>
      <c r="C24" s="57" t="s">
        <v>2455</v>
      </c>
      <c r="D24" s="54" t="s">
        <v>2456</v>
      </c>
      <c r="E24" s="6" t="s">
        <v>156</v>
      </c>
      <c r="F24" s="19">
        <v>1200000</v>
      </c>
      <c r="G24" s="24">
        <v>14992.8</v>
      </c>
      <c r="H24" s="24">
        <v>2.83</v>
      </c>
      <c r="I24" s="31"/>
      <c r="J24" s="31"/>
      <c r="K24" s="35"/>
    </row>
    <row r="25" spans="2:11" x14ac:dyDescent="0.3">
      <c r="B25" s="8" t="s">
        <v>973</v>
      </c>
      <c r="C25" s="57" t="s">
        <v>974</v>
      </c>
      <c r="D25" s="54" t="s">
        <v>975</v>
      </c>
      <c r="E25" s="6" t="s">
        <v>976</v>
      </c>
      <c r="F25" s="19">
        <v>3549899</v>
      </c>
      <c r="G25" s="24">
        <v>14089.55</v>
      </c>
      <c r="H25" s="24">
        <v>2.66</v>
      </c>
      <c r="I25" s="31"/>
      <c r="J25" s="31"/>
      <c r="K25" s="35"/>
    </row>
    <row r="26" spans="2:11" x14ac:dyDescent="0.3">
      <c r="B26" s="8" t="s">
        <v>136</v>
      </c>
      <c r="C26" s="57" t="s">
        <v>137</v>
      </c>
      <c r="D26" s="54" t="s">
        <v>138</v>
      </c>
      <c r="E26" s="6" t="s">
        <v>100</v>
      </c>
      <c r="F26" s="19">
        <v>456000</v>
      </c>
      <c r="G26" s="24">
        <v>13123.68</v>
      </c>
      <c r="H26" s="24">
        <v>2.48</v>
      </c>
      <c r="I26" s="31"/>
      <c r="J26" s="31"/>
      <c r="K26" s="35"/>
    </row>
    <row r="27" spans="2:11" x14ac:dyDescent="0.3">
      <c r="B27" s="8" t="s">
        <v>638</v>
      </c>
      <c r="C27" s="57" t="s">
        <v>639</v>
      </c>
      <c r="D27" s="54" t="s">
        <v>640</v>
      </c>
      <c r="E27" s="6" t="s">
        <v>75</v>
      </c>
      <c r="F27" s="19">
        <v>650000</v>
      </c>
      <c r="G27" s="24">
        <v>12691.9</v>
      </c>
      <c r="H27" s="24">
        <v>2.39</v>
      </c>
      <c r="I27" s="31"/>
      <c r="J27" s="31"/>
      <c r="K27" s="35"/>
    </row>
    <row r="28" spans="2:11" x14ac:dyDescent="0.3">
      <c r="B28" s="8" t="s">
        <v>447</v>
      </c>
      <c r="C28" s="57" t="s">
        <v>448</v>
      </c>
      <c r="D28" s="54" t="s">
        <v>449</v>
      </c>
      <c r="E28" s="6" t="s">
        <v>156</v>
      </c>
      <c r="F28" s="19">
        <v>4000000</v>
      </c>
      <c r="G28" s="24">
        <v>12390</v>
      </c>
      <c r="H28" s="24">
        <v>2.34</v>
      </c>
      <c r="I28" s="31"/>
      <c r="J28" s="31"/>
      <c r="K28" s="35"/>
    </row>
    <row r="29" spans="2:11" x14ac:dyDescent="0.3">
      <c r="B29" s="8" t="s">
        <v>132</v>
      </c>
      <c r="C29" s="57" t="s">
        <v>133</v>
      </c>
      <c r="D29" s="54" t="s">
        <v>134</v>
      </c>
      <c r="E29" s="6" t="s">
        <v>135</v>
      </c>
      <c r="F29" s="19">
        <v>2413334</v>
      </c>
      <c r="G29" s="24">
        <v>11964.1</v>
      </c>
      <c r="H29" s="24">
        <v>2.2599999999999998</v>
      </c>
      <c r="I29" s="31"/>
      <c r="J29" s="31"/>
      <c r="K29" s="35"/>
    </row>
    <row r="30" spans="2:11" x14ac:dyDescent="0.3">
      <c r="B30" s="8" t="s">
        <v>961</v>
      </c>
      <c r="C30" s="57" t="s">
        <v>962</v>
      </c>
      <c r="D30" s="54" t="s">
        <v>963</v>
      </c>
      <c r="E30" s="6" t="s">
        <v>160</v>
      </c>
      <c r="F30" s="19">
        <v>2088772</v>
      </c>
      <c r="G30" s="24">
        <v>10076.24</v>
      </c>
      <c r="H30" s="24">
        <v>1.9</v>
      </c>
      <c r="I30" s="31"/>
      <c r="J30" s="31"/>
      <c r="K30" s="35"/>
    </row>
    <row r="31" spans="2:11" x14ac:dyDescent="0.3">
      <c r="B31" s="8" t="s">
        <v>4000</v>
      </c>
      <c r="C31" s="57" t="s">
        <v>4001</v>
      </c>
      <c r="D31" s="54" t="s">
        <v>4002</v>
      </c>
      <c r="E31" s="6" t="s">
        <v>108</v>
      </c>
      <c r="F31" s="19">
        <v>3029115</v>
      </c>
      <c r="G31" s="24">
        <v>9830.99</v>
      </c>
      <c r="H31" s="24">
        <v>1.85</v>
      </c>
      <c r="I31" s="31"/>
      <c r="J31" s="31"/>
      <c r="K31" s="35"/>
    </row>
    <row r="32" spans="2:11" x14ac:dyDescent="0.3">
      <c r="B32" s="8" t="s">
        <v>954</v>
      </c>
      <c r="C32" s="57" t="s">
        <v>955</v>
      </c>
      <c r="D32" s="54" t="s">
        <v>956</v>
      </c>
      <c r="E32" s="6" t="s">
        <v>957</v>
      </c>
      <c r="F32" s="19">
        <v>3000000</v>
      </c>
      <c r="G32" s="24">
        <v>8532</v>
      </c>
      <c r="H32" s="24">
        <v>1.61</v>
      </c>
      <c r="I32" s="31"/>
      <c r="J32" s="31"/>
      <c r="K32" s="35"/>
    </row>
    <row r="33" spans="2:11" x14ac:dyDescent="0.3">
      <c r="B33" s="8" t="s">
        <v>1062</v>
      </c>
      <c r="C33" s="57" t="s">
        <v>1063</v>
      </c>
      <c r="D33" s="54" t="s">
        <v>1064</v>
      </c>
      <c r="E33" s="6" t="s">
        <v>64</v>
      </c>
      <c r="F33" s="19">
        <v>150000</v>
      </c>
      <c r="G33" s="24">
        <v>8301</v>
      </c>
      <c r="H33" s="24">
        <v>1.57</v>
      </c>
      <c r="I33" s="31"/>
      <c r="J33" s="31"/>
      <c r="K33" s="35"/>
    </row>
    <row r="34" spans="2:11" x14ac:dyDescent="0.3">
      <c r="B34" s="8" t="s">
        <v>2139</v>
      </c>
      <c r="C34" s="57" t="s">
        <v>2138</v>
      </c>
      <c r="D34" s="54" t="s">
        <v>2140</v>
      </c>
      <c r="E34" s="6" t="s">
        <v>156</v>
      </c>
      <c r="F34" s="19">
        <v>6476441</v>
      </c>
      <c r="G34" s="24">
        <v>7970.28</v>
      </c>
      <c r="H34" s="24">
        <v>1.5</v>
      </c>
      <c r="I34" s="31"/>
      <c r="J34" s="31"/>
      <c r="K34" s="35" t="s">
        <v>5026</v>
      </c>
    </row>
    <row r="35" spans="2:11" x14ac:dyDescent="0.3">
      <c r="B35" s="8" t="s">
        <v>947</v>
      </c>
      <c r="C35" s="57" t="s">
        <v>948</v>
      </c>
      <c r="D35" s="54" t="s">
        <v>949</v>
      </c>
      <c r="E35" s="6" t="s">
        <v>950</v>
      </c>
      <c r="F35" s="19">
        <v>476698</v>
      </c>
      <c r="G35" s="24">
        <v>7886.97</v>
      </c>
      <c r="H35" s="24">
        <v>1.49</v>
      </c>
      <c r="I35" s="31"/>
      <c r="J35" s="31"/>
      <c r="K35" s="35"/>
    </row>
    <row r="36" spans="2:11" x14ac:dyDescent="0.3">
      <c r="B36" s="8" t="s">
        <v>462</v>
      </c>
      <c r="C36" s="57" t="s">
        <v>463</v>
      </c>
      <c r="D36" s="54" t="s">
        <v>464</v>
      </c>
      <c r="E36" s="6" t="s">
        <v>116</v>
      </c>
      <c r="F36" s="19">
        <v>400000</v>
      </c>
      <c r="G36" s="24">
        <v>6173.6</v>
      </c>
      <c r="H36" s="24">
        <v>1.1599999999999999</v>
      </c>
      <c r="I36" s="31"/>
      <c r="J36" s="31"/>
      <c r="K36" s="35"/>
    </row>
    <row r="37" spans="2:11" x14ac:dyDescent="0.3">
      <c r="B37" s="8" t="s">
        <v>4503</v>
      </c>
      <c r="C37" s="57" t="s">
        <v>4504</v>
      </c>
      <c r="D37" s="54" t="s">
        <v>4505</v>
      </c>
      <c r="E37" s="6" t="s">
        <v>937</v>
      </c>
      <c r="F37" s="19">
        <v>427928</v>
      </c>
      <c r="G37" s="24">
        <v>5924.66</v>
      </c>
      <c r="H37" s="24">
        <v>1.1200000000000001</v>
      </c>
      <c r="I37" s="31"/>
      <c r="J37" s="31"/>
      <c r="K37" s="35"/>
    </row>
    <row r="38" spans="2:11" x14ac:dyDescent="0.3">
      <c r="B38" s="8" t="s">
        <v>61</v>
      </c>
      <c r="C38" s="57" t="s">
        <v>62</v>
      </c>
      <c r="D38" s="54" t="s">
        <v>63</v>
      </c>
      <c r="E38" s="6" t="s">
        <v>64</v>
      </c>
      <c r="F38" s="19">
        <v>40000</v>
      </c>
      <c r="G38" s="24">
        <v>5839.6</v>
      </c>
      <c r="H38" s="24">
        <v>1.1000000000000001</v>
      </c>
      <c r="I38" s="31"/>
      <c r="J38" s="31"/>
      <c r="K38" s="35"/>
    </row>
    <row r="39" spans="2:11" x14ac:dyDescent="0.3">
      <c r="B39" s="8" t="s">
        <v>563</v>
      </c>
      <c r="C39" s="57" t="s">
        <v>564</v>
      </c>
      <c r="D39" s="54" t="s">
        <v>565</v>
      </c>
      <c r="E39" s="6" t="s">
        <v>149</v>
      </c>
      <c r="F39" s="19">
        <v>1447281</v>
      </c>
      <c r="G39" s="24">
        <v>5307.18</v>
      </c>
      <c r="H39" s="24">
        <v>1</v>
      </c>
      <c r="I39" s="31"/>
      <c r="J39" s="31"/>
      <c r="K39" s="35"/>
    </row>
    <row r="40" spans="2:11" x14ac:dyDescent="0.3">
      <c r="B40" s="8" t="s">
        <v>225</v>
      </c>
      <c r="C40" s="57" t="s">
        <v>226</v>
      </c>
      <c r="D40" s="54" t="s">
        <v>227</v>
      </c>
      <c r="E40" s="6" t="s">
        <v>217</v>
      </c>
      <c r="F40" s="19">
        <v>1000000</v>
      </c>
      <c r="G40" s="24">
        <v>4585</v>
      </c>
      <c r="H40" s="24">
        <v>0.86</v>
      </c>
      <c r="I40" s="31"/>
      <c r="J40" s="31"/>
      <c r="K40" s="35"/>
    </row>
    <row r="41" spans="2:11" x14ac:dyDescent="0.3">
      <c r="B41" s="8" t="s">
        <v>331</v>
      </c>
      <c r="C41" s="57" t="s">
        <v>332</v>
      </c>
      <c r="D41" s="54" t="s">
        <v>333</v>
      </c>
      <c r="E41" s="6" t="s">
        <v>50</v>
      </c>
      <c r="F41" s="19">
        <v>552464</v>
      </c>
      <c r="G41" s="24">
        <v>3853.71</v>
      </c>
      <c r="H41" s="24">
        <v>0.73</v>
      </c>
      <c r="I41" s="31"/>
      <c r="J41" s="31"/>
      <c r="K41" s="35"/>
    </row>
    <row r="42" spans="2:11" x14ac:dyDescent="0.3">
      <c r="B42" s="8" t="s">
        <v>620</v>
      </c>
      <c r="C42" s="57" t="s">
        <v>621</v>
      </c>
      <c r="D42" s="54" t="s">
        <v>622</v>
      </c>
      <c r="E42" s="6" t="s">
        <v>156</v>
      </c>
      <c r="F42" s="19">
        <v>621896</v>
      </c>
      <c r="G42" s="24">
        <v>2844.24</v>
      </c>
      <c r="H42" s="24">
        <v>0.54</v>
      </c>
      <c r="I42" s="31"/>
      <c r="J42" s="31"/>
      <c r="K42" s="35"/>
    </row>
    <row r="43" spans="2:11" x14ac:dyDescent="0.3">
      <c r="B43" s="8" t="s">
        <v>958</v>
      </c>
      <c r="C43" s="57" t="s">
        <v>959</v>
      </c>
      <c r="D43" s="54" t="s">
        <v>960</v>
      </c>
      <c r="E43" s="6" t="s">
        <v>50</v>
      </c>
      <c r="F43" s="19">
        <v>24745</v>
      </c>
      <c r="G43" s="24">
        <v>155.29</v>
      </c>
      <c r="H43" s="24">
        <v>0.03</v>
      </c>
      <c r="I43" s="31"/>
      <c r="J43" s="31"/>
      <c r="K43" s="35"/>
    </row>
    <row r="44" spans="2:11" x14ac:dyDescent="0.3">
      <c r="C44" s="58" t="s">
        <v>184</v>
      </c>
      <c r="D44" s="54"/>
      <c r="E44" s="6"/>
      <c r="F44" s="19"/>
      <c r="G44" s="25">
        <v>510873.59</v>
      </c>
      <c r="H44" s="25">
        <v>96.37</v>
      </c>
      <c r="I44" s="31"/>
      <c r="J44" s="31"/>
      <c r="K44" s="35"/>
    </row>
    <row r="45" spans="2:11" x14ac:dyDescent="0.3">
      <c r="C45" s="57"/>
      <c r="D45" s="54"/>
      <c r="E45" s="6"/>
      <c r="F45" s="19"/>
      <c r="G45" s="24"/>
      <c r="H45" s="24"/>
      <c r="I45" s="31"/>
      <c r="J45" s="31"/>
      <c r="K45" s="35"/>
    </row>
    <row r="46" spans="2:11" x14ac:dyDescent="0.3">
      <c r="C46" s="58" t="s">
        <v>3</v>
      </c>
      <c r="D46" s="54"/>
      <c r="E46" s="6"/>
      <c r="F46" s="19"/>
      <c r="G46" s="24" t="s">
        <v>2</v>
      </c>
      <c r="H46" s="24" t="s">
        <v>2</v>
      </c>
      <c r="I46" s="31"/>
      <c r="J46" s="31"/>
      <c r="K46" s="35"/>
    </row>
    <row r="47" spans="2:11" x14ac:dyDescent="0.3">
      <c r="C47" s="57"/>
      <c r="D47" s="54"/>
      <c r="E47" s="6"/>
      <c r="F47" s="19"/>
      <c r="G47" s="24"/>
      <c r="H47" s="24"/>
      <c r="I47" s="31"/>
      <c r="J47" s="31"/>
      <c r="K47" s="35"/>
    </row>
    <row r="48" spans="2:11" x14ac:dyDescent="0.3">
      <c r="C48" s="58" t="s">
        <v>4</v>
      </c>
      <c r="D48" s="54"/>
      <c r="E48" s="6"/>
      <c r="F48" s="19"/>
      <c r="G48" s="24" t="s">
        <v>2</v>
      </c>
      <c r="H48" s="24" t="s">
        <v>2</v>
      </c>
      <c r="I48" s="31"/>
      <c r="J48" s="31"/>
      <c r="K48" s="35"/>
    </row>
    <row r="49" spans="1:11" x14ac:dyDescent="0.3">
      <c r="C49" s="57"/>
      <c r="D49" s="54"/>
      <c r="E49" s="6"/>
      <c r="F49" s="19"/>
      <c r="G49" s="24"/>
      <c r="H49" s="24"/>
      <c r="I49" s="31"/>
      <c r="J49" s="31"/>
      <c r="K49" s="35"/>
    </row>
    <row r="50" spans="1:11" x14ac:dyDescent="0.3">
      <c r="C50" s="58" t="s">
        <v>5</v>
      </c>
      <c r="D50" s="54"/>
      <c r="E50" s="6"/>
      <c r="F50" s="19"/>
      <c r="G50" s="24"/>
      <c r="H50" s="24"/>
      <c r="I50" s="31"/>
      <c r="J50" s="31"/>
      <c r="K50" s="35"/>
    </row>
    <row r="51" spans="1:11" x14ac:dyDescent="0.3">
      <c r="C51" s="57"/>
      <c r="D51" s="54"/>
      <c r="E51" s="6"/>
      <c r="F51" s="19"/>
      <c r="G51" s="24"/>
      <c r="H51" s="24"/>
      <c r="I51" s="31"/>
      <c r="J51" s="31"/>
      <c r="K51" s="35"/>
    </row>
    <row r="52" spans="1:11" x14ac:dyDescent="0.3">
      <c r="C52" s="58" t="s">
        <v>6</v>
      </c>
      <c r="D52" s="54"/>
      <c r="E52" s="6"/>
      <c r="F52" s="19"/>
      <c r="G52" s="24" t="s">
        <v>2</v>
      </c>
      <c r="H52" s="24" t="s">
        <v>2</v>
      </c>
      <c r="I52" s="31"/>
      <c r="J52" s="31"/>
      <c r="K52" s="35"/>
    </row>
    <row r="53" spans="1:11" x14ac:dyDescent="0.3">
      <c r="C53" s="57"/>
      <c r="D53" s="54"/>
      <c r="E53" s="6"/>
      <c r="F53" s="19"/>
      <c r="G53" s="24"/>
      <c r="H53" s="24"/>
      <c r="I53" s="31"/>
      <c r="J53" s="31"/>
      <c r="K53" s="35"/>
    </row>
    <row r="54" spans="1:11" x14ac:dyDescent="0.3">
      <c r="C54" s="58" t="s">
        <v>7</v>
      </c>
      <c r="D54" s="54"/>
      <c r="E54" s="6"/>
      <c r="F54" s="19"/>
      <c r="G54" s="24" t="s">
        <v>2</v>
      </c>
      <c r="H54" s="24" t="s">
        <v>2</v>
      </c>
      <c r="I54" s="31"/>
      <c r="J54" s="31"/>
      <c r="K54" s="35"/>
    </row>
    <row r="55" spans="1:11" x14ac:dyDescent="0.3">
      <c r="C55" s="57"/>
      <c r="D55" s="54"/>
      <c r="E55" s="6"/>
      <c r="F55" s="19"/>
      <c r="G55" s="24"/>
      <c r="H55" s="24"/>
      <c r="I55" s="31"/>
      <c r="J55" s="31"/>
      <c r="K55" s="35"/>
    </row>
    <row r="56" spans="1:11" x14ac:dyDescent="0.3">
      <c r="C56" s="58" t="s">
        <v>8</v>
      </c>
      <c r="D56" s="54"/>
      <c r="E56" s="6"/>
      <c r="F56" s="19"/>
      <c r="G56" s="24" t="s">
        <v>2</v>
      </c>
      <c r="H56" s="24" t="s">
        <v>2</v>
      </c>
      <c r="I56" s="31"/>
      <c r="J56" s="31"/>
      <c r="K56" s="35"/>
    </row>
    <row r="57" spans="1:11" x14ac:dyDescent="0.3">
      <c r="C57" s="57"/>
      <c r="D57" s="54"/>
      <c r="E57" s="6"/>
      <c r="F57" s="19"/>
      <c r="G57" s="24"/>
      <c r="H57" s="24"/>
      <c r="I57" s="31"/>
      <c r="J57" s="31"/>
      <c r="K57" s="35"/>
    </row>
    <row r="58" spans="1:11" x14ac:dyDescent="0.3">
      <c r="C58" s="58" t="s">
        <v>9</v>
      </c>
      <c r="D58" s="54"/>
      <c r="E58" s="6"/>
      <c r="F58" s="19"/>
      <c r="G58" s="24" t="s">
        <v>2</v>
      </c>
      <c r="H58" s="24" t="s">
        <v>2</v>
      </c>
      <c r="I58" s="31"/>
      <c r="J58" s="31"/>
      <c r="K58" s="35"/>
    </row>
    <row r="59" spans="1:11" x14ac:dyDescent="0.3">
      <c r="C59" s="57"/>
      <c r="D59" s="54"/>
      <c r="E59" s="6"/>
      <c r="F59" s="19"/>
      <c r="G59" s="24"/>
      <c r="H59" s="24"/>
      <c r="I59" s="31"/>
      <c r="J59" s="31"/>
      <c r="K59" s="35"/>
    </row>
    <row r="60" spans="1:11" x14ac:dyDescent="0.3">
      <c r="C60" s="58" t="s">
        <v>10</v>
      </c>
      <c r="D60" s="54"/>
      <c r="E60" s="6"/>
      <c r="F60" s="19"/>
      <c r="G60" s="24" t="s">
        <v>2</v>
      </c>
      <c r="H60" s="24" t="s">
        <v>2</v>
      </c>
      <c r="I60" s="31"/>
      <c r="J60" s="31"/>
      <c r="K60" s="35"/>
    </row>
    <row r="61" spans="1:11" x14ac:dyDescent="0.3">
      <c r="C61" s="57"/>
      <c r="D61" s="54"/>
      <c r="E61" s="6"/>
      <c r="F61" s="19"/>
      <c r="G61" s="24"/>
      <c r="H61" s="24"/>
      <c r="I61" s="31"/>
      <c r="J61" s="31"/>
      <c r="K61" s="35"/>
    </row>
    <row r="62" spans="1:11" x14ac:dyDescent="0.3">
      <c r="A62" s="10"/>
      <c r="B62" s="28"/>
      <c r="C62" s="58" t="s">
        <v>11</v>
      </c>
      <c r="D62" s="54"/>
      <c r="E62" s="6"/>
      <c r="F62" s="19"/>
      <c r="G62" s="24"/>
      <c r="H62" s="24"/>
      <c r="I62" s="31"/>
      <c r="J62" s="31"/>
      <c r="K62" s="35"/>
    </row>
    <row r="63" spans="1:11" x14ac:dyDescent="0.3">
      <c r="A63" s="28"/>
      <c r="B63" s="28"/>
      <c r="C63" s="58" t="s">
        <v>13</v>
      </c>
      <c r="D63" s="54"/>
      <c r="E63" s="6"/>
      <c r="F63" s="19"/>
      <c r="G63" s="24" t="s">
        <v>2</v>
      </c>
      <c r="H63" s="24" t="s">
        <v>2</v>
      </c>
      <c r="I63" s="31"/>
      <c r="J63" s="31"/>
      <c r="K63" s="35"/>
    </row>
    <row r="64" spans="1:11" x14ac:dyDescent="0.3">
      <c r="A64" s="28"/>
      <c r="B64" s="28"/>
      <c r="C64" s="58"/>
      <c r="D64" s="54"/>
      <c r="E64" s="6"/>
      <c r="F64" s="19"/>
      <c r="G64" s="24"/>
      <c r="H64" s="24"/>
      <c r="I64" s="31"/>
      <c r="J64" s="31"/>
      <c r="K64" s="35"/>
    </row>
    <row r="65" spans="1:11" x14ac:dyDescent="0.3">
      <c r="A65" s="28"/>
      <c r="B65" s="28"/>
      <c r="C65" s="58" t="s">
        <v>14</v>
      </c>
      <c r="D65" s="54"/>
      <c r="E65" s="6"/>
      <c r="F65" s="19"/>
      <c r="G65" s="24" t="s">
        <v>2</v>
      </c>
      <c r="H65" s="24" t="s">
        <v>2</v>
      </c>
      <c r="I65" s="31"/>
      <c r="J65" s="31"/>
      <c r="K65" s="35"/>
    </row>
    <row r="66" spans="1:11" x14ac:dyDescent="0.3">
      <c r="A66" s="28"/>
      <c r="B66" s="28"/>
      <c r="C66" s="58"/>
      <c r="D66" s="54"/>
      <c r="E66" s="6"/>
      <c r="F66" s="19"/>
      <c r="G66" s="24"/>
      <c r="H66" s="24"/>
      <c r="I66" s="31"/>
      <c r="J66" s="31"/>
      <c r="K66" s="35"/>
    </row>
    <row r="67" spans="1:11" x14ac:dyDescent="0.3">
      <c r="C67" s="59" t="s">
        <v>15</v>
      </c>
      <c r="D67" s="54"/>
      <c r="E67" s="6"/>
      <c r="F67" s="19"/>
      <c r="G67" s="24"/>
      <c r="H67" s="24"/>
      <c r="I67" s="31"/>
      <c r="J67" s="31"/>
      <c r="K67" s="35"/>
    </row>
    <row r="68" spans="1:11" x14ac:dyDescent="0.3">
      <c r="B68" s="8" t="s">
        <v>195</v>
      </c>
      <c r="C68" s="57" t="s">
        <v>196</v>
      </c>
      <c r="D68" s="54" t="s">
        <v>197</v>
      </c>
      <c r="E68" s="6" t="s">
        <v>198</v>
      </c>
      <c r="F68" s="19">
        <v>500000</v>
      </c>
      <c r="G68" s="24">
        <v>478.34</v>
      </c>
      <c r="H68" s="24">
        <v>0.09</v>
      </c>
      <c r="I68" s="31">
        <v>5.68</v>
      </c>
      <c r="J68" s="31"/>
      <c r="K68" s="35"/>
    </row>
    <row r="69" spans="1:11" x14ac:dyDescent="0.3">
      <c r="C69" s="58" t="s">
        <v>184</v>
      </c>
      <c r="D69" s="54"/>
      <c r="E69" s="6"/>
      <c r="F69" s="19"/>
      <c r="G69" s="25">
        <v>478.34</v>
      </c>
      <c r="H69" s="25">
        <v>0.09</v>
      </c>
      <c r="I69" s="31"/>
      <c r="J69" s="31"/>
      <c r="K69" s="35"/>
    </row>
    <row r="70" spans="1:11" x14ac:dyDescent="0.3">
      <c r="C70" s="57"/>
      <c r="D70" s="54"/>
      <c r="E70" s="6"/>
      <c r="F70" s="19"/>
      <c r="G70" s="24"/>
      <c r="H70" s="24"/>
      <c r="I70" s="31"/>
      <c r="J70" s="31"/>
      <c r="K70" s="35"/>
    </row>
    <row r="71" spans="1:11" x14ac:dyDescent="0.3">
      <c r="C71" s="58" t="s">
        <v>16</v>
      </c>
      <c r="D71" s="54"/>
      <c r="E71" s="6"/>
      <c r="F71" s="19"/>
      <c r="G71" s="24" t="s">
        <v>2</v>
      </c>
      <c r="H71" s="24" t="s">
        <v>2</v>
      </c>
      <c r="I71" s="31"/>
      <c r="J71" s="31"/>
      <c r="K71" s="35"/>
    </row>
    <row r="72" spans="1:11" x14ac:dyDescent="0.3">
      <c r="C72" s="57"/>
      <c r="D72" s="54"/>
      <c r="E72" s="6"/>
      <c r="F72" s="19"/>
      <c r="G72" s="24"/>
      <c r="H72" s="24"/>
      <c r="I72" s="31"/>
      <c r="J72" s="31"/>
      <c r="K72" s="35"/>
    </row>
    <row r="73" spans="1:11" x14ac:dyDescent="0.3">
      <c r="C73" s="58" t="s">
        <v>17</v>
      </c>
      <c r="D73" s="54"/>
      <c r="E73" s="6"/>
      <c r="F73" s="19"/>
      <c r="G73" s="24" t="s">
        <v>2</v>
      </c>
      <c r="H73" s="24" t="s">
        <v>2</v>
      </c>
      <c r="I73" s="31"/>
      <c r="J73" s="31"/>
      <c r="K73" s="35"/>
    </row>
    <row r="74" spans="1:11" x14ac:dyDescent="0.3">
      <c r="C74" s="57"/>
      <c r="D74" s="54"/>
      <c r="E74" s="6"/>
      <c r="F74" s="19"/>
      <c r="G74" s="24"/>
      <c r="H74" s="24"/>
      <c r="I74" s="31"/>
      <c r="J74" s="31"/>
      <c r="K74" s="35"/>
    </row>
    <row r="75" spans="1:11" x14ac:dyDescent="0.3">
      <c r="A75" s="10"/>
      <c r="B75" s="28"/>
      <c r="C75" s="58" t="s">
        <v>18</v>
      </c>
      <c r="D75" s="54"/>
      <c r="E75" s="6"/>
      <c r="F75" s="19"/>
      <c r="G75" s="24"/>
      <c r="H75" s="24"/>
      <c r="I75" s="31"/>
      <c r="J75" s="31"/>
      <c r="K75" s="35"/>
    </row>
    <row r="76" spans="1:11" x14ac:dyDescent="0.3">
      <c r="A76" s="28"/>
      <c r="B76" s="28"/>
      <c r="C76" s="58" t="s">
        <v>19</v>
      </c>
      <c r="D76" s="54"/>
      <c r="E76" s="6"/>
      <c r="F76" s="19"/>
      <c r="G76" s="24" t="s">
        <v>2</v>
      </c>
      <c r="H76" s="24" t="s">
        <v>2</v>
      </c>
      <c r="I76" s="31"/>
      <c r="J76" s="31"/>
      <c r="K76" s="35"/>
    </row>
    <row r="77" spans="1:11" x14ac:dyDescent="0.3">
      <c r="A77" s="28"/>
      <c r="B77" s="28"/>
      <c r="C77" s="58"/>
      <c r="D77" s="54"/>
      <c r="E77" s="6"/>
      <c r="F77" s="19"/>
      <c r="G77" s="24"/>
      <c r="H77" s="24"/>
      <c r="I77" s="31"/>
      <c r="J77" s="31"/>
      <c r="K77" s="35"/>
    </row>
    <row r="78" spans="1:11" x14ac:dyDescent="0.3">
      <c r="A78" s="28"/>
      <c r="B78" s="28"/>
      <c r="C78" s="58" t="s">
        <v>20</v>
      </c>
      <c r="D78" s="54"/>
      <c r="E78" s="6"/>
      <c r="F78" s="19"/>
      <c r="G78" s="24" t="s">
        <v>2</v>
      </c>
      <c r="H78" s="24" t="s">
        <v>2</v>
      </c>
      <c r="I78" s="31"/>
      <c r="J78" s="31"/>
      <c r="K78" s="35"/>
    </row>
    <row r="79" spans="1:11" x14ac:dyDescent="0.3">
      <c r="A79" s="28"/>
      <c r="B79" s="28"/>
      <c r="C79" s="58"/>
      <c r="D79" s="54"/>
      <c r="E79" s="6"/>
      <c r="F79" s="19"/>
      <c r="G79" s="24"/>
      <c r="H79" s="24"/>
      <c r="I79" s="31"/>
      <c r="J79" s="31"/>
      <c r="K79" s="35"/>
    </row>
    <row r="80" spans="1:11" x14ac:dyDescent="0.3">
      <c r="A80" s="28"/>
      <c r="B80" s="28"/>
      <c r="C80" s="58" t="s">
        <v>21</v>
      </c>
      <c r="D80" s="54"/>
      <c r="E80" s="6"/>
      <c r="F80" s="19"/>
      <c r="G80" s="24" t="s">
        <v>2</v>
      </c>
      <c r="H80" s="24" t="s">
        <v>2</v>
      </c>
      <c r="I80" s="31"/>
      <c r="J80" s="31"/>
      <c r="K80" s="35"/>
    </row>
    <row r="81" spans="1:54" x14ac:dyDescent="0.3">
      <c r="A81" s="28"/>
      <c r="B81" s="28"/>
      <c r="C81" s="58"/>
      <c r="D81" s="54"/>
      <c r="E81" s="6"/>
      <c r="F81" s="19"/>
      <c r="G81" s="24"/>
      <c r="H81" s="24"/>
      <c r="I81" s="31"/>
      <c r="J81" s="31"/>
      <c r="K81" s="35"/>
    </row>
    <row r="82" spans="1:54" x14ac:dyDescent="0.3">
      <c r="A82" s="28"/>
      <c r="B82" s="28"/>
      <c r="C82" s="58" t="s">
        <v>22</v>
      </c>
      <c r="D82" s="54"/>
      <c r="E82" s="6"/>
      <c r="F82" s="19"/>
      <c r="G82" s="24" t="s">
        <v>2</v>
      </c>
      <c r="H82" s="24" t="s">
        <v>2</v>
      </c>
      <c r="I82" s="31"/>
      <c r="J82" s="31"/>
      <c r="K82" s="35"/>
    </row>
    <row r="83" spans="1:54" x14ac:dyDescent="0.3">
      <c r="A83" s="28"/>
      <c r="B83" s="28"/>
      <c r="C83" s="58"/>
      <c r="D83" s="54"/>
      <c r="E83" s="6"/>
      <c r="F83" s="19"/>
      <c r="G83" s="24"/>
      <c r="H83" s="24"/>
      <c r="I83" s="31"/>
      <c r="J83" s="31"/>
      <c r="K83" s="35"/>
    </row>
    <row r="84" spans="1:54" x14ac:dyDescent="0.3">
      <c r="A84" s="28"/>
      <c r="B84" s="28"/>
      <c r="C84" s="58" t="s">
        <v>23</v>
      </c>
      <c r="D84" s="54"/>
      <c r="E84" s="6"/>
      <c r="F84" s="19"/>
      <c r="G84" s="24" t="s">
        <v>2</v>
      </c>
      <c r="H84" s="24" t="s">
        <v>2</v>
      </c>
      <c r="I84" s="31"/>
      <c r="J84" s="31"/>
      <c r="K84" s="35"/>
    </row>
    <row r="85" spans="1:54" x14ac:dyDescent="0.3">
      <c r="A85" s="28"/>
      <c r="B85" s="28"/>
      <c r="C85" s="58"/>
      <c r="D85" s="54"/>
      <c r="E85" s="6"/>
      <c r="F85" s="19"/>
      <c r="G85" s="24"/>
      <c r="H85" s="24"/>
      <c r="I85" s="31"/>
      <c r="J85" s="31"/>
      <c r="K85" s="35"/>
    </row>
    <row r="86" spans="1:54" x14ac:dyDescent="0.3">
      <c r="C86" s="59" t="s">
        <v>24</v>
      </c>
      <c r="D86" s="54"/>
      <c r="E86" s="6"/>
      <c r="F86" s="19"/>
      <c r="G86" s="24"/>
      <c r="H86" s="24"/>
      <c r="I86" s="31"/>
      <c r="J86" s="31"/>
      <c r="K86" s="35"/>
    </row>
    <row r="87" spans="1:54" x14ac:dyDescent="0.3">
      <c r="B87" s="8" t="s">
        <v>199</v>
      </c>
      <c r="C87" s="57" t="s">
        <v>200</v>
      </c>
      <c r="D87" s="54"/>
      <c r="E87" s="6"/>
      <c r="F87" s="19"/>
      <c r="G87" s="24">
        <v>14520.43</v>
      </c>
      <c r="H87" s="24">
        <v>2.74</v>
      </c>
      <c r="I87" s="31"/>
      <c r="J87" s="31"/>
      <c r="K87" s="35"/>
    </row>
    <row r="88" spans="1:54" x14ac:dyDescent="0.3">
      <c r="C88" s="58" t="s">
        <v>184</v>
      </c>
      <c r="D88" s="54"/>
      <c r="E88" s="6"/>
      <c r="F88" s="19"/>
      <c r="G88" s="25">
        <v>14520.43</v>
      </c>
      <c r="H88" s="25">
        <v>2.74</v>
      </c>
      <c r="I88" s="31"/>
      <c r="J88" s="31"/>
      <c r="K88" s="35"/>
    </row>
    <row r="89" spans="1:54" x14ac:dyDescent="0.3">
      <c r="C89" s="57"/>
      <c r="D89" s="54"/>
      <c r="E89" s="6"/>
      <c r="F89" s="19"/>
      <c r="G89" s="24"/>
      <c r="H89" s="24"/>
      <c r="I89" s="31"/>
      <c r="J89" s="31"/>
      <c r="K89" s="35"/>
    </row>
    <row r="90" spans="1:54" x14ac:dyDescent="0.3">
      <c r="A90" s="10"/>
      <c r="B90" s="28"/>
      <c r="C90" s="58" t="s">
        <v>25</v>
      </c>
      <c r="D90" s="54"/>
      <c r="E90" s="6"/>
      <c r="F90" s="19"/>
      <c r="G90" s="24"/>
      <c r="H90" s="24"/>
      <c r="I90" s="31"/>
      <c r="J90" s="31"/>
      <c r="K90" s="35"/>
    </row>
    <row r="91" spans="1:54" s="2" customFormat="1" ht="13.8" x14ac:dyDescent="0.3">
      <c r="A91" s="28"/>
      <c r="B91" s="28"/>
      <c r="C91" s="57" t="s">
        <v>5023</v>
      </c>
      <c r="D91" s="54"/>
      <c r="E91" s="6"/>
      <c r="F91" s="19"/>
      <c r="G91" s="24" t="s">
        <v>2</v>
      </c>
      <c r="H91" s="24" t="s">
        <v>2</v>
      </c>
      <c r="I91" s="31"/>
      <c r="J91" s="31"/>
      <c r="K91" s="35"/>
      <c r="L91" s="3"/>
      <c r="AI91" s="3"/>
      <c r="AV91" s="3"/>
      <c r="AX91" s="3"/>
      <c r="BB91" s="3"/>
    </row>
    <row r="92" spans="1:54" x14ac:dyDescent="0.3">
      <c r="B92" s="8"/>
      <c r="C92" s="57" t="s">
        <v>201</v>
      </c>
      <c r="D92" s="54"/>
      <c r="E92" s="6"/>
      <c r="F92" s="19"/>
      <c r="G92" s="24">
        <v>4206.1899999999996</v>
      </c>
      <c r="H92" s="24">
        <v>0.8</v>
      </c>
      <c r="I92" s="31"/>
      <c r="J92" s="31"/>
      <c r="K92" s="35"/>
    </row>
    <row r="93" spans="1:54" x14ac:dyDescent="0.3">
      <c r="C93" s="58" t="s">
        <v>184</v>
      </c>
      <c r="D93" s="54"/>
      <c r="E93" s="6"/>
      <c r="F93" s="19"/>
      <c r="G93" s="25">
        <v>4206.1899999999996</v>
      </c>
      <c r="H93" s="25">
        <v>0.8</v>
      </c>
      <c r="I93" s="31"/>
      <c r="J93" s="31"/>
      <c r="K93" s="35"/>
    </row>
    <row r="94" spans="1:54" x14ac:dyDescent="0.3">
      <c r="C94" s="57"/>
      <c r="D94" s="54"/>
      <c r="E94" s="6"/>
      <c r="F94" s="19"/>
      <c r="G94" s="24"/>
      <c r="H94" s="24"/>
      <c r="I94" s="31"/>
      <c r="J94" s="31"/>
      <c r="K94" s="35"/>
    </row>
    <row r="95" spans="1:54" x14ac:dyDescent="0.3">
      <c r="C95" s="60" t="s">
        <v>202</v>
      </c>
      <c r="D95" s="55"/>
      <c r="E95" s="5"/>
      <c r="F95" s="20"/>
      <c r="G95" s="26">
        <v>530078.55000000005</v>
      </c>
      <c r="H95" s="26">
        <v>100</v>
      </c>
      <c r="I95" s="32"/>
      <c r="J95" s="32"/>
      <c r="K95" s="36"/>
    </row>
    <row r="98" spans="3:11" x14ac:dyDescent="0.3">
      <c r="C98" s="1" t="s">
        <v>203</v>
      </c>
    </row>
    <row r="99" spans="3:11" x14ac:dyDescent="0.3">
      <c r="C99" s="37" t="s">
        <v>204</v>
      </c>
      <c r="D99" s="37"/>
      <c r="E99" s="37"/>
      <c r="F99" s="37"/>
      <c r="G99" s="37"/>
      <c r="H99" s="37"/>
      <c r="I99" s="37"/>
      <c r="J99" s="37"/>
      <c r="K99" s="37"/>
    </row>
    <row r="100" spans="3:11" x14ac:dyDescent="0.3">
      <c r="C100" s="2" t="s">
        <v>205</v>
      </c>
    </row>
    <row r="101" spans="3:11" x14ac:dyDescent="0.3">
      <c r="C101" s="2" t="s">
        <v>206</v>
      </c>
    </row>
    <row r="102" spans="3:11" ht="30" customHeight="1" x14ac:dyDescent="0.3">
      <c r="C102" s="80" t="s">
        <v>207</v>
      </c>
      <c r="D102" s="81"/>
      <c r="E102" s="81"/>
      <c r="F102" s="81"/>
      <c r="G102" s="81"/>
      <c r="H102" s="81"/>
      <c r="I102" s="81"/>
      <c r="J102" s="81"/>
      <c r="K102" s="81"/>
    </row>
    <row r="103" spans="3:11" x14ac:dyDescent="0.3">
      <c r="C103" s="2" t="s">
        <v>208</v>
      </c>
    </row>
    <row r="104" spans="3:11" x14ac:dyDescent="0.3">
      <c r="C104" s="2" t="s">
        <v>5030</v>
      </c>
    </row>
    <row r="106" spans="3:11" x14ac:dyDescent="0.3">
      <c r="C106" s="1" t="s">
        <v>5173</v>
      </c>
      <c r="E106" s="78" t="s">
        <v>5174</v>
      </c>
    </row>
    <row r="107" spans="3:11" x14ac:dyDescent="0.3">
      <c r="E107" s="2" t="s">
        <v>5230</v>
      </c>
    </row>
  </sheetData>
  <mergeCells count="1">
    <mergeCell ref="C102:K102"/>
  </mergeCells>
  <hyperlinks>
    <hyperlink ref="J2" location="'Index'!A1" display="'Index'!A1" xr:uid="{E31F3423-1C37-4B4A-BA91-D63F84F2E2E6}"/>
  </hyperlinks>
  <pageMargins left="0.7" right="0.7" top="0.75" bottom="0.75" header="0.3" footer="0.3"/>
  <pageSetup orientation="portrait" horizontalDpi="4294967293" r:id="rId1"/>
  <drawing r:id="rId2"/>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FAE385-EEF0-4DE3-B7BF-58BFD439AA0B}">
  <sheetPr codeName="Sheet1"/>
  <dimension ref="A1:IV573"/>
  <sheetViews>
    <sheetView showGridLines="0" zoomScale="90" zoomScaleNormal="90" workbookViewId="0">
      <pane ySplit="6" topLeftCell="A557"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4506</v>
      </c>
      <c r="J2" s="38" t="s">
        <v>4688</v>
      </c>
    </row>
    <row r="3" spans="1:54" ht="16.2" x14ac:dyDescent="0.35">
      <c r="C3" s="1" t="s">
        <v>28</v>
      </c>
      <c r="D3" s="21" t="s">
        <v>4507</v>
      </c>
    </row>
    <row r="4" spans="1:54" ht="15" x14ac:dyDescent="0.35">
      <c r="C4" s="1" t="s">
        <v>30</v>
      </c>
      <c r="D4" s="22">
        <v>46053</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A8" s="10"/>
      <c r="B8" s="28"/>
      <c r="C8" s="58" t="s">
        <v>0</v>
      </c>
      <c r="D8" s="54"/>
      <c r="E8" s="6"/>
      <c r="F8" s="19"/>
      <c r="G8" s="24"/>
      <c r="H8" s="24"/>
      <c r="I8" s="31"/>
      <c r="J8" s="31"/>
      <c r="K8" s="35"/>
    </row>
    <row r="9" spans="1:54" x14ac:dyDescent="0.3">
      <c r="C9" s="59" t="s">
        <v>1</v>
      </c>
      <c r="D9" s="54"/>
      <c r="E9" s="6"/>
      <c r="F9" s="19"/>
      <c r="G9" s="24"/>
      <c r="H9" s="24"/>
      <c r="I9" s="31"/>
      <c r="J9" s="31"/>
      <c r="K9" s="35"/>
    </row>
    <row r="10" spans="1:54" x14ac:dyDescent="0.3">
      <c r="B10" s="8" t="s">
        <v>40</v>
      </c>
      <c r="C10" s="57" t="s">
        <v>41</v>
      </c>
      <c r="D10" s="54" t="s">
        <v>42</v>
      </c>
      <c r="E10" s="6" t="s">
        <v>43</v>
      </c>
      <c r="F10" s="19">
        <v>612808</v>
      </c>
      <c r="G10" s="24">
        <v>5694.52</v>
      </c>
      <c r="H10" s="24">
        <v>7.31</v>
      </c>
      <c r="I10" s="31"/>
      <c r="J10" s="31"/>
      <c r="K10" s="35"/>
    </row>
    <row r="11" spans="1:54" x14ac:dyDescent="0.3">
      <c r="B11" s="8" t="s">
        <v>44</v>
      </c>
      <c r="C11" s="57" t="s">
        <v>45</v>
      </c>
      <c r="D11" s="54" t="s">
        <v>46</v>
      </c>
      <c r="E11" s="6" t="s">
        <v>43</v>
      </c>
      <c r="F11" s="19">
        <v>286119</v>
      </c>
      <c r="G11" s="24">
        <v>3876.91</v>
      </c>
      <c r="H11" s="24">
        <v>4.9800000000000004</v>
      </c>
      <c r="I11" s="31"/>
      <c r="J11" s="31"/>
      <c r="K11" s="35"/>
    </row>
    <row r="12" spans="1:54" x14ac:dyDescent="0.3">
      <c r="B12" s="8" t="s">
        <v>90</v>
      </c>
      <c r="C12" s="57" t="s">
        <v>91</v>
      </c>
      <c r="D12" s="54" t="s">
        <v>92</v>
      </c>
      <c r="E12" s="6" t="s">
        <v>93</v>
      </c>
      <c r="F12" s="19">
        <v>270471</v>
      </c>
      <c r="G12" s="24">
        <v>3774.15</v>
      </c>
      <c r="H12" s="24">
        <v>4.8499999999999996</v>
      </c>
      <c r="I12" s="31"/>
      <c r="J12" s="31"/>
      <c r="K12" s="35"/>
    </row>
    <row r="13" spans="1:54" x14ac:dyDescent="0.3">
      <c r="B13" s="8" t="s">
        <v>47</v>
      </c>
      <c r="C13" s="57" t="s">
        <v>48</v>
      </c>
      <c r="D13" s="54" t="s">
        <v>49</v>
      </c>
      <c r="E13" s="6" t="s">
        <v>50</v>
      </c>
      <c r="F13" s="19">
        <v>140315</v>
      </c>
      <c r="G13" s="24">
        <v>2302.5700000000002</v>
      </c>
      <c r="H13" s="24">
        <v>2.96</v>
      </c>
      <c r="I13" s="31"/>
      <c r="J13" s="31"/>
      <c r="K13" s="35"/>
    </row>
    <row r="14" spans="1:54" x14ac:dyDescent="0.3">
      <c r="B14" s="8" t="s">
        <v>421</v>
      </c>
      <c r="C14" s="57" t="s">
        <v>422</v>
      </c>
      <c r="D14" s="54" t="s">
        <v>423</v>
      </c>
      <c r="E14" s="6" t="s">
        <v>256</v>
      </c>
      <c r="F14" s="19">
        <v>111621</v>
      </c>
      <c r="G14" s="24">
        <v>2197.48</v>
      </c>
      <c r="H14" s="24">
        <v>2.82</v>
      </c>
      <c r="I14" s="31"/>
      <c r="J14" s="31"/>
      <c r="K14" s="35"/>
    </row>
    <row r="15" spans="1:54" x14ac:dyDescent="0.3">
      <c r="B15" s="8" t="s">
        <v>57</v>
      </c>
      <c r="C15" s="57" t="s">
        <v>58</v>
      </c>
      <c r="D15" s="54" t="s">
        <v>59</v>
      </c>
      <c r="E15" s="6" t="s">
        <v>60</v>
      </c>
      <c r="F15" s="19">
        <v>47045</v>
      </c>
      <c r="G15" s="24">
        <v>1849.95</v>
      </c>
      <c r="H15" s="24">
        <v>2.38</v>
      </c>
      <c r="I15" s="31"/>
      <c r="J15" s="31"/>
      <c r="K15" s="35"/>
    </row>
    <row r="16" spans="1:54" x14ac:dyDescent="0.3">
      <c r="B16" s="8" t="s">
        <v>54</v>
      </c>
      <c r="C16" s="57" t="s">
        <v>55</v>
      </c>
      <c r="D16" s="54" t="s">
        <v>56</v>
      </c>
      <c r="E16" s="6" t="s">
        <v>43</v>
      </c>
      <c r="F16" s="19">
        <v>166202</v>
      </c>
      <c r="G16" s="24">
        <v>1790.24</v>
      </c>
      <c r="H16" s="24">
        <v>2.2999999999999998</v>
      </c>
      <c r="I16" s="31"/>
      <c r="J16" s="31"/>
      <c r="K16" s="35"/>
    </row>
    <row r="17" spans="2:11" x14ac:dyDescent="0.3">
      <c r="B17" s="8" t="s">
        <v>51</v>
      </c>
      <c r="C17" s="57" t="s">
        <v>52</v>
      </c>
      <c r="D17" s="54" t="s">
        <v>53</v>
      </c>
      <c r="E17" s="6" t="s">
        <v>43</v>
      </c>
      <c r="F17" s="19">
        <v>114807</v>
      </c>
      <c r="G17" s="24">
        <v>1573.32</v>
      </c>
      <c r="H17" s="24">
        <v>2.02</v>
      </c>
      <c r="I17" s="31"/>
      <c r="J17" s="31"/>
      <c r="K17" s="35"/>
    </row>
    <row r="18" spans="2:11" x14ac:dyDescent="0.3">
      <c r="B18" s="8" t="s">
        <v>430</v>
      </c>
      <c r="C18" s="57" t="s">
        <v>431</v>
      </c>
      <c r="D18" s="54" t="s">
        <v>432</v>
      </c>
      <c r="E18" s="6" t="s">
        <v>50</v>
      </c>
      <c r="F18" s="19">
        <v>40906</v>
      </c>
      <c r="G18" s="24">
        <v>1277.8599999999999</v>
      </c>
      <c r="H18" s="24">
        <v>1.64</v>
      </c>
      <c r="I18" s="31"/>
      <c r="J18" s="31"/>
      <c r="K18" s="35"/>
    </row>
    <row r="19" spans="2:11" x14ac:dyDescent="0.3">
      <c r="B19" s="8" t="s">
        <v>481</v>
      </c>
      <c r="C19" s="57" t="s">
        <v>482</v>
      </c>
      <c r="D19" s="54" t="s">
        <v>483</v>
      </c>
      <c r="E19" s="6" t="s">
        <v>270</v>
      </c>
      <c r="F19" s="19">
        <v>386038</v>
      </c>
      <c r="G19" s="24">
        <v>1243.6199999999999</v>
      </c>
      <c r="H19" s="24">
        <v>1.6</v>
      </c>
      <c r="I19" s="31"/>
      <c r="J19" s="31"/>
      <c r="K19" s="35"/>
    </row>
    <row r="20" spans="2:11" x14ac:dyDescent="0.3">
      <c r="B20" s="8" t="s">
        <v>409</v>
      </c>
      <c r="C20" s="57" t="s">
        <v>410</v>
      </c>
      <c r="D20" s="54" t="s">
        <v>411</v>
      </c>
      <c r="E20" s="6" t="s">
        <v>64</v>
      </c>
      <c r="F20" s="19">
        <v>35761</v>
      </c>
      <c r="G20" s="24">
        <v>1227.25</v>
      </c>
      <c r="H20" s="24">
        <v>1.58</v>
      </c>
      <c r="I20" s="31"/>
      <c r="J20" s="31"/>
      <c r="K20" s="35"/>
    </row>
    <row r="21" spans="2:11" x14ac:dyDescent="0.3">
      <c r="B21" s="8" t="s">
        <v>65</v>
      </c>
      <c r="C21" s="57" t="s">
        <v>66</v>
      </c>
      <c r="D21" s="54" t="s">
        <v>67</v>
      </c>
      <c r="E21" s="6" t="s">
        <v>43</v>
      </c>
      <c r="F21" s="19">
        <v>294553</v>
      </c>
      <c r="G21" s="24">
        <v>1201.78</v>
      </c>
      <c r="H21" s="24">
        <v>1.54</v>
      </c>
      <c r="I21" s="31"/>
      <c r="J21" s="31"/>
      <c r="K21" s="35"/>
    </row>
    <row r="22" spans="2:11" x14ac:dyDescent="0.3">
      <c r="B22" s="8" t="s">
        <v>72</v>
      </c>
      <c r="C22" s="57" t="s">
        <v>73</v>
      </c>
      <c r="D22" s="54" t="s">
        <v>74</v>
      </c>
      <c r="E22" s="6" t="s">
        <v>75</v>
      </c>
      <c r="F22" s="19">
        <v>106357</v>
      </c>
      <c r="G22" s="24">
        <v>988.96</v>
      </c>
      <c r="H22" s="24">
        <v>1.27</v>
      </c>
      <c r="I22" s="31"/>
      <c r="J22" s="31"/>
      <c r="K22" s="35"/>
    </row>
    <row r="23" spans="2:11" x14ac:dyDescent="0.3">
      <c r="B23" s="8" t="s">
        <v>267</v>
      </c>
      <c r="C23" s="57" t="s">
        <v>268</v>
      </c>
      <c r="D23" s="54" t="s">
        <v>269</v>
      </c>
      <c r="E23" s="6" t="s">
        <v>270</v>
      </c>
      <c r="F23" s="19">
        <v>35549</v>
      </c>
      <c r="G23" s="24">
        <v>843.58</v>
      </c>
      <c r="H23" s="24">
        <v>1.08</v>
      </c>
      <c r="I23" s="31"/>
      <c r="J23" s="31"/>
      <c r="K23" s="35"/>
    </row>
    <row r="24" spans="2:11" x14ac:dyDescent="0.3">
      <c r="B24" s="8" t="s">
        <v>931</v>
      </c>
      <c r="C24" s="57" t="s">
        <v>932</v>
      </c>
      <c r="D24" s="54" t="s">
        <v>933</v>
      </c>
      <c r="E24" s="6" t="s">
        <v>156</v>
      </c>
      <c r="F24" s="19">
        <v>287803</v>
      </c>
      <c r="G24" s="24">
        <v>787.43</v>
      </c>
      <c r="H24" s="24">
        <v>1.01</v>
      </c>
      <c r="I24" s="31"/>
      <c r="J24" s="31"/>
      <c r="K24" s="35"/>
    </row>
    <row r="25" spans="2:11" x14ac:dyDescent="0.3">
      <c r="B25" s="8" t="s">
        <v>61</v>
      </c>
      <c r="C25" s="57" t="s">
        <v>62</v>
      </c>
      <c r="D25" s="54" t="s">
        <v>63</v>
      </c>
      <c r="E25" s="6" t="s">
        <v>64</v>
      </c>
      <c r="F25" s="19">
        <v>5255</v>
      </c>
      <c r="G25" s="24">
        <v>767.18</v>
      </c>
      <c r="H25" s="24">
        <v>0.99</v>
      </c>
      <c r="I25" s="31"/>
      <c r="J25" s="31"/>
      <c r="K25" s="35"/>
    </row>
    <row r="26" spans="2:11" x14ac:dyDescent="0.3">
      <c r="B26" s="8" t="s">
        <v>944</v>
      </c>
      <c r="C26" s="57" t="s">
        <v>945</v>
      </c>
      <c r="D26" s="54" t="s">
        <v>946</v>
      </c>
      <c r="E26" s="6" t="s">
        <v>50</v>
      </c>
      <c r="F26" s="19">
        <v>42264</v>
      </c>
      <c r="G26" s="24">
        <v>716.63</v>
      </c>
      <c r="H26" s="24">
        <v>0.92</v>
      </c>
      <c r="I26" s="31"/>
      <c r="J26" s="31"/>
      <c r="K26" s="35"/>
    </row>
    <row r="27" spans="2:11" x14ac:dyDescent="0.3">
      <c r="B27" s="8" t="s">
        <v>490</v>
      </c>
      <c r="C27" s="57" t="s">
        <v>491</v>
      </c>
      <c r="D27" s="54" t="s">
        <v>492</v>
      </c>
      <c r="E27" s="6" t="s">
        <v>124</v>
      </c>
      <c r="F27" s="19">
        <v>42415</v>
      </c>
      <c r="G27" s="24">
        <v>676.65</v>
      </c>
      <c r="H27" s="24">
        <v>0.87</v>
      </c>
      <c r="I27" s="31"/>
      <c r="J27" s="31"/>
      <c r="K27" s="35"/>
    </row>
    <row r="28" spans="2:11" x14ac:dyDescent="0.3">
      <c r="B28" s="8" t="s">
        <v>626</v>
      </c>
      <c r="C28" s="57" t="s">
        <v>627</v>
      </c>
      <c r="D28" s="54" t="s">
        <v>628</v>
      </c>
      <c r="E28" s="6" t="s">
        <v>246</v>
      </c>
      <c r="F28" s="19">
        <v>189910</v>
      </c>
      <c r="G28" s="24">
        <v>676.08</v>
      </c>
      <c r="H28" s="24">
        <v>0.87</v>
      </c>
      <c r="I28" s="31"/>
      <c r="J28" s="31"/>
      <c r="K28" s="35"/>
    </row>
    <row r="29" spans="2:11" x14ac:dyDescent="0.3">
      <c r="B29" s="8" t="s">
        <v>892</v>
      </c>
      <c r="C29" s="57" t="s">
        <v>893</v>
      </c>
      <c r="D29" s="54" t="s">
        <v>894</v>
      </c>
      <c r="E29" s="6" t="s">
        <v>86</v>
      </c>
      <c r="F29" s="19">
        <v>16534</v>
      </c>
      <c r="G29" s="24">
        <v>657.62</v>
      </c>
      <c r="H29" s="24">
        <v>0.84</v>
      </c>
      <c r="I29" s="31"/>
      <c r="J29" s="31"/>
      <c r="K29" s="35"/>
    </row>
    <row r="30" spans="2:11" x14ac:dyDescent="0.3">
      <c r="B30" s="8" t="s">
        <v>1128</v>
      </c>
      <c r="C30" s="57" t="s">
        <v>1129</v>
      </c>
      <c r="D30" s="54" t="s">
        <v>1130</v>
      </c>
      <c r="E30" s="6" t="s">
        <v>585</v>
      </c>
      <c r="F30" s="19">
        <v>143477</v>
      </c>
      <c r="G30" s="24">
        <v>644.21</v>
      </c>
      <c r="H30" s="24">
        <v>0.83</v>
      </c>
      <c r="I30" s="31"/>
      <c r="J30" s="31"/>
      <c r="K30" s="35"/>
    </row>
    <row r="31" spans="2:11" x14ac:dyDescent="0.3">
      <c r="B31" s="8" t="s">
        <v>289</v>
      </c>
      <c r="C31" s="57" t="s">
        <v>290</v>
      </c>
      <c r="D31" s="54" t="s">
        <v>291</v>
      </c>
      <c r="E31" s="6" t="s">
        <v>209</v>
      </c>
      <c r="F31" s="19">
        <v>331103</v>
      </c>
      <c r="G31" s="24">
        <v>639.46</v>
      </c>
      <c r="H31" s="24">
        <v>0.82</v>
      </c>
      <c r="I31" s="31"/>
      <c r="J31" s="31"/>
      <c r="K31" s="35"/>
    </row>
    <row r="32" spans="2:11" x14ac:dyDescent="0.3">
      <c r="B32" s="8" t="s">
        <v>68</v>
      </c>
      <c r="C32" s="57" t="s">
        <v>69</v>
      </c>
      <c r="D32" s="54" t="s">
        <v>70</v>
      </c>
      <c r="E32" s="6" t="s">
        <v>71</v>
      </c>
      <c r="F32" s="19">
        <v>4749</v>
      </c>
      <c r="G32" s="24">
        <v>602.84</v>
      </c>
      <c r="H32" s="24">
        <v>0.77</v>
      </c>
      <c r="I32" s="31"/>
      <c r="J32" s="31"/>
      <c r="K32" s="35"/>
    </row>
    <row r="33" spans="2:11" x14ac:dyDescent="0.3">
      <c r="B33" s="8" t="s">
        <v>1131</v>
      </c>
      <c r="C33" s="57" t="s">
        <v>1132</v>
      </c>
      <c r="D33" s="54" t="s">
        <v>1133</v>
      </c>
      <c r="E33" s="6" t="s">
        <v>75</v>
      </c>
      <c r="F33" s="19">
        <v>56103</v>
      </c>
      <c r="G33" s="24">
        <v>572.25</v>
      </c>
      <c r="H33" s="24">
        <v>0.73</v>
      </c>
      <c r="I33" s="31"/>
      <c r="J33" s="31"/>
      <c r="K33" s="35"/>
    </row>
    <row r="34" spans="2:11" x14ac:dyDescent="0.3">
      <c r="B34" s="8" t="s">
        <v>76</v>
      </c>
      <c r="C34" s="57" t="s">
        <v>77</v>
      </c>
      <c r="D34" s="54" t="s">
        <v>78</v>
      </c>
      <c r="E34" s="6" t="s">
        <v>79</v>
      </c>
      <c r="F34" s="19">
        <v>57956</v>
      </c>
      <c r="G34" s="24">
        <v>557.88</v>
      </c>
      <c r="H34" s="24">
        <v>0.72</v>
      </c>
      <c r="I34" s="31"/>
      <c r="J34" s="31"/>
      <c r="K34" s="35"/>
    </row>
    <row r="35" spans="2:11" x14ac:dyDescent="0.3">
      <c r="B35" s="8" t="s">
        <v>646</v>
      </c>
      <c r="C35" s="57" t="s">
        <v>647</v>
      </c>
      <c r="D35" s="54" t="s">
        <v>648</v>
      </c>
      <c r="E35" s="6" t="s">
        <v>246</v>
      </c>
      <c r="F35" s="19">
        <v>181438</v>
      </c>
      <c r="G35" s="24">
        <v>465.39</v>
      </c>
      <c r="H35" s="24">
        <v>0.6</v>
      </c>
      <c r="I35" s="31"/>
      <c r="J35" s="31"/>
      <c r="K35" s="35"/>
    </row>
    <row r="36" spans="2:11" x14ac:dyDescent="0.3">
      <c r="B36" s="8" t="s">
        <v>528</v>
      </c>
      <c r="C36" s="57" t="s">
        <v>529</v>
      </c>
      <c r="D36" s="54" t="s">
        <v>530</v>
      </c>
      <c r="E36" s="6" t="s">
        <v>531</v>
      </c>
      <c r="F36" s="19">
        <v>67957</v>
      </c>
      <c r="G36" s="24">
        <v>463.16</v>
      </c>
      <c r="H36" s="24">
        <v>0.59</v>
      </c>
      <c r="I36" s="31"/>
      <c r="J36" s="31"/>
      <c r="K36" s="35"/>
    </row>
    <row r="37" spans="2:11" x14ac:dyDescent="0.3">
      <c r="B37" s="8" t="s">
        <v>2104</v>
      </c>
      <c r="C37" s="57" t="s">
        <v>2105</v>
      </c>
      <c r="D37" s="54" t="s">
        <v>2106</v>
      </c>
      <c r="E37" s="6" t="s">
        <v>221</v>
      </c>
      <c r="F37" s="19">
        <v>16370</v>
      </c>
      <c r="G37" s="24">
        <v>457.87</v>
      </c>
      <c r="H37" s="24">
        <v>0.59</v>
      </c>
      <c r="I37" s="31"/>
      <c r="J37" s="31"/>
      <c r="K37" s="35"/>
    </row>
    <row r="38" spans="2:11" x14ac:dyDescent="0.3">
      <c r="B38" s="8" t="s">
        <v>1134</v>
      </c>
      <c r="C38" s="57" t="s">
        <v>1135</v>
      </c>
      <c r="D38" s="54" t="s">
        <v>1136</v>
      </c>
      <c r="E38" s="6" t="s">
        <v>209</v>
      </c>
      <c r="F38" s="19">
        <v>37631</v>
      </c>
      <c r="G38" s="24">
        <v>456.99</v>
      </c>
      <c r="H38" s="24">
        <v>0.59</v>
      </c>
      <c r="I38" s="31"/>
      <c r="J38" s="31"/>
      <c r="K38" s="35"/>
    </row>
    <row r="39" spans="2:11" x14ac:dyDescent="0.3">
      <c r="B39" s="8" t="s">
        <v>638</v>
      </c>
      <c r="C39" s="57" t="s">
        <v>639</v>
      </c>
      <c r="D39" s="54" t="s">
        <v>640</v>
      </c>
      <c r="E39" s="6" t="s">
        <v>75</v>
      </c>
      <c r="F39" s="19">
        <v>22904</v>
      </c>
      <c r="G39" s="24">
        <v>447.22</v>
      </c>
      <c r="H39" s="24">
        <v>0.56999999999999995</v>
      </c>
      <c r="I39" s="31"/>
      <c r="J39" s="31"/>
      <c r="K39" s="35"/>
    </row>
    <row r="40" spans="2:11" x14ac:dyDescent="0.3">
      <c r="B40" s="8" t="s">
        <v>418</v>
      </c>
      <c r="C40" s="57" t="s">
        <v>419</v>
      </c>
      <c r="D40" s="54" t="s">
        <v>420</v>
      </c>
      <c r="E40" s="6" t="s">
        <v>50</v>
      </c>
      <c r="F40" s="19">
        <v>25430</v>
      </c>
      <c r="G40" s="24">
        <v>443.27</v>
      </c>
      <c r="H40" s="24">
        <v>0.56999999999999995</v>
      </c>
      <c r="I40" s="31"/>
      <c r="J40" s="31"/>
      <c r="K40" s="35"/>
    </row>
    <row r="41" spans="2:11" x14ac:dyDescent="0.3">
      <c r="B41" s="8" t="s">
        <v>83</v>
      </c>
      <c r="C41" s="57" t="s">
        <v>84</v>
      </c>
      <c r="D41" s="54" t="s">
        <v>85</v>
      </c>
      <c r="E41" s="6" t="s">
        <v>86</v>
      </c>
      <c r="F41" s="19">
        <v>18112</v>
      </c>
      <c r="G41" s="24">
        <v>439.81</v>
      </c>
      <c r="H41" s="24">
        <v>0.56000000000000005</v>
      </c>
      <c r="I41" s="31"/>
      <c r="J41" s="31"/>
      <c r="K41" s="35"/>
    </row>
    <row r="42" spans="2:11" x14ac:dyDescent="0.3">
      <c r="B42" s="8" t="s">
        <v>1059</v>
      </c>
      <c r="C42" s="57" t="s">
        <v>1060</v>
      </c>
      <c r="D42" s="54" t="s">
        <v>1061</v>
      </c>
      <c r="E42" s="6" t="s">
        <v>71</v>
      </c>
      <c r="F42" s="19">
        <v>15304</v>
      </c>
      <c r="G42" s="24">
        <v>431.42</v>
      </c>
      <c r="H42" s="24">
        <v>0.55000000000000004</v>
      </c>
      <c r="I42" s="31"/>
      <c r="J42" s="31"/>
      <c r="K42" s="35"/>
    </row>
    <row r="43" spans="2:11" x14ac:dyDescent="0.3">
      <c r="B43" s="8" t="s">
        <v>1047</v>
      </c>
      <c r="C43" s="57" t="s">
        <v>1048</v>
      </c>
      <c r="D43" s="54" t="s">
        <v>1049</v>
      </c>
      <c r="E43" s="6" t="s">
        <v>64</v>
      </c>
      <c r="F43" s="19">
        <v>4442</v>
      </c>
      <c r="G43" s="24">
        <v>426.32</v>
      </c>
      <c r="H43" s="24">
        <v>0.55000000000000004</v>
      </c>
      <c r="I43" s="31"/>
      <c r="J43" s="31"/>
      <c r="K43" s="35"/>
    </row>
    <row r="44" spans="2:11" x14ac:dyDescent="0.3">
      <c r="B44" s="8" t="s">
        <v>603</v>
      </c>
      <c r="C44" s="57" t="s">
        <v>604</v>
      </c>
      <c r="D44" s="54" t="s">
        <v>605</v>
      </c>
      <c r="E44" s="6" t="s">
        <v>606</v>
      </c>
      <c r="F44" s="19">
        <v>29538</v>
      </c>
      <c r="G44" s="24">
        <v>419.38</v>
      </c>
      <c r="H44" s="24">
        <v>0.54</v>
      </c>
      <c r="I44" s="31"/>
      <c r="J44" s="31"/>
      <c r="K44" s="35"/>
    </row>
    <row r="45" spans="2:11" x14ac:dyDescent="0.3">
      <c r="B45" s="8" t="s">
        <v>433</v>
      </c>
      <c r="C45" s="57" t="s">
        <v>434</v>
      </c>
      <c r="D45" s="54" t="s">
        <v>435</v>
      </c>
      <c r="E45" s="6" t="s">
        <v>436</v>
      </c>
      <c r="F45" s="19">
        <v>155606</v>
      </c>
      <c r="G45" s="24">
        <v>418.52</v>
      </c>
      <c r="H45" s="24">
        <v>0.54</v>
      </c>
      <c r="I45" s="31"/>
      <c r="J45" s="31"/>
      <c r="K45" s="35"/>
    </row>
    <row r="46" spans="2:11" x14ac:dyDescent="0.3">
      <c r="B46" s="8" t="s">
        <v>594</v>
      </c>
      <c r="C46" s="57" t="s">
        <v>595</v>
      </c>
      <c r="D46" s="54" t="s">
        <v>596</v>
      </c>
      <c r="E46" s="6" t="s">
        <v>211</v>
      </c>
      <c r="F46" s="19">
        <v>9056</v>
      </c>
      <c r="G46" s="24">
        <v>416.26</v>
      </c>
      <c r="H46" s="24">
        <v>0.53</v>
      </c>
      <c r="I46" s="31"/>
      <c r="J46" s="31"/>
      <c r="K46" s="35"/>
    </row>
    <row r="47" spans="2:11" x14ac:dyDescent="0.3">
      <c r="B47" s="8" t="s">
        <v>610</v>
      </c>
      <c r="C47" s="57" t="s">
        <v>611</v>
      </c>
      <c r="D47" s="54" t="s">
        <v>612</v>
      </c>
      <c r="E47" s="6" t="s">
        <v>613</v>
      </c>
      <c r="F47" s="19">
        <v>90956</v>
      </c>
      <c r="G47" s="24">
        <v>400.89</v>
      </c>
      <c r="H47" s="24">
        <v>0.51</v>
      </c>
      <c r="I47" s="31"/>
      <c r="J47" s="31"/>
      <c r="K47" s="35"/>
    </row>
    <row r="48" spans="2:11" x14ac:dyDescent="0.3">
      <c r="B48" s="8" t="s">
        <v>94</v>
      </c>
      <c r="C48" s="57" t="s">
        <v>95</v>
      </c>
      <c r="D48" s="54" t="s">
        <v>96</v>
      </c>
      <c r="E48" s="6" t="s">
        <v>64</v>
      </c>
      <c r="F48" s="19">
        <v>5513</v>
      </c>
      <c r="G48" s="24">
        <v>392.66</v>
      </c>
      <c r="H48" s="24">
        <v>0.5</v>
      </c>
      <c r="I48" s="31"/>
      <c r="J48" s="31"/>
      <c r="K48" s="35"/>
    </row>
    <row r="49" spans="2:11" x14ac:dyDescent="0.3">
      <c r="B49" s="8" t="s">
        <v>1137</v>
      </c>
      <c r="C49" s="57" t="s">
        <v>1138</v>
      </c>
      <c r="D49" s="54" t="s">
        <v>1139</v>
      </c>
      <c r="E49" s="6" t="s">
        <v>120</v>
      </c>
      <c r="F49" s="19">
        <v>28720</v>
      </c>
      <c r="G49" s="24">
        <v>382.67</v>
      </c>
      <c r="H49" s="24">
        <v>0.49</v>
      </c>
      <c r="I49" s="31"/>
      <c r="J49" s="31"/>
      <c r="K49" s="35"/>
    </row>
    <row r="50" spans="2:11" x14ac:dyDescent="0.3">
      <c r="B50" s="8" t="s">
        <v>1140</v>
      </c>
      <c r="C50" s="57" t="s">
        <v>1141</v>
      </c>
      <c r="D50" s="54" t="s">
        <v>1142</v>
      </c>
      <c r="E50" s="6" t="s">
        <v>108</v>
      </c>
      <c r="F50" s="19">
        <v>17984</v>
      </c>
      <c r="G50" s="24">
        <v>359.41</v>
      </c>
      <c r="H50" s="24">
        <v>0.46</v>
      </c>
      <c r="I50" s="31"/>
      <c r="J50" s="31"/>
      <c r="K50" s="35"/>
    </row>
    <row r="51" spans="2:11" x14ac:dyDescent="0.3">
      <c r="B51" s="8" t="s">
        <v>2283</v>
      </c>
      <c r="C51" s="57" t="s">
        <v>2284</v>
      </c>
      <c r="D51" s="54" t="s">
        <v>2285</v>
      </c>
      <c r="E51" s="6" t="s">
        <v>585</v>
      </c>
      <c r="F51" s="19">
        <v>7601</v>
      </c>
      <c r="G51" s="24">
        <v>351.12</v>
      </c>
      <c r="H51" s="24">
        <v>0.45</v>
      </c>
      <c r="I51" s="31"/>
      <c r="J51" s="31"/>
      <c r="K51" s="35"/>
    </row>
    <row r="52" spans="2:11" x14ac:dyDescent="0.3">
      <c r="B52" s="8" t="s">
        <v>87</v>
      </c>
      <c r="C52" s="57" t="s">
        <v>88</v>
      </c>
      <c r="D52" s="54" t="s">
        <v>89</v>
      </c>
      <c r="E52" s="6" t="s">
        <v>64</v>
      </c>
      <c r="F52" s="19">
        <v>9406</v>
      </c>
      <c r="G52" s="24">
        <v>345.9</v>
      </c>
      <c r="H52" s="24">
        <v>0.44</v>
      </c>
      <c r="I52" s="31"/>
      <c r="J52" s="31"/>
      <c r="K52" s="35"/>
    </row>
    <row r="53" spans="2:11" x14ac:dyDescent="0.3">
      <c r="B53" s="8" t="s">
        <v>1143</v>
      </c>
      <c r="C53" s="57" t="s">
        <v>1144</v>
      </c>
      <c r="D53" s="54" t="s">
        <v>1145</v>
      </c>
      <c r="E53" s="6" t="s">
        <v>156</v>
      </c>
      <c r="F53" s="19">
        <v>8886</v>
      </c>
      <c r="G53" s="24">
        <v>336.38</v>
      </c>
      <c r="H53" s="24">
        <v>0.43</v>
      </c>
      <c r="I53" s="31"/>
      <c r="J53" s="31"/>
      <c r="K53" s="35"/>
    </row>
    <row r="54" spans="2:11" x14ac:dyDescent="0.3">
      <c r="B54" s="8" t="s">
        <v>1146</v>
      </c>
      <c r="C54" s="57" t="s">
        <v>1147</v>
      </c>
      <c r="D54" s="54" t="s">
        <v>1148</v>
      </c>
      <c r="E54" s="6" t="s">
        <v>75</v>
      </c>
      <c r="F54" s="19">
        <v>131314</v>
      </c>
      <c r="G54" s="24">
        <v>334.19</v>
      </c>
      <c r="H54" s="24">
        <v>0.43</v>
      </c>
      <c r="I54" s="31"/>
      <c r="J54" s="31"/>
      <c r="K54" s="35"/>
    </row>
    <row r="55" spans="2:11" x14ac:dyDescent="0.3">
      <c r="B55" s="8" t="s">
        <v>292</v>
      </c>
      <c r="C55" s="57" t="s">
        <v>293</v>
      </c>
      <c r="D55" s="54" t="s">
        <v>294</v>
      </c>
      <c r="E55" s="6" t="s">
        <v>108</v>
      </c>
      <c r="F55" s="19">
        <v>43053</v>
      </c>
      <c r="G55" s="24">
        <v>314.72000000000003</v>
      </c>
      <c r="H55" s="24">
        <v>0.4</v>
      </c>
      <c r="I55" s="31"/>
      <c r="J55" s="31"/>
      <c r="K55" s="35"/>
    </row>
    <row r="56" spans="2:11" x14ac:dyDescent="0.3">
      <c r="B56" s="8" t="s">
        <v>121</v>
      </c>
      <c r="C56" s="57" t="s">
        <v>122</v>
      </c>
      <c r="D56" s="54" t="s">
        <v>123</v>
      </c>
      <c r="E56" s="6" t="s">
        <v>124</v>
      </c>
      <c r="F56" s="19">
        <v>5091</v>
      </c>
      <c r="G56" s="24">
        <v>308.06</v>
      </c>
      <c r="H56" s="24">
        <v>0.4</v>
      </c>
      <c r="I56" s="31"/>
      <c r="J56" s="31"/>
      <c r="K56" s="35"/>
    </row>
    <row r="57" spans="2:11" x14ac:dyDescent="0.3">
      <c r="B57" s="8" t="s">
        <v>412</v>
      </c>
      <c r="C57" s="57" t="s">
        <v>413</v>
      </c>
      <c r="D57" s="54" t="s">
        <v>414</v>
      </c>
      <c r="E57" s="6" t="s">
        <v>124</v>
      </c>
      <c r="F57" s="19">
        <v>22538</v>
      </c>
      <c r="G57" s="24">
        <v>298.39999999999998</v>
      </c>
      <c r="H57" s="24">
        <v>0.38</v>
      </c>
      <c r="I57" s="31"/>
      <c r="J57" s="31"/>
      <c r="K57" s="35"/>
    </row>
    <row r="58" spans="2:11" x14ac:dyDescent="0.3">
      <c r="B58" s="8" t="s">
        <v>1149</v>
      </c>
      <c r="C58" s="57" t="s">
        <v>1150</v>
      </c>
      <c r="D58" s="54" t="s">
        <v>1151</v>
      </c>
      <c r="E58" s="6" t="s">
        <v>124</v>
      </c>
      <c r="F58" s="19">
        <v>24411</v>
      </c>
      <c r="G58" s="24">
        <v>297.35000000000002</v>
      </c>
      <c r="H58" s="24">
        <v>0.38</v>
      </c>
      <c r="I58" s="31"/>
      <c r="J58" s="31"/>
      <c r="K58" s="35"/>
    </row>
    <row r="59" spans="2:11" x14ac:dyDescent="0.3">
      <c r="B59" s="8" t="s">
        <v>1152</v>
      </c>
      <c r="C59" s="57" t="s">
        <v>1153</v>
      </c>
      <c r="D59" s="54" t="s">
        <v>1154</v>
      </c>
      <c r="E59" s="6" t="s">
        <v>538</v>
      </c>
      <c r="F59" s="19">
        <v>26083</v>
      </c>
      <c r="G59" s="24">
        <v>295.76</v>
      </c>
      <c r="H59" s="24">
        <v>0.38</v>
      </c>
      <c r="I59" s="31"/>
      <c r="J59" s="31"/>
      <c r="K59" s="35"/>
    </row>
    <row r="60" spans="2:11" x14ac:dyDescent="0.3">
      <c r="B60" s="8" t="s">
        <v>468</v>
      </c>
      <c r="C60" s="57" t="s">
        <v>469</v>
      </c>
      <c r="D60" s="54" t="s">
        <v>470</v>
      </c>
      <c r="E60" s="6" t="s">
        <v>64</v>
      </c>
      <c r="F60" s="19">
        <v>83762</v>
      </c>
      <c r="G60" s="24">
        <v>293.20999999999998</v>
      </c>
      <c r="H60" s="24">
        <v>0.38</v>
      </c>
      <c r="I60" s="31"/>
      <c r="J60" s="31"/>
      <c r="K60" s="35"/>
    </row>
    <row r="61" spans="2:11" x14ac:dyDescent="0.3">
      <c r="B61" s="8" t="s">
        <v>1062</v>
      </c>
      <c r="C61" s="57" t="s">
        <v>1063</v>
      </c>
      <c r="D61" s="54" t="s">
        <v>1064</v>
      </c>
      <c r="E61" s="6" t="s">
        <v>64</v>
      </c>
      <c r="F61" s="19">
        <v>5199</v>
      </c>
      <c r="G61" s="24">
        <v>287.70999999999998</v>
      </c>
      <c r="H61" s="24">
        <v>0.37</v>
      </c>
      <c r="I61" s="31"/>
      <c r="J61" s="31"/>
      <c r="K61" s="35"/>
    </row>
    <row r="62" spans="2:11" x14ac:dyDescent="0.3">
      <c r="B62" s="8" t="s">
        <v>997</v>
      </c>
      <c r="C62" s="57" t="s">
        <v>998</v>
      </c>
      <c r="D62" s="54" t="s">
        <v>999</v>
      </c>
      <c r="E62" s="6" t="s">
        <v>160</v>
      </c>
      <c r="F62" s="19">
        <v>4124</v>
      </c>
      <c r="G62" s="24">
        <v>287.05</v>
      </c>
      <c r="H62" s="24">
        <v>0.37</v>
      </c>
      <c r="I62" s="31"/>
      <c r="J62" s="31"/>
      <c r="K62" s="35"/>
    </row>
    <row r="63" spans="2:11" x14ac:dyDescent="0.3">
      <c r="B63" s="8" t="s">
        <v>629</v>
      </c>
      <c r="C63" s="57" t="s">
        <v>630</v>
      </c>
      <c r="D63" s="54" t="s">
        <v>631</v>
      </c>
      <c r="E63" s="6" t="s">
        <v>160</v>
      </c>
      <c r="F63" s="19">
        <v>29789</v>
      </c>
      <c r="G63" s="24">
        <v>285.02</v>
      </c>
      <c r="H63" s="24">
        <v>0.37</v>
      </c>
      <c r="I63" s="31"/>
      <c r="J63" s="31"/>
      <c r="K63" s="35"/>
    </row>
    <row r="64" spans="2:11" x14ac:dyDescent="0.3">
      <c r="B64" s="8" t="s">
        <v>465</v>
      </c>
      <c r="C64" s="57" t="s">
        <v>466</v>
      </c>
      <c r="D64" s="54" t="s">
        <v>467</v>
      </c>
      <c r="E64" s="6" t="s">
        <v>43</v>
      </c>
      <c r="F64" s="19">
        <v>98552</v>
      </c>
      <c r="G64" s="24">
        <v>283.58</v>
      </c>
      <c r="H64" s="24">
        <v>0.36</v>
      </c>
      <c r="I64" s="31"/>
      <c r="J64" s="31"/>
      <c r="K64" s="35"/>
    </row>
    <row r="65" spans="2:11" x14ac:dyDescent="0.3">
      <c r="B65" s="8" t="s">
        <v>427</v>
      </c>
      <c r="C65" s="57" t="s">
        <v>428</v>
      </c>
      <c r="D65" s="54" t="s">
        <v>429</v>
      </c>
      <c r="E65" s="6" t="s">
        <v>93</v>
      </c>
      <c r="F65" s="19">
        <v>77646</v>
      </c>
      <c r="G65" s="24">
        <v>283.02</v>
      </c>
      <c r="H65" s="24">
        <v>0.36</v>
      </c>
      <c r="I65" s="31"/>
      <c r="J65" s="31"/>
      <c r="K65" s="35"/>
    </row>
    <row r="66" spans="2:11" x14ac:dyDescent="0.3">
      <c r="B66" s="8" t="s">
        <v>117</v>
      </c>
      <c r="C66" s="57" t="s">
        <v>118</v>
      </c>
      <c r="D66" s="54" t="s">
        <v>119</v>
      </c>
      <c r="E66" s="6" t="s">
        <v>120</v>
      </c>
      <c r="F66" s="19">
        <v>4725</v>
      </c>
      <c r="G66" s="24">
        <v>276.91000000000003</v>
      </c>
      <c r="H66" s="24">
        <v>0.36</v>
      </c>
      <c r="I66" s="31"/>
      <c r="J66" s="31"/>
      <c r="K66" s="35"/>
    </row>
    <row r="67" spans="2:11" x14ac:dyDescent="0.3">
      <c r="B67" s="8" t="s">
        <v>2185</v>
      </c>
      <c r="C67" s="57" t="s">
        <v>1335</v>
      </c>
      <c r="D67" s="54" t="s">
        <v>2186</v>
      </c>
      <c r="E67" s="6" t="s">
        <v>75</v>
      </c>
      <c r="F67" s="19">
        <v>16940</v>
      </c>
      <c r="G67" s="24">
        <v>276.39</v>
      </c>
      <c r="H67" s="24">
        <v>0.35</v>
      </c>
      <c r="I67" s="31"/>
      <c r="J67" s="31"/>
      <c r="K67" s="35"/>
    </row>
    <row r="68" spans="2:11" x14ac:dyDescent="0.3">
      <c r="B68" s="8" t="s">
        <v>364</v>
      </c>
      <c r="C68" s="57" t="s">
        <v>365</v>
      </c>
      <c r="D68" s="54" t="s">
        <v>366</v>
      </c>
      <c r="E68" s="6" t="s">
        <v>50</v>
      </c>
      <c r="F68" s="19">
        <v>114374</v>
      </c>
      <c r="G68" s="24">
        <v>270.95</v>
      </c>
      <c r="H68" s="24">
        <v>0.35</v>
      </c>
      <c r="I68" s="31"/>
      <c r="J68" s="31"/>
      <c r="K68" s="35"/>
    </row>
    <row r="69" spans="2:11" x14ac:dyDescent="0.3">
      <c r="B69" s="8" t="s">
        <v>382</v>
      </c>
      <c r="C69" s="57" t="s">
        <v>383</v>
      </c>
      <c r="D69" s="54" t="s">
        <v>384</v>
      </c>
      <c r="E69" s="6" t="s">
        <v>50</v>
      </c>
      <c r="F69" s="19">
        <v>4360</v>
      </c>
      <c r="G69" s="24">
        <v>263.13</v>
      </c>
      <c r="H69" s="24">
        <v>0.34</v>
      </c>
      <c r="I69" s="31"/>
      <c r="J69" s="31"/>
      <c r="K69" s="35"/>
    </row>
    <row r="70" spans="2:11" x14ac:dyDescent="0.3">
      <c r="B70" s="8" t="s">
        <v>655</v>
      </c>
      <c r="C70" s="57" t="s">
        <v>656</v>
      </c>
      <c r="D70" s="54" t="s">
        <v>657</v>
      </c>
      <c r="E70" s="6" t="s">
        <v>266</v>
      </c>
      <c r="F70" s="19">
        <v>54820</v>
      </c>
      <c r="G70" s="24">
        <v>258.33999999999997</v>
      </c>
      <c r="H70" s="24">
        <v>0.33</v>
      </c>
      <c r="I70" s="31"/>
      <c r="J70" s="31"/>
      <c r="K70" s="35"/>
    </row>
    <row r="71" spans="2:11" x14ac:dyDescent="0.3">
      <c r="B71" s="8" t="s">
        <v>2352</v>
      </c>
      <c r="C71" s="57" t="s">
        <v>2353</v>
      </c>
      <c r="D71" s="54" t="s">
        <v>2354</v>
      </c>
      <c r="E71" s="6" t="s">
        <v>221</v>
      </c>
      <c r="F71" s="19">
        <v>10218</v>
      </c>
      <c r="G71" s="24">
        <v>258.31</v>
      </c>
      <c r="H71" s="24">
        <v>0.33</v>
      </c>
      <c r="I71" s="31"/>
      <c r="J71" s="31"/>
      <c r="K71" s="35"/>
    </row>
    <row r="72" spans="2:11" x14ac:dyDescent="0.3">
      <c r="B72" s="8" t="s">
        <v>2347</v>
      </c>
      <c r="C72" s="57" t="s">
        <v>1338</v>
      </c>
      <c r="D72" s="54" t="s">
        <v>2348</v>
      </c>
      <c r="E72" s="6" t="s">
        <v>246</v>
      </c>
      <c r="F72" s="19">
        <v>67270</v>
      </c>
      <c r="G72" s="24">
        <v>246.41</v>
      </c>
      <c r="H72" s="24">
        <v>0.32</v>
      </c>
      <c r="I72" s="31"/>
      <c r="J72" s="31"/>
      <c r="K72" s="35"/>
    </row>
    <row r="73" spans="2:11" x14ac:dyDescent="0.3">
      <c r="B73" s="8" t="s">
        <v>1050</v>
      </c>
      <c r="C73" s="57" t="s">
        <v>1051</v>
      </c>
      <c r="D73" s="54" t="s">
        <v>1052</v>
      </c>
      <c r="E73" s="6" t="s">
        <v>93</v>
      </c>
      <c r="F73" s="19">
        <v>149676</v>
      </c>
      <c r="G73" s="24">
        <v>244.33</v>
      </c>
      <c r="H73" s="24">
        <v>0.31</v>
      </c>
      <c r="I73" s="31"/>
      <c r="J73" s="31"/>
      <c r="K73" s="35"/>
    </row>
    <row r="74" spans="2:11" x14ac:dyDescent="0.3">
      <c r="B74" s="8" t="s">
        <v>109</v>
      </c>
      <c r="C74" s="57" t="s">
        <v>110</v>
      </c>
      <c r="D74" s="54" t="s">
        <v>111</v>
      </c>
      <c r="E74" s="6" t="s">
        <v>112</v>
      </c>
      <c r="F74" s="19">
        <v>35184</v>
      </c>
      <c r="G74" s="24">
        <v>237.19</v>
      </c>
      <c r="H74" s="24">
        <v>0.3</v>
      </c>
      <c r="I74" s="31"/>
      <c r="J74" s="31"/>
      <c r="K74" s="35"/>
    </row>
    <row r="75" spans="2:11" x14ac:dyDescent="0.3">
      <c r="B75" s="8" t="s">
        <v>2418</v>
      </c>
      <c r="C75" s="57" t="s">
        <v>2419</v>
      </c>
      <c r="D75" s="54" t="s">
        <v>2420</v>
      </c>
      <c r="E75" s="6" t="s">
        <v>43</v>
      </c>
      <c r="F75" s="19">
        <v>26379</v>
      </c>
      <c r="G75" s="24">
        <v>236.38</v>
      </c>
      <c r="H75" s="24">
        <v>0.3</v>
      </c>
      <c r="I75" s="31"/>
      <c r="J75" s="31"/>
      <c r="K75" s="35"/>
    </row>
    <row r="76" spans="2:11" x14ac:dyDescent="0.3">
      <c r="B76" s="8" t="s">
        <v>2327</v>
      </c>
      <c r="C76" s="57" t="s">
        <v>2328</v>
      </c>
      <c r="D76" s="54" t="s">
        <v>2329</v>
      </c>
      <c r="E76" s="6" t="s">
        <v>100</v>
      </c>
      <c r="F76" s="19">
        <v>486076</v>
      </c>
      <c r="G76" s="24">
        <v>231.71</v>
      </c>
      <c r="H76" s="24">
        <v>0.3</v>
      </c>
      <c r="I76" s="31"/>
      <c r="J76" s="31"/>
      <c r="K76" s="35"/>
    </row>
    <row r="77" spans="2:11" x14ac:dyDescent="0.3">
      <c r="B77" s="8" t="s">
        <v>253</v>
      </c>
      <c r="C77" s="57" t="s">
        <v>254</v>
      </c>
      <c r="D77" s="54" t="s">
        <v>255</v>
      </c>
      <c r="E77" s="6" t="s">
        <v>256</v>
      </c>
      <c r="F77" s="19">
        <v>51846</v>
      </c>
      <c r="G77" s="24">
        <v>230.35</v>
      </c>
      <c r="H77" s="24">
        <v>0.3</v>
      </c>
      <c r="I77" s="31"/>
      <c r="J77" s="31"/>
      <c r="K77" s="35"/>
    </row>
    <row r="78" spans="2:11" x14ac:dyDescent="0.3">
      <c r="B78" s="8" t="s">
        <v>947</v>
      </c>
      <c r="C78" s="57" t="s">
        <v>948</v>
      </c>
      <c r="D78" s="54" t="s">
        <v>949</v>
      </c>
      <c r="E78" s="6" t="s">
        <v>950</v>
      </c>
      <c r="F78" s="19">
        <v>13660</v>
      </c>
      <c r="G78" s="24">
        <v>226</v>
      </c>
      <c r="H78" s="24">
        <v>0.28999999999999998</v>
      </c>
      <c r="I78" s="31"/>
      <c r="J78" s="31"/>
      <c r="K78" s="35"/>
    </row>
    <row r="79" spans="2:11" x14ac:dyDescent="0.3">
      <c r="B79" s="8" t="s">
        <v>214</v>
      </c>
      <c r="C79" s="57" t="s">
        <v>215</v>
      </c>
      <c r="D79" s="54" t="s">
        <v>216</v>
      </c>
      <c r="E79" s="6" t="s">
        <v>217</v>
      </c>
      <c r="F79" s="19">
        <v>114617</v>
      </c>
      <c r="G79" s="24">
        <v>225.44</v>
      </c>
      <c r="H79" s="24">
        <v>0.28999999999999998</v>
      </c>
      <c r="I79" s="31"/>
      <c r="J79" s="31"/>
      <c r="K79" s="35"/>
    </row>
    <row r="80" spans="2:11" x14ac:dyDescent="0.3">
      <c r="B80" s="8" t="s">
        <v>487</v>
      </c>
      <c r="C80" s="57" t="s">
        <v>488</v>
      </c>
      <c r="D80" s="54" t="s">
        <v>489</v>
      </c>
      <c r="E80" s="6" t="s">
        <v>116</v>
      </c>
      <c r="F80" s="19">
        <v>5414</v>
      </c>
      <c r="G80" s="24">
        <v>222.65</v>
      </c>
      <c r="H80" s="24">
        <v>0.28999999999999998</v>
      </c>
      <c r="I80" s="31"/>
      <c r="J80" s="31"/>
      <c r="K80" s="35"/>
    </row>
    <row r="81" spans="2:11" x14ac:dyDescent="0.3">
      <c r="B81" s="8" t="s">
        <v>493</v>
      </c>
      <c r="C81" s="57" t="s">
        <v>494</v>
      </c>
      <c r="D81" s="54" t="s">
        <v>495</v>
      </c>
      <c r="E81" s="6" t="s">
        <v>43</v>
      </c>
      <c r="F81" s="19">
        <v>74314</v>
      </c>
      <c r="G81" s="24">
        <v>222.5</v>
      </c>
      <c r="H81" s="24">
        <v>0.28999999999999998</v>
      </c>
      <c r="I81" s="31"/>
      <c r="J81" s="31"/>
      <c r="K81" s="35"/>
    </row>
    <row r="82" spans="2:11" x14ac:dyDescent="0.3">
      <c r="B82" s="8" t="s">
        <v>2357</v>
      </c>
      <c r="C82" s="57" t="s">
        <v>1758</v>
      </c>
      <c r="D82" s="54" t="s">
        <v>2358</v>
      </c>
      <c r="E82" s="6" t="s">
        <v>43</v>
      </c>
      <c r="F82" s="19">
        <v>22608</v>
      </c>
      <c r="G82" s="24">
        <v>222.09</v>
      </c>
      <c r="H82" s="24">
        <v>0.28999999999999998</v>
      </c>
      <c r="I82" s="31"/>
      <c r="J82" s="31"/>
      <c r="K82" s="35"/>
    </row>
    <row r="83" spans="2:11" x14ac:dyDescent="0.3">
      <c r="B83" s="8" t="s">
        <v>80</v>
      </c>
      <c r="C83" s="57" t="s">
        <v>81</v>
      </c>
      <c r="D83" s="54" t="s">
        <v>82</v>
      </c>
      <c r="E83" s="6" t="s">
        <v>50</v>
      </c>
      <c r="F83" s="19">
        <v>3715</v>
      </c>
      <c r="G83" s="24">
        <v>221.95</v>
      </c>
      <c r="H83" s="24">
        <v>0.28999999999999998</v>
      </c>
      <c r="I83" s="31"/>
      <c r="J83" s="31"/>
      <c r="K83" s="35"/>
    </row>
    <row r="84" spans="2:11" x14ac:dyDescent="0.3">
      <c r="B84" s="8" t="s">
        <v>938</v>
      </c>
      <c r="C84" s="57" t="s">
        <v>939</v>
      </c>
      <c r="D84" s="54" t="s">
        <v>940</v>
      </c>
      <c r="E84" s="6" t="s">
        <v>50</v>
      </c>
      <c r="F84" s="19">
        <v>13411</v>
      </c>
      <c r="G84" s="24">
        <v>221.79</v>
      </c>
      <c r="H84" s="24">
        <v>0.28000000000000003</v>
      </c>
      <c r="I84" s="31"/>
      <c r="J84" s="31"/>
      <c r="K84" s="35"/>
    </row>
    <row r="85" spans="2:11" x14ac:dyDescent="0.3">
      <c r="B85" s="8" t="s">
        <v>2322</v>
      </c>
      <c r="C85" s="57" t="s">
        <v>1733</v>
      </c>
      <c r="D85" s="54" t="s">
        <v>2323</v>
      </c>
      <c r="E85" s="6" t="s">
        <v>43</v>
      </c>
      <c r="F85" s="19">
        <v>265128</v>
      </c>
      <c r="G85" s="24">
        <v>221.59</v>
      </c>
      <c r="H85" s="24">
        <v>0.28000000000000003</v>
      </c>
      <c r="I85" s="31"/>
      <c r="J85" s="31"/>
      <c r="K85" s="35"/>
    </row>
    <row r="86" spans="2:11" x14ac:dyDescent="0.3">
      <c r="B86" s="8" t="s">
        <v>2286</v>
      </c>
      <c r="C86" s="57" t="s">
        <v>731</v>
      </c>
      <c r="D86" s="54" t="s">
        <v>2287</v>
      </c>
      <c r="E86" s="6" t="s">
        <v>75</v>
      </c>
      <c r="F86" s="19">
        <v>58328</v>
      </c>
      <c r="G86" s="24">
        <v>221.27</v>
      </c>
      <c r="H86" s="24">
        <v>0.28000000000000003</v>
      </c>
      <c r="I86" s="31"/>
      <c r="J86" s="31"/>
      <c r="K86" s="35"/>
    </row>
    <row r="87" spans="2:11" x14ac:dyDescent="0.3">
      <c r="B87" s="8" t="s">
        <v>607</v>
      </c>
      <c r="C87" s="57" t="s">
        <v>608</v>
      </c>
      <c r="D87" s="54" t="s">
        <v>609</v>
      </c>
      <c r="E87" s="6" t="s">
        <v>156</v>
      </c>
      <c r="F87" s="19">
        <v>5899</v>
      </c>
      <c r="G87" s="24">
        <v>217.64</v>
      </c>
      <c r="H87" s="24">
        <v>0.28000000000000003</v>
      </c>
      <c r="I87" s="31"/>
      <c r="J87" s="31"/>
      <c r="K87" s="35"/>
    </row>
    <row r="88" spans="2:11" x14ac:dyDescent="0.3">
      <c r="B88" s="8" t="s">
        <v>600</v>
      </c>
      <c r="C88" s="57" t="s">
        <v>601</v>
      </c>
      <c r="D88" s="54" t="s">
        <v>602</v>
      </c>
      <c r="E88" s="6" t="s">
        <v>246</v>
      </c>
      <c r="F88" s="19">
        <v>158030</v>
      </c>
      <c r="G88" s="24">
        <v>213.94</v>
      </c>
      <c r="H88" s="24">
        <v>0.27</v>
      </c>
      <c r="I88" s="31"/>
      <c r="J88" s="31"/>
      <c r="K88" s="35"/>
    </row>
    <row r="89" spans="2:11" x14ac:dyDescent="0.3">
      <c r="B89" s="8" t="s">
        <v>1155</v>
      </c>
      <c r="C89" s="57" t="s">
        <v>1156</v>
      </c>
      <c r="D89" s="54" t="s">
        <v>1157</v>
      </c>
      <c r="E89" s="6" t="s">
        <v>1158</v>
      </c>
      <c r="F89" s="19">
        <v>10434</v>
      </c>
      <c r="G89" s="24">
        <v>210.81</v>
      </c>
      <c r="H89" s="24">
        <v>0.27</v>
      </c>
      <c r="I89" s="31"/>
      <c r="J89" s="31"/>
      <c r="K89" s="35"/>
    </row>
    <row r="90" spans="2:11" x14ac:dyDescent="0.3">
      <c r="B90" s="8" t="s">
        <v>424</v>
      </c>
      <c r="C90" s="57" t="s">
        <v>425</v>
      </c>
      <c r="D90" s="54" t="s">
        <v>426</v>
      </c>
      <c r="E90" s="6" t="s">
        <v>124</v>
      </c>
      <c r="F90" s="19">
        <v>9712</v>
      </c>
      <c r="G90" s="24">
        <v>209.08</v>
      </c>
      <c r="H90" s="24">
        <v>0.27</v>
      </c>
      <c r="I90" s="31"/>
      <c r="J90" s="31"/>
      <c r="K90" s="35"/>
    </row>
    <row r="91" spans="2:11" x14ac:dyDescent="0.3">
      <c r="B91" s="8" t="s">
        <v>218</v>
      </c>
      <c r="C91" s="57" t="s">
        <v>219</v>
      </c>
      <c r="D91" s="54" t="s">
        <v>220</v>
      </c>
      <c r="E91" s="6" t="s">
        <v>221</v>
      </c>
      <c r="F91" s="19">
        <v>8153</v>
      </c>
      <c r="G91" s="24">
        <v>205.11</v>
      </c>
      <c r="H91" s="24">
        <v>0.26</v>
      </c>
      <c r="I91" s="31"/>
      <c r="J91" s="31"/>
      <c r="K91" s="35"/>
    </row>
    <row r="92" spans="2:11" x14ac:dyDescent="0.3">
      <c r="B92" s="8" t="s">
        <v>557</v>
      </c>
      <c r="C92" s="57" t="s">
        <v>558</v>
      </c>
      <c r="D92" s="54" t="s">
        <v>559</v>
      </c>
      <c r="E92" s="6" t="s">
        <v>135</v>
      </c>
      <c r="F92" s="19">
        <v>177913</v>
      </c>
      <c r="G92" s="24">
        <v>200.86</v>
      </c>
      <c r="H92" s="24">
        <v>0.26</v>
      </c>
      <c r="I92" s="31"/>
      <c r="J92" s="31"/>
      <c r="K92" s="35"/>
    </row>
    <row r="93" spans="2:11" x14ac:dyDescent="0.3">
      <c r="B93" s="8" t="s">
        <v>2437</v>
      </c>
      <c r="C93" s="57" t="s">
        <v>1456</v>
      </c>
      <c r="D93" s="54" t="s">
        <v>2438</v>
      </c>
      <c r="E93" s="6" t="s">
        <v>43</v>
      </c>
      <c r="F93" s="19">
        <v>135054</v>
      </c>
      <c r="G93" s="24">
        <v>199.1</v>
      </c>
      <c r="H93" s="24">
        <v>0.26</v>
      </c>
      <c r="I93" s="31"/>
      <c r="J93" s="31"/>
      <c r="K93" s="35"/>
    </row>
    <row r="94" spans="2:11" x14ac:dyDescent="0.3">
      <c r="B94" s="8" t="s">
        <v>2454</v>
      </c>
      <c r="C94" s="57" t="s">
        <v>2455</v>
      </c>
      <c r="D94" s="54" t="s">
        <v>2456</v>
      </c>
      <c r="E94" s="6" t="s">
        <v>156</v>
      </c>
      <c r="F94" s="19">
        <v>15563</v>
      </c>
      <c r="G94" s="24">
        <v>194.44</v>
      </c>
      <c r="H94" s="24">
        <v>0.25</v>
      </c>
      <c r="I94" s="31"/>
      <c r="J94" s="31"/>
      <c r="K94" s="35"/>
    </row>
    <row r="95" spans="2:11" x14ac:dyDescent="0.3">
      <c r="B95" s="8" t="s">
        <v>2439</v>
      </c>
      <c r="C95" s="57" t="s">
        <v>2440</v>
      </c>
      <c r="D95" s="54" t="s">
        <v>2441</v>
      </c>
      <c r="E95" s="6" t="s">
        <v>75</v>
      </c>
      <c r="F95" s="19">
        <v>1737</v>
      </c>
      <c r="G95" s="24">
        <v>187.6</v>
      </c>
      <c r="H95" s="24">
        <v>0.24</v>
      </c>
      <c r="I95" s="31"/>
      <c r="J95" s="31"/>
      <c r="K95" s="35"/>
    </row>
    <row r="96" spans="2:11" x14ac:dyDescent="0.3">
      <c r="B96" s="8" t="s">
        <v>260</v>
      </c>
      <c r="C96" s="57" t="s">
        <v>261</v>
      </c>
      <c r="D96" s="54" t="s">
        <v>262</v>
      </c>
      <c r="E96" s="6" t="s">
        <v>180</v>
      </c>
      <c r="F96" s="19">
        <v>16117</v>
      </c>
      <c r="G96" s="24">
        <v>186.01</v>
      </c>
      <c r="H96" s="24">
        <v>0.24</v>
      </c>
      <c r="I96" s="31"/>
      <c r="J96" s="31"/>
      <c r="K96" s="35"/>
    </row>
    <row r="97" spans="2:11" x14ac:dyDescent="0.3">
      <c r="B97" s="8" t="s">
        <v>2335</v>
      </c>
      <c r="C97" s="57" t="s">
        <v>2336</v>
      </c>
      <c r="D97" s="54" t="s">
        <v>2337</v>
      </c>
      <c r="E97" s="6" t="s">
        <v>950</v>
      </c>
      <c r="F97" s="19">
        <v>16264</v>
      </c>
      <c r="G97" s="24">
        <v>185</v>
      </c>
      <c r="H97" s="24">
        <v>0.24</v>
      </c>
      <c r="I97" s="31"/>
      <c r="J97" s="31"/>
      <c r="K97" s="35"/>
    </row>
    <row r="98" spans="2:11" x14ac:dyDescent="0.3">
      <c r="B98" s="8" t="s">
        <v>2290</v>
      </c>
      <c r="C98" s="57" t="s">
        <v>726</v>
      </c>
      <c r="D98" s="54" t="s">
        <v>2291</v>
      </c>
      <c r="E98" s="6" t="s">
        <v>75</v>
      </c>
      <c r="F98" s="19">
        <v>50034</v>
      </c>
      <c r="G98" s="24">
        <v>182.17</v>
      </c>
      <c r="H98" s="24">
        <v>0.23</v>
      </c>
      <c r="I98" s="31"/>
      <c r="J98" s="31"/>
      <c r="K98" s="35"/>
    </row>
    <row r="99" spans="2:11" x14ac:dyDescent="0.3">
      <c r="B99" s="8" t="s">
        <v>437</v>
      </c>
      <c r="C99" s="57" t="s">
        <v>438</v>
      </c>
      <c r="D99" s="54" t="s">
        <v>439</v>
      </c>
      <c r="E99" s="6" t="s">
        <v>440</v>
      </c>
      <c r="F99" s="19">
        <v>108052</v>
      </c>
      <c r="G99" s="24">
        <v>180.76</v>
      </c>
      <c r="H99" s="24">
        <v>0.23</v>
      </c>
      <c r="I99" s="31"/>
      <c r="J99" s="31"/>
      <c r="K99" s="35"/>
    </row>
    <row r="100" spans="2:11" x14ac:dyDescent="0.3">
      <c r="B100" s="8" t="s">
        <v>101</v>
      </c>
      <c r="C100" s="57" t="s">
        <v>102</v>
      </c>
      <c r="D100" s="54" t="s">
        <v>103</v>
      </c>
      <c r="E100" s="6" t="s">
        <v>104</v>
      </c>
      <c r="F100" s="19">
        <v>12440</v>
      </c>
      <c r="G100" s="24">
        <v>178.03</v>
      </c>
      <c r="H100" s="24">
        <v>0.23</v>
      </c>
      <c r="I100" s="31"/>
      <c r="J100" s="31"/>
      <c r="K100" s="35"/>
    </row>
    <row r="101" spans="2:11" x14ac:dyDescent="0.3">
      <c r="B101" s="8" t="s">
        <v>1009</v>
      </c>
      <c r="C101" s="57" t="s">
        <v>1010</v>
      </c>
      <c r="D101" s="54" t="s">
        <v>1011</v>
      </c>
      <c r="E101" s="6" t="s">
        <v>160</v>
      </c>
      <c r="F101" s="19">
        <v>20874</v>
      </c>
      <c r="G101" s="24">
        <v>177.74</v>
      </c>
      <c r="H101" s="24">
        <v>0.23</v>
      </c>
      <c r="I101" s="31"/>
      <c r="J101" s="31"/>
      <c r="K101" s="35"/>
    </row>
    <row r="102" spans="2:11" x14ac:dyDescent="0.3">
      <c r="B102" s="8" t="s">
        <v>2119</v>
      </c>
      <c r="C102" s="57" t="s">
        <v>2120</v>
      </c>
      <c r="D102" s="54" t="s">
        <v>2121</v>
      </c>
      <c r="E102" s="6" t="s">
        <v>108</v>
      </c>
      <c r="F102" s="19">
        <v>9697</v>
      </c>
      <c r="G102" s="24">
        <v>175.91</v>
      </c>
      <c r="H102" s="24">
        <v>0.23</v>
      </c>
      <c r="I102" s="31"/>
      <c r="J102" s="31"/>
      <c r="K102" s="35"/>
    </row>
    <row r="103" spans="2:11" x14ac:dyDescent="0.3">
      <c r="B103" s="8" t="s">
        <v>301</v>
      </c>
      <c r="C103" s="57" t="s">
        <v>302</v>
      </c>
      <c r="D103" s="54" t="s">
        <v>303</v>
      </c>
      <c r="E103" s="6" t="s">
        <v>43</v>
      </c>
      <c r="F103" s="19">
        <v>138120</v>
      </c>
      <c r="G103" s="24">
        <v>172.91</v>
      </c>
      <c r="H103" s="24">
        <v>0.22</v>
      </c>
      <c r="I103" s="31"/>
      <c r="J103" s="31"/>
      <c r="K103" s="35"/>
    </row>
    <row r="104" spans="2:11" x14ac:dyDescent="0.3">
      <c r="B104" s="8" t="s">
        <v>2202</v>
      </c>
      <c r="C104" s="57" t="s">
        <v>2203</v>
      </c>
      <c r="D104" s="54" t="s">
        <v>2204</v>
      </c>
      <c r="E104" s="6" t="s">
        <v>86</v>
      </c>
      <c r="F104" s="19">
        <v>1650</v>
      </c>
      <c r="G104" s="24">
        <v>172.36</v>
      </c>
      <c r="H104" s="24">
        <v>0.22</v>
      </c>
      <c r="I104" s="31"/>
      <c r="J104" s="31"/>
      <c r="K104" s="35"/>
    </row>
    <row r="105" spans="2:11" x14ac:dyDescent="0.3">
      <c r="B105" s="8" t="s">
        <v>1868</v>
      </c>
      <c r="C105" s="57" t="s">
        <v>1869</v>
      </c>
      <c r="D105" s="54" t="s">
        <v>1870</v>
      </c>
      <c r="E105" s="6" t="s">
        <v>108</v>
      </c>
      <c r="F105" s="19">
        <v>10561</v>
      </c>
      <c r="G105" s="24">
        <v>170.41</v>
      </c>
      <c r="H105" s="24">
        <v>0.22</v>
      </c>
      <c r="I105" s="31"/>
      <c r="J105" s="31"/>
      <c r="K105" s="35"/>
    </row>
    <row r="106" spans="2:11" x14ac:dyDescent="0.3">
      <c r="B106" s="8" t="s">
        <v>234</v>
      </c>
      <c r="C106" s="57" t="s">
        <v>235</v>
      </c>
      <c r="D106" s="54" t="s">
        <v>236</v>
      </c>
      <c r="E106" s="6" t="s">
        <v>209</v>
      </c>
      <c r="F106" s="19">
        <v>14968</v>
      </c>
      <c r="G106" s="24">
        <v>169.44</v>
      </c>
      <c r="H106" s="24">
        <v>0.22</v>
      </c>
      <c r="I106" s="31"/>
      <c r="J106" s="31"/>
      <c r="K106" s="35"/>
    </row>
    <row r="107" spans="2:11" x14ac:dyDescent="0.3">
      <c r="B107" s="8" t="s">
        <v>1000</v>
      </c>
      <c r="C107" s="57" t="s">
        <v>1001</v>
      </c>
      <c r="D107" s="54" t="s">
        <v>1002</v>
      </c>
      <c r="E107" s="6" t="s">
        <v>124</v>
      </c>
      <c r="F107" s="19">
        <v>4189</v>
      </c>
      <c r="G107" s="24">
        <v>165.92</v>
      </c>
      <c r="H107" s="24">
        <v>0.21</v>
      </c>
      <c r="I107" s="31"/>
      <c r="J107" s="31"/>
      <c r="K107" s="35"/>
    </row>
    <row r="108" spans="2:11" x14ac:dyDescent="0.3">
      <c r="B108" s="8" t="s">
        <v>447</v>
      </c>
      <c r="C108" s="57" t="s">
        <v>448</v>
      </c>
      <c r="D108" s="54" t="s">
        <v>449</v>
      </c>
      <c r="E108" s="6" t="s">
        <v>156</v>
      </c>
      <c r="F108" s="19">
        <v>53540</v>
      </c>
      <c r="G108" s="24">
        <v>165.84</v>
      </c>
      <c r="H108" s="24">
        <v>0.21</v>
      </c>
      <c r="I108" s="31"/>
      <c r="J108" s="31"/>
      <c r="K108" s="35"/>
    </row>
    <row r="109" spans="2:11" x14ac:dyDescent="0.3">
      <c r="B109" s="8" t="s">
        <v>588</v>
      </c>
      <c r="C109" s="57" t="s">
        <v>589</v>
      </c>
      <c r="D109" s="54" t="s">
        <v>590</v>
      </c>
      <c r="E109" s="6" t="s">
        <v>75</v>
      </c>
      <c r="F109" s="19">
        <v>4298</v>
      </c>
      <c r="G109" s="24">
        <v>164.6</v>
      </c>
      <c r="H109" s="24">
        <v>0.21</v>
      </c>
      <c r="I109" s="31"/>
      <c r="J109" s="31"/>
      <c r="K109" s="35"/>
    </row>
    <row r="110" spans="2:11" x14ac:dyDescent="0.3">
      <c r="B110" s="8" t="s">
        <v>286</v>
      </c>
      <c r="C110" s="57" t="s">
        <v>287</v>
      </c>
      <c r="D110" s="54" t="s">
        <v>288</v>
      </c>
      <c r="E110" s="6" t="s">
        <v>93</v>
      </c>
      <c r="F110" s="19">
        <v>38472</v>
      </c>
      <c r="G110" s="24">
        <v>164.28</v>
      </c>
      <c r="H110" s="24">
        <v>0.21</v>
      </c>
      <c r="I110" s="31"/>
      <c r="J110" s="31"/>
      <c r="K110" s="35"/>
    </row>
    <row r="111" spans="2:11" x14ac:dyDescent="0.3">
      <c r="B111" s="8" t="s">
        <v>2367</v>
      </c>
      <c r="C111" s="57" t="s">
        <v>2368</v>
      </c>
      <c r="D111" s="54" t="s">
        <v>2369</v>
      </c>
      <c r="E111" s="6" t="s">
        <v>104</v>
      </c>
      <c r="F111" s="19">
        <v>5817</v>
      </c>
      <c r="G111" s="24">
        <v>163.82</v>
      </c>
      <c r="H111" s="24">
        <v>0.21</v>
      </c>
      <c r="I111" s="31"/>
      <c r="J111" s="31"/>
      <c r="K111" s="35"/>
    </row>
    <row r="112" spans="2:11" x14ac:dyDescent="0.3">
      <c r="B112" s="8" t="s">
        <v>2297</v>
      </c>
      <c r="C112" s="57" t="s">
        <v>2298</v>
      </c>
      <c r="D112" s="54" t="s">
        <v>2299</v>
      </c>
      <c r="E112" s="6" t="s">
        <v>145</v>
      </c>
      <c r="F112" s="19">
        <v>25698</v>
      </c>
      <c r="G112" s="24">
        <v>163.38</v>
      </c>
      <c r="H112" s="24">
        <v>0.21</v>
      </c>
      <c r="I112" s="31"/>
      <c r="J112" s="31"/>
      <c r="K112" s="35"/>
    </row>
    <row r="113" spans="2:11" x14ac:dyDescent="0.3">
      <c r="B113" s="8" t="s">
        <v>1053</v>
      </c>
      <c r="C113" s="57" t="s">
        <v>1054</v>
      </c>
      <c r="D113" s="54" t="s">
        <v>1055</v>
      </c>
      <c r="E113" s="6" t="s">
        <v>266</v>
      </c>
      <c r="F113" s="19">
        <v>11831</v>
      </c>
      <c r="G113" s="24">
        <v>161.21</v>
      </c>
      <c r="H113" s="24">
        <v>0.21</v>
      </c>
      <c r="I113" s="31"/>
      <c r="J113" s="31"/>
      <c r="K113" s="35"/>
    </row>
    <row r="114" spans="2:11" x14ac:dyDescent="0.3">
      <c r="B114" s="8" t="s">
        <v>2403</v>
      </c>
      <c r="C114" s="57" t="s">
        <v>2404</v>
      </c>
      <c r="D114" s="54" t="s">
        <v>2405</v>
      </c>
      <c r="E114" s="6" t="s">
        <v>100</v>
      </c>
      <c r="F114" s="19">
        <v>27506</v>
      </c>
      <c r="G114" s="24">
        <v>160.65</v>
      </c>
      <c r="H114" s="24">
        <v>0.21</v>
      </c>
      <c r="I114" s="31"/>
      <c r="J114" s="31"/>
      <c r="K114" s="35"/>
    </row>
    <row r="115" spans="2:11" x14ac:dyDescent="0.3">
      <c r="B115" s="8" t="s">
        <v>3774</v>
      </c>
      <c r="C115" s="57" t="s">
        <v>3775</v>
      </c>
      <c r="D115" s="54" t="s">
        <v>3776</v>
      </c>
      <c r="E115" s="6" t="s">
        <v>100</v>
      </c>
      <c r="F115" s="19">
        <v>4964</v>
      </c>
      <c r="G115" s="24">
        <v>160.35</v>
      </c>
      <c r="H115" s="24">
        <v>0.21</v>
      </c>
      <c r="I115" s="31"/>
      <c r="J115" s="31"/>
      <c r="K115" s="35"/>
    </row>
    <row r="116" spans="2:11" x14ac:dyDescent="0.3">
      <c r="B116" s="8" t="s">
        <v>2151</v>
      </c>
      <c r="C116" s="57" t="s">
        <v>2152</v>
      </c>
      <c r="D116" s="54" t="s">
        <v>2153</v>
      </c>
      <c r="E116" s="6" t="s">
        <v>480</v>
      </c>
      <c r="F116" s="19">
        <v>22437</v>
      </c>
      <c r="G116" s="24">
        <v>157.94999999999999</v>
      </c>
      <c r="H116" s="24">
        <v>0.2</v>
      </c>
      <c r="I116" s="31"/>
      <c r="J116" s="31"/>
      <c r="K116" s="35"/>
    </row>
    <row r="117" spans="2:11" x14ac:dyDescent="0.3">
      <c r="B117" s="8" t="s">
        <v>2314</v>
      </c>
      <c r="C117" s="57" t="s">
        <v>2315</v>
      </c>
      <c r="D117" s="54" t="s">
        <v>2316</v>
      </c>
      <c r="E117" s="6" t="s">
        <v>538</v>
      </c>
      <c r="F117" s="19">
        <v>21174</v>
      </c>
      <c r="G117" s="24">
        <v>154.53</v>
      </c>
      <c r="H117" s="24">
        <v>0.2</v>
      </c>
      <c r="I117" s="31"/>
      <c r="J117" s="31"/>
      <c r="K117" s="35"/>
    </row>
    <row r="118" spans="2:11" x14ac:dyDescent="0.3">
      <c r="B118" s="8" t="s">
        <v>222</v>
      </c>
      <c r="C118" s="57" t="s">
        <v>223</v>
      </c>
      <c r="D118" s="54" t="s">
        <v>224</v>
      </c>
      <c r="E118" s="6" t="s">
        <v>135</v>
      </c>
      <c r="F118" s="19">
        <v>10681</v>
      </c>
      <c r="G118" s="24">
        <v>153.96</v>
      </c>
      <c r="H118" s="24">
        <v>0.2</v>
      </c>
      <c r="I118" s="31"/>
      <c r="J118" s="31"/>
      <c r="K118" s="35"/>
    </row>
    <row r="119" spans="2:11" x14ac:dyDescent="0.3">
      <c r="B119" s="8" t="s">
        <v>2903</v>
      </c>
      <c r="C119" s="57" t="s">
        <v>1217</v>
      </c>
      <c r="D119" s="54" t="s">
        <v>2904</v>
      </c>
      <c r="E119" s="6" t="s">
        <v>43</v>
      </c>
      <c r="F119" s="19">
        <v>703282</v>
      </c>
      <c r="G119" s="24">
        <v>150.57</v>
      </c>
      <c r="H119" s="24">
        <v>0.19</v>
      </c>
      <c r="I119" s="31"/>
      <c r="J119" s="31"/>
      <c r="K119" s="35"/>
    </row>
    <row r="120" spans="2:11" x14ac:dyDescent="0.3">
      <c r="B120" s="8" t="s">
        <v>307</v>
      </c>
      <c r="C120" s="57" t="s">
        <v>308</v>
      </c>
      <c r="D120" s="54" t="s">
        <v>309</v>
      </c>
      <c r="E120" s="6" t="s">
        <v>124</v>
      </c>
      <c r="F120" s="19">
        <v>15564</v>
      </c>
      <c r="G120" s="24">
        <v>150.19</v>
      </c>
      <c r="H120" s="24">
        <v>0.19</v>
      </c>
      <c r="I120" s="31"/>
      <c r="J120" s="31"/>
      <c r="K120" s="35"/>
    </row>
    <row r="121" spans="2:11" x14ac:dyDescent="0.3">
      <c r="B121" s="8" t="s">
        <v>2300</v>
      </c>
      <c r="C121" s="57" t="s">
        <v>2301</v>
      </c>
      <c r="D121" s="54" t="s">
        <v>2302</v>
      </c>
      <c r="E121" s="6" t="s">
        <v>116</v>
      </c>
      <c r="F121" s="19">
        <v>7281</v>
      </c>
      <c r="G121" s="24">
        <v>148.94999999999999</v>
      </c>
      <c r="H121" s="24">
        <v>0.19</v>
      </c>
      <c r="I121" s="31"/>
      <c r="J121" s="31"/>
      <c r="K121" s="35"/>
    </row>
    <row r="122" spans="2:11" x14ac:dyDescent="0.3">
      <c r="B122" s="8" t="s">
        <v>2332</v>
      </c>
      <c r="C122" s="57" t="s">
        <v>2333</v>
      </c>
      <c r="D122" s="54" t="s">
        <v>2334</v>
      </c>
      <c r="E122" s="6" t="s">
        <v>116</v>
      </c>
      <c r="F122" s="19">
        <v>2109</v>
      </c>
      <c r="G122" s="24">
        <v>147.91</v>
      </c>
      <c r="H122" s="24">
        <v>0.19</v>
      </c>
      <c r="I122" s="31"/>
      <c r="J122" s="31"/>
      <c r="K122" s="35"/>
    </row>
    <row r="123" spans="2:11" x14ac:dyDescent="0.3">
      <c r="B123" s="8" t="s">
        <v>2099</v>
      </c>
      <c r="C123" s="57" t="s">
        <v>683</v>
      </c>
      <c r="D123" s="54" t="s">
        <v>2100</v>
      </c>
      <c r="E123" s="6" t="s">
        <v>75</v>
      </c>
      <c r="F123" s="19">
        <v>2759</v>
      </c>
      <c r="G123" s="24">
        <v>145.62</v>
      </c>
      <c r="H123" s="24">
        <v>0.19</v>
      </c>
      <c r="I123" s="31"/>
      <c r="J123" s="31"/>
      <c r="K123" s="35"/>
    </row>
    <row r="124" spans="2:11" x14ac:dyDescent="0.3">
      <c r="B124" s="8" t="s">
        <v>228</v>
      </c>
      <c r="C124" s="57" t="s">
        <v>229</v>
      </c>
      <c r="D124" s="54" t="s">
        <v>230</v>
      </c>
      <c r="E124" s="6" t="s">
        <v>71</v>
      </c>
      <c r="F124" s="19">
        <v>535</v>
      </c>
      <c r="G124" s="24">
        <v>144.37</v>
      </c>
      <c r="H124" s="24">
        <v>0.19</v>
      </c>
      <c r="I124" s="31"/>
      <c r="J124" s="31"/>
      <c r="K124" s="35"/>
    </row>
    <row r="125" spans="2:11" x14ac:dyDescent="0.3">
      <c r="B125" s="8" t="s">
        <v>2355</v>
      </c>
      <c r="C125" s="57" t="s">
        <v>826</v>
      </c>
      <c r="D125" s="54" t="s">
        <v>2356</v>
      </c>
      <c r="E125" s="6" t="s">
        <v>43</v>
      </c>
      <c r="F125" s="19">
        <v>77402</v>
      </c>
      <c r="G125" s="24">
        <v>139.91</v>
      </c>
      <c r="H125" s="24">
        <v>0.18</v>
      </c>
      <c r="I125" s="31"/>
      <c r="J125" s="31"/>
      <c r="K125" s="35"/>
    </row>
    <row r="126" spans="2:11" x14ac:dyDescent="0.3">
      <c r="B126" s="8" t="s">
        <v>361</v>
      </c>
      <c r="C126" s="57" t="s">
        <v>362</v>
      </c>
      <c r="D126" s="54" t="s">
        <v>363</v>
      </c>
      <c r="E126" s="6" t="s">
        <v>79</v>
      </c>
      <c r="F126" s="19">
        <v>35921</v>
      </c>
      <c r="G126" s="24">
        <v>138.46</v>
      </c>
      <c r="H126" s="24">
        <v>0.18</v>
      </c>
      <c r="I126" s="31"/>
      <c r="J126" s="31"/>
      <c r="K126" s="35"/>
    </row>
    <row r="127" spans="2:11" x14ac:dyDescent="0.3">
      <c r="B127" s="8" t="s">
        <v>237</v>
      </c>
      <c r="C127" s="57" t="s">
        <v>238</v>
      </c>
      <c r="D127" s="54" t="s">
        <v>239</v>
      </c>
      <c r="E127" s="6" t="s">
        <v>124</v>
      </c>
      <c r="F127" s="19">
        <v>11204</v>
      </c>
      <c r="G127" s="24">
        <v>135.31</v>
      </c>
      <c r="H127" s="24">
        <v>0.17</v>
      </c>
      <c r="I127" s="31"/>
      <c r="J127" s="31"/>
      <c r="K127" s="35"/>
    </row>
    <row r="128" spans="2:11" x14ac:dyDescent="0.3">
      <c r="B128" s="8" t="s">
        <v>379</v>
      </c>
      <c r="C128" s="57" t="s">
        <v>380</v>
      </c>
      <c r="D128" s="54" t="s">
        <v>381</v>
      </c>
      <c r="E128" s="6" t="s">
        <v>100</v>
      </c>
      <c r="F128" s="19">
        <v>51476</v>
      </c>
      <c r="G128" s="24">
        <v>135.22999999999999</v>
      </c>
      <c r="H128" s="24">
        <v>0.17</v>
      </c>
      <c r="I128" s="31"/>
      <c r="J128" s="31"/>
      <c r="K128" s="35"/>
    </row>
    <row r="129" spans="2:11" x14ac:dyDescent="0.3">
      <c r="B129" s="8" t="s">
        <v>2292</v>
      </c>
      <c r="C129" s="57" t="s">
        <v>705</v>
      </c>
      <c r="D129" s="54" t="s">
        <v>2293</v>
      </c>
      <c r="E129" s="6" t="s">
        <v>606</v>
      </c>
      <c r="F129" s="19">
        <v>142931</v>
      </c>
      <c r="G129" s="24">
        <v>134.19999999999999</v>
      </c>
      <c r="H129" s="24">
        <v>0.17</v>
      </c>
      <c r="I129" s="31"/>
      <c r="J129" s="31"/>
      <c r="K129" s="35"/>
    </row>
    <row r="130" spans="2:11" x14ac:dyDescent="0.3">
      <c r="B130" s="8" t="s">
        <v>231</v>
      </c>
      <c r="C130" s="57" t="s">
        <v>232</v>
      </c>
      <c r="D130" s="54" t="s">
        <v>233</v>
      </c>
      <c r="E130" s="6" t="s">
        <v>124</v>
      </c>
      <c r="F130" s="19">
        <v>2343</v>
      </c>
      <c r="G130" s="24">
        <v>133.02000000000001</v>
      </c>
      <c r="H130" s="24">
        <v>0.17</v>
      </c>
      <c r="I130" s="31"/>
      <c r="J130" s="31"/>
      <c r="K130" s="35"/>
    </row>
    <row r="131" spans="2:11" x14ac:dyDescent="0.3">
      <c r="B131" s="8" t="s">
        <v>591</v>
      </c>
      <c r="C131" s="57" t="s">
        <v>592</v>
      </c>
      <c r="D131" s="54" t="s">
        <v>593</v>
      </c>
      <c r="E131" s="6" t="s">
        <v>104</v>
      </c>
      <c r="F131" s="19">
        <v>976</v>
      </c>
      <c r="G131" s="24">
        <v>131.56</v>
      </c>
      <c r="H131" s="24">
        <v>0.17</v>
      </c>
      <c r="I131" s="31"/>
      <c r="J131" s="31"/>
      <c r="K131" s="35"/>
    </row>
    <row r="132" spans="2:11" x14ac:dyDescent="0.3">
      <c r="B132" s="8" t="s">
        <v>153</v>
      </c>
      <c r="C132" s="57" t="s">
        <v>154</v>
      </c>
      <c r="D132" s="54" t="s">
        <v>155</v>
      </c>
      <c r="E132" s="6" t="s">
        <v>156</v>
      </c>
      <c r="F132" s="19">
        <v>54719</v>
      </c>
      <c r="G132" s="24">
        <v>129.96</v>
      </c>
      <c r="H132" s="24">
        <v>0.17</v>
      </c>
      <c r="I132" s="31"/>
      <c r="J132" s="31"/>
      <c r="K132" s="35"/>
    </row>
    <row r="133" spans="2:11" x14ac:dyDescent="0.3">
      <c r="B133" s="8" t="s">
        <v>2361</v>
      </c>
      <c r="C133" s="57" t="s">
        <v>2362</v>
      </c>
      <c r="D133" s="54" t="s">
        <v>2363</v>
      </c>
      <c r="E133" s="6" t="s">
        <v>86</v>
      </c>
      <c r="F133" s="19">
        <v>10100</v>
      </c>
      <c r="G133" s="24">
        <v>129.79</v>
      </c>
      <c r="H133" s="24">
        <v>0.17</v>
      </c>
      <c r="I133" s="31"/>
      <c r="J133" s="31"/>
      <c r="K133" s="35"/>
    </row>
    <row r="134" spans="2:11" x14ac:dyDescent="0.3">
      <c r="B134" s="8" t="s">
        <v>2432</v>
      </c>
      <c r="C134" s="57" t="s">
        <v>1188</v>
      </c>
      <c r="D134" s="54" t="s">
        <v>2433</v>
      </c>
      <c r="E134" s="6" t="s">
        <v>43</v>
      </c>
      <c r="F134" s="19">
        <v>14155</v>
      </c>
      <c r="G134" s="24">
        <v>129.05000000000001</v>
      </c>
      <c r="H134" s="24">
        <v>0.17</v>
      </c>
      <c r="I134" s="31"/>
      <c r="J134" s="31"/>
      <c r="K134" s="35"/>
    </row>
    <row r="135" spans="2:11" x14ac:dyDescent="0.3">
      <c r="B135" s="8" t="s">
        <v>2359</v>
      </c>
      <c r="C135" s="57" t="s">
        <v>659</v>
      </c>
      <c r="D135" s="54" t="s">
        <v>2360</v>
      </c>
      <c r="E135" s="6" t="s">
        <v>135</v>
      </c>
      <c r="F135" s="19">
        <v>347</v>
      </c>
      <c r="G135" s="24">
        <v>126.76</v>
      </c>
      <c r="H135" s="24">
        <v>0.16</v>
      </c>
      <c r="I135" s="31"/>
      <c r="J135" s="31"/>
      <c r="K135" s="35"/>
    </row>
    <row r="136" spans="2:11" x14ac:dyDescent="0.3">
      <c r="B136" s="8" t="s">
        <v>2406</v>
      </c>
      <c r="C136" s="57" t="s">
        <v>2407</v>
      </c>
      <c r="D136" s="54" t="s">
        <v>2408</v>
      </c>
      <c r="E136" s="6" t="s">
        <v>50</v>
      </c>
      <c r="F136" s="19">
        <v>4565</v>
      </c>
      <c r="G136" s="24">
        <v>125.95</v>
      </c>
      <c r="H136" s="24">
        <v>0.16</v>
      </c>
      <c r="I136" s="31"/>
      <c r="J136" s="31"/>
      <c r="K136" s="35"/>
    </row>
    <row r="137" spans="2:11" x14ac:dyDescent="0.3">
      <c r="B137" s="8" t="s">
        <v>2893</v>
      </c>
      <c r="C137" s="57" t="s">
        <v>2894</v>
      </c>
      <c r="D137" s="54" t="s">
        <v>2895</v>
      </c>
      <c r="E137" s="6" t="s">
        <v>64</v>
      </c>
      <c r="F137" s="19">
        <v>5711</v>
      </c>
      <c r="G137" s="24">
        <v>125.42</v>
      </c>
      <c r="H137" s="24">
        <v>0.16</v>
      </c>
      <c r="I137" s="31"/>
      <c r="J137" s="31"/>
      <c r="K137" s="35"/>
    </row>
    <row r="138" spans="2:11" x14ac:dyDescent="0.3">
      <c r="B138" s="8" t="s">
        <v>2122</v>
      </c>
      <c r="C138" s="57" t="s">
        <v>2123</v>
      </c>
      <c r="D138" s="54" t="s">
        <v>2124</v>
      </c>
      <c r="E138" s="6" t="s">
        <v>145</v>
      </c>
      <c r="F138" s="19">
        <v>7475</v>
      </c>
      <c r="G138" s="24">
        <v>124.88</v>
      </c>
      <c r="H138" s="24">
        <v>0.16</v>
      </c>
      <c r="I138" s="31"/>
      <c r="J138" s="31"/>
      <c r="K138" s="35"/>
    </row>
    <row r="139" spans="2:11" x14ac:dyDescent="0.3">
      <c r="B139" s="8" t="s">
        <v>2166</v>
      </c>
      <c r="C139" s="57" t="s">
        <v>2167</v>
      </c>
      <c r="D139" s="54" t="s">
        <v>2168</v>
      </c>
      <c r="E139" s="6" t="s">
        <v>71</v>
      </c>
      <c r="F139" s="19">
        <v>24429</v>
      </c>
      <c r="G139" s="24">
        <v>124.62</v>
      </c>
      <c r="H139" s="24">
        <v>0.16</v>
      </c>
      <c r="I139" s="31"/>
      <c r="J139" s="31"/>
      <c r="K139" s="35"/>
    </row>
    <row r="140" spans="2:11" x14ac:dyDescent="0.3">
      <c r="B140" s="8" t="s">
        <v>597</v>
      </c>
      <c r="C140" s="57" t="s">
        <v>598</v>
      </c>
      <c r="D140" s="54" t="s">
        <v>599</v>
      </c>
      <c r="E140" s="6" t="s">
        <v>246</v>
      </c>
      <c r="F140" s="19">
        <v>13897</v>
      </c>
      <c r="G140" s="24">
        <v>124.35</v>
      </c>
      <c r="H140" s="24">
        <v>0.16</v>
      </c>
      <c r="I140" s="31"/>
      <c r="J140" s="31"/>
      <c r="K140" s="35"/>
    </row>
    <row r="141" spans="2:11" x14ac:dyDescent="0.3">
      <c r="B141" s="8" t="s">
        <v>2280</v>
      </c>
      <c r="C141" s="57" t="s">
        <v>2281</v>
      </c>
      <c r="D141" s="54" t="s">
        <v>2282</v>
      </c>
      <c r="E141" s="6" t="s">
        <v>256</v>
      </c>
      <c r="F141" s="19">
        <v>1106032</v>
      </c>
      <c r="G141" s="24">
        <v>123.54</v>
      </c>
      <c r="H141" s="24">
        <v>0.16</v>
      </c>
      <c r="I141" s="31"/>
      <c r="J141" s="31"/>
      <c r="K141" s="35"/>
    </row>
    <row r="142" spans="2:11" x14ac:dyDescent="0.3">
      <c r="B142" s="8" t="s">
        <v>2294</v>
      </c>
      <c r="C142" s="57" t="s">
        <v>2295</v>
      </c>
      <c r="D142" s="54" t="s">
        <v>2296</v>
      </c>
      <c r="E142" s="6" t="s">
        <v>124</v>
      </c>
      <c r="F142" s="19">
        <v>6033</v>
      </c>
      <c r="G142" s="24">
        <v>121.62</v>
      </c>
      <c r="H142" s="24">
        <v>0.16</v>
      </c>
      <c r="I142" s="31"/>
      <c r="J142" s="31"/>
      <c r="K142" s="35"/>
    </row>
    <row r="143" spans="2:11" x14ac:dyDescent="0.3">
      <c r="B143" s="8" t="s">
        <v>168</v>
      </c>
      <c r="C143" s="57" t="s">
        <v>169</v>
      </c>
      <c r="D143" s="54" t="s">
        <v>170</v>
      </c>
      <c r="E143" s="6" t="s">
        <v>86</v>
      </c>
      <c r="F143" s="19">
        <v>9122</v>
      </c>
      <c r="G143" s="24">
        <v>121.13</v>
      </c>
      <c r="H143" s="24">
        <v>0.16</v>
      </c>
      <c r="I143" s="31"/>
      <c r="J143" s="31"/>
      <c r="K143" s="35"/>
    </row>
    <row r="144" spans="2:11" x14ac:dyDescent="0.3">
      <c r="B144" s="8" t="s">
        <v>349</v>
      </c>
      <c r="C144" s="57" t="s">
        <v>350</v>
      </c>
      <c r="D144" s="54" t="s">
        <v>351</v>
      </c>
      <c r="E144" s="6" t="s">
        <v>180</v>
      </c>
      <c r="F144" s="19">
        <v>23598</v>
      </c>
      <c r="G144" s="24">
        <v>119.55</v>
      </c>
      <c r="H144" s="24">
        <v>0.15</v>
      </c>
      <c r="I144" s="31"/>
      <c r="J144" s="31"/>
      <c r="K144" s="35"/>
    </row>
    <row r="145" spans="2:11" x14ac:dyDescent="0.3">
      <c r="B145" s="8" t="s">
        <v>97</v>
      </c>
      <c r="C145" s="57" t="s">
        <v>98</v>
      </c>
      <c r="D145" s="54" t="s">
        <v>99</v>
      </c>
      <c r="E145" s="6" t="s">
        <v>100</v>
      </c>
      <c r="F145" s="19">
        <v>2101</v>
      </c>
      <c r="G145" s="24">
        <v>117.2</v>
      </c>
      <c r="H145" s="24">
        <v>0.15</v>
      </c>
      <c r="I145" s="31"/>
      <c r="J145" s="31"/>
      <c r="K145" s="35"/>
    </row>
    <row r="146" spans="2:11" x14ac:dyDescent="0.3">
      <c r="B146" s="8" t="s">
        <v>2424</v>
      </c>
      <c r="C146" s="57" t="s">
        <v>2425</v>
      </c>
      <c r="D146" s="54" t="s">
        <v>2426</v>
      </c>
      <c r="E146" s="6" t="s">
        <v>221</v>
      </c>
      <c r="F146" s="19">
        <v>10182</v>
      </c>
      <c r="G146" s="24">
        <v>115.49</v>
      </c>
      <c r="H146" s="24">
        <v>0.15</v>
      </c>
      <c r="I146" s="31"/>
      <c r="J146" s="31"/>
      <c r="K146" s="35"/>
    </row>
    <row r="147" spans="2:11" x14ac:dyDescent="0.3">
      <c r="B147" s="8" t="s">
        <v>3880</v>
      </c>
      <c r="C147" s="57" t="s">
        <v>3881</v>
      </c>
      <c r="D147" s="54" t="s">
        <v>3882</v>
      </c>
      <c r="E147" s="6" t="s">
        <v>43</v>
      </c>
      <c r="F147" s="19">
        <v>37834</v>
      </c>
      <c r="G147" s="24">
        <v>114.03</v>
      </c>
      <c r="H147" s="24">
        <v>0.15</v>
      </c>
      <c r="I147" s="31"/>
      <c r="J147" s="31"/>
      <c r="K147" s="35"/>
    </row>
    <row r="148" spans="2:11" x14ac:dyDescent="0.3">
      <c r="B148" s="8" t="s">
        <v>1068</v>
      </c>
      <c r="C148" s="57" t="s">
        <v>1069</v>
      </c>
      <c r="D148" s="54" t="s">
        <v>1070</v>
      </c>
      <c r="E148" s="6" t="s">
        <v>1071</v>
      </c>
      <c r="F148" s="19">
        <v>138451</v>
      </c>
      <c r="G148" s="24">
        <v>112.44</v>
      </c>
      <c r="H148" s="24">
        <v>0.14000000000000001</v>
      </c>
      <c r="I148" s="31"/>
      <c r="J148" s="31"/>
      <c r="K148" s="35"/>
    </row>
    <row r="149" spans="2:11" x14ac:dyDescent="0.3">
      <c r="B149" s="8" t="s">
        <v>177</v>
      </c>
      <c r="C149" s="57" t="s">
        <v>178</v>
      </c>
      <c r="D149" s="54" t="s">
        <v>179</v>
      </c>
      <c r="E149" s="6" t="s">
        <v>180</v>
      </c>
      <c r="F149" s="19">
        <v>5274</v>
      </c>
      <c r="G149" s="24">
        <v>111.5</v>
      </c>
      <c r="H149" s="24">
        <v>0.14000000000000001</v>
      </c>
      <c r="I149" s="31"/>
      <c r="J149" s="31"/>
      <c r="K149" s="35"/>
    </row>
    <row r="150" spans="2:11" x14ac:dyDescent="0.3">
      <c r="B150" s="8" t="s">
        <v>2163</v>
      </c>
      <c r="C150" s="57" t="s">
        <v>2164</v>
      </c>
      <c r="D150" s="54" t="s">
        <v>2165</v>
      </c>
      <c r="E150" s="6" t="s">
        <v>436</v>
      </c>
      <c r="F150" s="19">
        <v>21847</v>
      </c>
      <c r="G150" s="24">
        <v>111.43</v>
      </c>
      <c r="H150" s="24">
        <v>0.14000000000000001</v>
      </c>
      <c r="I150" s="31"/>
      <c r="J150" s="31"/>
      <c r="K150" s="35"/>
    </row>
    <row r="151" spans="2:11" x14ac:dyDescent="0.3">
      <c r="B151" s="8" t="s">
        <v>125</v>
      </c>
      <c r="C151" s="57" t="s">
        <v>126</v>
      </c>
      <c r="D151" s="54" t="s">
        <v>127</v>
      </c>
      <c r="E151" s="6" t="s">
        <v>100</v>
      </c>
      <c r="F151" s="19">
        <v>3540</v>
      </c>
      <c r="G151" s="24">
        <v>109.79</v>
      </c>
      <c r="H151" s="24">
        <v>0.14000000000000001</v>
      </c>
      <c r="I151" s="31"/>
      <c r="J151" s="31"/>
      <c r="K151" s="35"/>
    </row>
    <row r="152" spans="2:11" x14ac:dyDescent="0.3">
      <c r="B152" s="8" t="s">
        <v>2308</v>
      </c>
      <c r="C152" s="57" t="s">
        <v>2309</v>
      </c>
      <c r="D152" s="54" t="s">
        <v>2310</v>
      </c>
      <c r="E152" s="6" t="s">
        <v>145</v>
      </c>
      <c r="F152" s="19">
        <v>11269</v>
      </c>
      <c r="G152" s="24">
        <v>109.48</v>
      </c>
      <c r="H152" s="24">
        <v>0.14000000000000001</v>
      </c>
      <c r="I152" s="31"/>
      <c r="J152" s="31"/>
      <c r="K152" s="35"/>
    </row>
    <row r="153" spans="2:11" x14ac:dyDescent="0.3">
      <c r="B153" s="8" t="s">
        <v>2364</v>
      </c>
      <c r="C153" s="57" t="s">
        <v>2365</v>
      </c>
      <c r="D153" s="54" t="s">
        <v>2366</v>
      </c>
      <c r="E153" s="6" t="s">
        <v>79</v>
      </c>
      <c r="F153" s="19">
        <v>17364</v>
      </c>
      <c r="G153" s="24">
        <v>109.13</v>
      </c>
      <c r="H153" s="24">
        <v>0.14000000000000001</v>
      </c>
      <c r="I153" s="31"/>
      <c r="J153" s="31"/>
      <c r="K153" s="35"/>
    </row>
    <row r="154" spans="2:11" x14ac:dyDescent="0.3">
      <c r="B154" s="8" t="s">
        <v>2160</v>
      </c>
      <c r="C154" s="57" t="s">
        <v>2161</v>
      </c>
      <c r="D154" s="54" t="s">
        <v>2162</v>
      </c>
      <c r="E154" s="6" t="s">
        <v>480</v>
      </c>
      <c r="F154" s="19">
        <v>4735</v>
      </c>
      <c r="G154" s="24">
        <v>108.08</v>
      </c>
      <c r="H154" s="24">
        <v>0.14000000000000001</v>
      </c>
      <c r="I154" s="31"/>
      <c r="J154" s="31"/>
      <c r="K154" s="35"/>
    </row>
    <row r="155" spans="2:11" x14ac:dyDescent="0.3">
      <c r="B155" s="8" t="s">
        <v>614</v>
      </c>
      <c r="C155" s="57" t="s">
        <v>615</v>
      </c>
      <c r="D155" s="54" t="s">
        <v>616</v>
      </c>
      <c r="E155" s="6" t="s">
        <v>156</v>
      </c>
      <c r="F155" s="19">
        <v>85254</v>
      </c>
      <c r="G155" s="24">
        <v>107.38</v>
      </c>
      <c r="H155" s="24">
        <v>0.14000000000000001</v>
      </c>
      <c r="I155" s="31"/>
      <c r="J155" s="31"/>
      <c r="K155" s="35"/>
    </row>
    <row r="156" spans="2:11" x14ac:dyDescent="0.3">
      <c r="B156" s="8" t="s">
        <v>385</v>
      </c>
      <c r="C156" s="57" t="s">
        <v>386</v>
      </c>
      <c r="D156" s="54" t="s">
        <v>387</v>
      </c>
      <c r="E156" s="6" t="s">
        <v>135</v>
      </c>
      <c r="F156" s="19">
        <v>81</v>
      </c>
      <c r="G156" s="24">
        <v>107.05</v>
      </c>
      <c r="H156" s="24">
        <v>0.14000000000000001</v>
      </c>
      <c r="I156" s="31"/>
      <c r="J156" s="31"/>
      <c r="K156" s="35"/>
    </row>
    <row r="157" spans="2:11" x14ac:dyDescent="0.3">
      <c r="B157" s="8" t="s">
        <v>2448</v>
      </c>
      <c r="C157" s="57" t="s">
        <v>2449</v>
      </c>
      <c r="D157" s="54" t="s">
        <v>2450</v>
      </c>
      <c r="E157" s="6" t="s">
        <v>100</v>
      </c>
      <c r="F157" s="19">
        <v>3838</v>
      </c>
      <c r="G157" s="24">
        <v>106.98</v>
      </c>
      <c r="H157" s="24">
        <v>0.14000000000000001</v>
      </c>
      <c r="I157" s="31"/>
      <c r="J157" s="31"/>
      <c r="K157" s="35"/>
    </row>
    <row r="158" spans="2:11" x14ac:dyDescent="0.3">
      <c r="B158" s="8" t="s">
        <v>243</v>
      </c>
      <c r="C158" s="57" t="s">
        <v>244</v>
      </c>
      <c r="D158" s="54" t="s">
        <v>245</v>
      </c>
      <c r="E158" s="6" t="s">
        <v>246</v>
      </c>
      <c r="F158" s="19">
        <v>7621</v>
      </c>
      <c r="G158" s="24">
        <v>105.75</v>
      </c>
      <c r="H158" s="24">
        <v>0.14000000000000001</v>
      </c>
      <c r="I158" s="31"/>
      <c r="J158" s="31"/>
      <c r="K158" s="35"/>
    </row>
    <row r="159" spans="2:11" x14ac:dyDescent="0.3">
      <c r="B159" s="8" t="s">
        <v>2148</v>
      </c>
      <c r="C159" s="57" t="s">
        <v>2149</v>
      </c>
      <c r="D159" s="54" t="s">
        <v>2150</v>
      </c>
      <c r="E159" s="6" t="s">
        <v>209</v>
      </c>
      <c r="F159" s="19">
        <v>12807</v>
      </c>
      <c r="G159" s="24">
        <v>105.34</v>
      </c>
      <c r="H159" s="24">
        <v>0.14000000000000001</v>
      </c>
      <c r="I159" s="31"/>
      <c r="J159" s="31"/>
      <c r="K159" s="35"/>
    </row>
    <row r="160" spans="2:11" x14ac:dyDescent="0.3">
      <c r="B160" s="8" t="s">
        <v>274</v>
      </c>
      <c r="C160" s="57" t="s">
        <v>275</v>
      </c>
      <c r="D160" s="54" t="s">
        <v>276</v>
      </c>
      <c r="E160" s="6" t="s">
        <v>124</v>
      </c>
      <c r="F160" s="19">
        <v>28576</v>
      </c>
      <c r="G160" s="24">
        <v>104.82</v>
      </c>
      <c r="H160" s="24">
        <v>0.13</v>
      </c>
      <c r="I160" s="31"/>
      <c r="J160" s="31"/>
      <c r="K160" s="35"/>
    </row>
    <row r="161" spans="2:11" x14ac:dyDescent="0.3">
      <c r="B161" s="8" t="s">
        <v>2305</v>
      </c>
      <c r="C161" s="57" t="s">
        <v>2306</v>
      </c>
      <c r="D161" s="54" t="s">
        <v>2307</v>
      </c>
      <c r="E161" s="6" t="s">
        <v>246</v>
      </c>
      <c r="F161" s="19">
        <v>12279</v>
      </c>
      <c r="G161" s="24">
        <v>104.65</v>
      </c>
      <c r="H161" s="24">
        <v>0.13</v>
      </c>
      <c r="I161" s="31"/>
      <c r="J161" s="31"/>
      <c r="K161" s="35"/>
    </row>
    <row r="162" spans="2:11" x14ac:dyDescent="0.3">
      <c r="B162" s="8" t="s">
        <v>2303</v>
      </c>
      <c r="C162" s="57" t="s">
        <v>1341</v>
      </c>
      <c r="D162" s="54" t="s">
        <v>2304</v>
      </c>
      <c r="E162" s="6" t="s">
        <v>75</v>
      </c>
      <c r="F162" s="19">
        <v>30730</v>
      </c>
      <c r="G162" s="24">
        <v>104.42</v>
      </c>
      <c r="H162" s="24">
        <v>0.13</v>
      </c>
      <c r="I162" s="31"/>
      <c r="J162" s="31"/>
      <c r="K162" s="35"/>
    </row>
    <row r="163" spans="2:11" x14ac:dyDescent="0.3">
      <c r="B163" s="8" t="s">
        <v>2134</v>
      </c>
      <c r="C163" s="57" t="s">
        <v>2135</v>
      </c>
      <c r="D163" s="54" t="s">
        <v>2136</v>
      </c>
      <c r="E163" s="6" t="s">
        <v>480</v>
      </c>
      <c r="F163" s="19">
        <v>3248</v>
      </c>
      <c r="G163" s="24">
        <v>103.79</v>
      </c>
      <c r="H163" s="24">
        <v>0.13</v>
      </c>
      <c r="I163" s="31"/>
      <c r="J163" s="31"/>
      <c r="K163" s="35"/>
    </row>
    <row r="164" spans="2:11" x14ac:dyDescent="0.3">
      <c r="B164" s="8" t="s">
        <v>105</v>
      </c>
      <c r="C164" s="57" t="s">
        <v>106</v>
      </c>
      <c r="D164" s="54" t="s">
        <v>107</v>
      </c>
      <c r="E164" s="6" t="s">
        <v>108</v>
      </c>
      <c r="F164" s="19">
        <v>15738</v>
      </c>
      <c r="G164" s="24">
        <v>100.23</v>
      </c>
      <c r="H164" s="24">
        <v>0.13</v>
      </c>
      <c r="I164" s="31"/>
      <c r="J164" s="31"/>
      <c r="K164" s="35"/>
    </row>
    <row r="165" spans="2:11" x14ac:dyDescent="0.3">
      <c r="B165" s="8" t="s">
        <v>367</v>
      </c>
      <c r="C165" s="57" t="s">
        <v>368</v>
      </c>
      <c r="D165" s="54" t="s">
        <v>369</v>
      </c>
      <c r="E165" s="6" t="s">
        <v>135</v>
      </c>
      <c r="F165" s="19">
        <v>4279</v>
      </c>
      <c r="G165" s="24">
        <v>99.92</v>
      </c>
      <c r="H165" s="24">
        <v>0.13</v>
      </c>
      <c r="I165" s="31"/>
      <c r="J165" s="31"/>
      <c r="K165" s="35"/>
    </row>
    <row r="166" spans="2:11" x14ac:dyDescent="0.3">
      <c r="B166" s="8" t="s">
        <v>415</v>
      </c>
      <c r="C166" s="57" t="s">
        <v>416</v>
      </c>
      <c r="D166" s="54" t="s">
        <v>417</v>
      </c>
      <c r="E166" s="6" t="s">
        <v>75</v>
      </c>
      <c r="F166" s="19">
        <v>26501</v>
      </c>
      <c r="G166" s="24">
        <v>99.52</v>
      </c>
      <c r="H166" s="24">
        <v>0.13</v>
      </c>
      <c r="I166" s="31"/>
      <c r="J166" s="31"/>
      <c r="K166" s="35"/>
    </row>
    <row r="167" spans="2:11" x14ac:dyDescent="0.3">
      <c r="B167" s="8" t="s">
        <v>3777</v>
      </c>
      <c r="C167" s="57" t="s">
        <v>3778</v>
      </c>
      <c r="D167" s="54" t="s">
        <v>3779</v>
      </c>
      <c r="E167" s="6" t="s">
        <v>116</v>
      </c>
      <c r="F167" s="19">
        <v>2470</v>
      </c>
      <c r="G167" s="24">
        <v>99.32</v>
      </c>
      <c r="H167" s="24">
        <v>0.13</v>
      </c>
      <c r="I167" s="31"/>
      <c r="J167" s="31"/>
      <c r="K167" s="35"/>
    </row>
    <row r="168" spans="2:11" x14ac:dyDescent="0.3">
      <c r="B168" s="8" t="s">
        <v>2434</v>
      </c>
      <c r="C168" s="57" t="s">
        <v>2435</v>
      </c>
      <c r="D168" s="54" t="s">
        <v>2436</v>
      </c>
      <c r="E168" s="6" t="s">
        <v>246</v>
      </c>
      <c r="F168" s="19">
        <v>126737</v>
      </c>
      <c r="G168" s="24">
        <v>99.11</v>
      </c>
      <c r="H168" s="24">
        <v>0.13</v>
      </c>
      <c r="I168" s="31"/>
      <c r="J168" s="31"/>
      <c r="K168" s="35"/>
    </row>
    <row r="169" spans="2:11" x14ac:dyDescent="0.3">
      <c r="B169" s="8" t="s">
        <v>617</v>
      </c>
      <c r="C169" s="57" t="s">
        <v>618</v>
      </c>
      <c r="D169" s="54" t="s">
        <v>619</v>
      </c>
      <c r="E169" s="6" t="s">
        <v>246</v>
      </c>
      <c r="F169" s="19">
        <v>21496</v>
      </c>
      <c r="G169" s="24">
        <v>98.84</v>
      </c>
      <c r="H169" s="24">
        <v>0.13</v>
      </c>
      <c r="I169" s="31"/>
      <c r="J169" s="31"/>
      <c r="K169" s="35"/>
    </row>
    <row r="170" spans="2:11" x14ac:dyDescent="0.3">
      <c r="B170" s="8" t="s">
        <v>2382</v>
      </c>
      <c r="C170" s="57" t="s">
        <v>2383</v>
      </c>
      <c r="D170" s="54" t="s">
        <v>2384</v>
      </c>
      <c r="E170" s="6" t="s">
        <v>145</v>
      </c>
      <c r="F170" s="19">
        <v>6757</v>
      </c>
      <c r="G170" s="24">
        <v>98.75</v>
      </c>
      <c r="H170" s="24">
        <v>0.13</v>
      </c>
      <c r="I170" s="31"/>
      <c r="J170" s="31"/>
      <c r="K170" s="35"/>
    </row>
    <row r="171" spans="2:11" x14ac:dyDescent="0.3">
      <c r="B171" s="8" t="s">
        <v>1012</v>
      </c>
      <c r="C171" s="57" t="s">
        <v>1013</v>
      </c>
      <c r="D171" s="54" t="s">
        <v>1014</v>
      </c>
      <c r="E171" s="6" t="s">
        <v>124</v>
      </c>
      <c r="F171" s="19">
        <v>4529</v>
      </c>
      <c r="G171" s="24">
        <v>96.2</v>
      </c>
      <c r="H171" s="24">
        <v>0.12</v>
      </c>
      <c r="I171" s="31"/>
      <c r="J171" s="31"/>
      <c r="K171" s="35"/>
    </row>
    <row r="172" spans="2:11" x14ac:dyDescent="0.3">
      <c r="B172" s="8" t="s">
        <v>3780</v>
      </c>
      <c r="C172" s="57" t="s">
        <v>3781</v>
      </c>
      <c r="D172" s="54" t="s">
        <v>3782</v>
      </c>
      <c r="E172" s="6" t="s">
        <v>100</v>
      </c>
      <c r="F172" s="19">
        <v>508</v>
      </c>
      <c r="G172" s="24">
        <v>95.82</v>
      </c>
      <c r="H172" s="24">
        <v>0.12</v>
      </c>
      <c r="I172" s="31"/>
      <c r="J172" s="31"/>
      <c r="K172" s="35"/>
    </row>
    <row r="173" spans="2:11" x14ac:dyDescent="0.3">
      <c r="B173" s="8" t="s">
        <v>355</v>
      </c>
      <c r="C173" s="57" t="s">
        <v>356</v>
      </c>
      <c r="D173" s="54" t="s">
        <v>357</v>
      </c>
      <c r="E173" s="6" t="s">
        <v>86</v>
      </c>
      <c r="F173" s="19">
        <v>5198</v>
      </c>
      <c r="G173" s="24">
        <v>94.44</v>
      </c>
      <c r="H173" s="24">
        <v>0.12</v>
      </c>
      <c r="I173" s="31"/>
      <c r="J173" s="31"/>
      <c r="K173" s="35"/>
    </row>
    <row r="174" spans="2:11" x14ac:dyDescent="0.3">
      <c r="B174" s="8" t="s">
        <v>171</v>
      </c>
      <c r="C174" s="57" t="s">
        <v>172</v>
      </c>
      <c r="D174" s="54" t="s">
        <v>173</v>
      </c>
      <c r="E174" s="6" t="s">
        <v>145</v>
      </c>
      <c r="F174" s="19">
        <v>5976</v>
      </c>
      <c r="G174" s="24">
        <v>94.23</v>
      </c>
      <c r="H174" s="24">
        <v>0.12</v>
      </c>
      <c r="I174" s="31"/>
      <c r="J174" s="31"/>
      <c r="K174" s="35"/>
    </row>
    <row r="175" spans="2:11" x14ac:dyDescent="0.3">
      <c r="B175" s="8" t="s">
        <v>2397</v>
      </c>
      <c r="C175" s="57" t="s">
        <v>2398</v>
      </c>
      <c r="D175" s="54" t="s">
        <v>2399</v>
      </c>
      <c r="E175" s="6" t="s">
        <v>221</v>
      </c>
      <c r="F175" s="19">
        <v>7137</v>
      </c>
      <c r="G175" s="24">
        <v>94.22</v>
      </c>
      <c r="H175" s="24">
        <v>0.12</v>
      </c>
      <c r="I175" s="31"/>
      <c r="J175" s="31"/>
      <c r="K175" s="35"/>
    </row>
    <row r="176" spans="2:11" x14ac:dyDescent="0.3">
      <c r="B176" s="8" t="s">
        <v>2412</v>
      </c>
      <c r="C176" s="57" t="s">
        <v>2413</v>
      </c>
      <c r="D176" s="54" t="s">
        <v>2414</v>
      </c>
      <c r="E176" s="6" t="s">
        <v>75</v>
      </c>
      <c r="F176" s="19">
        <v>32761</v>
      </c>
      <c r="G176" s="24">
        <v>93.81</v>
      </c>
      <c r="H176" s="24">
        <v>0.12</v>
      </c>
      <c r="I176" s="31"/>
      <c r="J176" s="31"/>
      <c r="K176" s="35"/>
    </row>
    <row r="177" spans="2:11" x14ac:dyDescent="0.3">
      <c r="B177" s="8" t="s">
        <v>2113</v>
      </c>
      <c r="C177" s="57" t="s">
        <v>2114</v>
      </c>
      <c r="D177" s="54" t="s">
        <v>2115</v>
      </c>
      <c r="E177" s="6" t="s">
        <v>71</v>
      </c>
      <c r="F177" s="19">
        <v>1680</v>
      </c>
      <c r="G177" s="24">
        <v>92.79</v>
      </c>
      <c r="H177" s="24">
        <v>0.12</v>
      </c>
      <c r="I177" s="31"/>
      <c r="J177" s="31"/>
      <c r="K177" s="35"/>
    </row>
    <row r="178" spans="2:11" x14ac:dyDescent="0.3">
      <c r="B178" s="8" t="s">
        <v>295</v>
      </c>
      <c r="C178" s="57" t="s">
        <v>296</v>
      </c>
      <c r="D178" s="54" t="s">
        <v>297</v>
      </c>
      <c r="E178" s="6" t="s">
        <v>211</v>
      </c>
      <c r="F178" s="19">
        <v>21813</v>
      </c>
      <c r="G178" s="24">
        <v>92.26</v>
      </c>
      <c r="H178" s="24">
        <v>0.12</v>
      </c>
      <c r="I178" s="31"/>
      <c r="J178" s="31"/>
      <c r="K178" s="35"/>
    </row>
    <row r="179" spans="2:11" x14ac:dyDescent="0.3">
      <c r="B179" s="8" t="s">
        <v>2107</v>
      </c>
      <c r="C179" s="57" t="s">
        <v>2108</v>
      </c>
      <c r="D179" s="54" t="s">
        <v>2109</v>
      </c>
      <c r="E179" s="6" t="s">
        <v>116</v>
      </c>
      <c r="F179" s="19">
        <v>2583</v>
      </c>
      <c r="G179" s="24">
        <v>90.75</v>
      </c>
      <c r="H179" s="24">
        <v>0.12</v>
      </c>
      <c r="I179" s="31"/>
      <c r="J179" s="31"/>
      <c r="K179" s="35"/>
    </row>
    <row r="180" spans="2:11" x14ac:dyDescent="0.3">
      <c r="B180" s="8" t="s">
        <v>2445</v>
      </c>
      <c r="C180" s="57" t="s">
        <v>2446</v>
      </c>
      <c r="D180" s="54" t="s">
        <v>2447</v>
      </c>
      <c r="E180" s="6" t="s">
        <v>75</v>
      </c>
      <c r="F180" s="19">
        <v>12007</v>
      </c>
      <c r="G180" s="24">
        <v>90.48</v>
      </c>
      <c r="H180" s="24">
        <v>0.12</v>
      </c>
      <c r="I180" s="31"/>
      <c r="J180" s="31"/>
      <c r="K180" s="35"/>
    </row>
    <row r="181" spans="2:11" x14ac:dyDescent="0.3">
      <c r="B181" s="8" t="s">
        <v>3883</v>
      </c>
      <c r="C181" s="57" t="s">
        <v>3884</v>
      </c>
      <c r="D181" s="54" t="s">
        <v>3885</v>
      </c>
      <c r="E181" s="6" t="s">
        <v>79</v>
      </c>
      <c r="F181" s="19">
        <v>13149</v>
      </c>
      <c r="G181" s="24">
        <v>90.19</v>
      </c>
      <c r="H181" s="24">
        <v>0.12</v>
      </c>
      <c r="I181" s="31"/>
      <c r="J181" s="31"/>
      <c r="K181" s="35"/>
    </row>
    <row r="182" spans="2:11" x14ac:dyDescent="0.3">
      <c r="B182" s="8" t="s">
        <v>542</v>
      </c>
      <c r="C182" s="57" t="s">
        <v>543</v>
      </c>
      <c r="D182" s="54" t="s">
        <v>544</v>
      </c>
      <c r="E182" s="6" t="s">
        <v>104</v>
      </c>
      <c r="F182" s="19">
        <v>1470</v>
      </c>
      <c r="G182" s="24">
        <v>89.66</v>
      </c>
      <c r="H182" s="24">
        <v>0.12</v>
      </c>
      <c r="I182" s="31"/>
      <c r="J182" s="31"/>
      <c r="K182" s="35"/>
    </row>
    <row r="183" spans="2:11" x14ac:dyDescent="0.3">
      <c r="B183" s="8" t="s">
        <v>132</v>
      </c>
      <c r="C183" s="57" t="s">
        <v>133</v>
      </c>
      <c r="D183" s="54" t="s">
        <v>134</v>
      </c>
      <c r="E183" s="6" t="s">
        <v>135</v>
      </c>
      <c r="F183" s="19">
        <v>17955</v>
      </c>
      <c r="G183" s="24">
        <v>89.01</v>
      </c>
      <c r="H183" s="24">
        <v>0.11</v>
      </c>
      <c r="I183" s="31"/>
      <c r="J183" s="31"/>
      <c r="K183" s="35"/>
    </row>
    <row r="184" spans="2:11" x14ac:dyDescent="0.3">
      <c r="B184" s="8" t="s">
        <v>2400</v>
      </c>
      <c r="C184" s="57" t="s">
        <v>2401</v>
      </c>
      <c r="D184" s="54" t="s">
        <v>2402</v>
      </c>
      <c r="E184" s="6" t="s">
        <v>124</v>
      </c>
      <c r="F184" s="19">
        <v>10024</v>
      </c>
      <c r="G184" s="24">
        <v>88.74</v>
      </c>
      <c r="H184" s="24">
        <v>0.11</v>
      </c>
      <c r="I184" s="31"/>
      <c r="J184" s="31"/>
      <c r="K184" s="35"/>
    </row>
    <row r="185" spans="2:11" x14ac:dyDescent="0.3">
      <c r="B185" s="8" t="s">
        <v>3886</v>
      </c>
      <c r="C185" s="57" t="s">
        <v>3887</v>
      </c>
      <c r="D185" s="54" t="s">
        <v>3888</v>
      </c>
      <c r="E185" s="6" t="s">
        <v>266</v>
      </c>
      <c r="F185" s="19">
        <v>3136</v>
      </c>
      <c r="G185" s="24">
        <v>88.69</v>
      </c>
      <c r="H185" s="24">
        <v>0.11</v>
      </c>
      <c r="I185" s="31"/>
      <c r="J185" s="31"/>
      <c r="K185" s="35"/>
    </row>
    <row r="186" spans="2:11" x14ac:dyDescent="0.3">
      <c r="B186" s="8" t="s">
        <v>2896</v>
      </c>
      <c r="C186" s="57" t="s">
        <v>2897</v>
      </c>
      <c r="D186" s="54" t="s">
        <v>2898</v>
      </c>
      <c r="E186" s="6" t="s">
        <v>100</v>
      </c>
      <c r="F186" s="19">
        <v>3542</v>
      </c>
      <c r="G186" s="24">
        <v>88.1</v>
      </c>
      <c r="H186" s="24">
        <v>0.11</v>
      </c>
      <c r="I186" s="31"/>
      <c r="J186" s="31"/>
      <c r="K186" s="35"/>
    </row>
    <row r="187" spans="2:11" x14ac:dyDescent="0.3">
      <c r="B187" s="8" t="s">
        <v>304</v>
      </c>
      <c r="C187" s="57" t="s">
        <v>305</v>
      </c>
      <c r="D187" s="54" t="s">
        <v>306</v>
      </c>
      <c r="E187" s="6" t="s">
        <v>209</v>
      </c>
      <c r="F187" s="19">
        <v>57909</v>
      </c>
      <c r="G187" s="24">
        <v>87.52</v>
      </c>
      <c r="H187" s="24">
        <v>0.11</v>
      </c>
      <c r="I187" s="31"/>
      <c r="J187" s="31"/>
      <c r="K187" s="35"/>
    </row>
    <row r="188" spans="2:11" x14ac:dyDescent="0.3">
      <c r="B188" s="8" t="s">
        <v>2744</v>
      </c>
      <c r="C188" s="57" t="s">
        <v>2745</v>
      </c>
      <c r="D188" s="54" t="s">
        <v>2746</v>
      </c>
      <c r="E188" s="6" t="s">
        <v>43</v>
      </c>
      <c r="F188" s="19">
        <v>28911</v>
      </c>
      <c r="G188" s="24">
        <v>87.24</v>
      </c>
      <c r="H188" s="24">
        <v>0.11</v>
      </c>
      <c r="I188" s="31"/>
      <c r="J188" s="31"/>
      <c r="K188" s="35"/>
    </row>
    <row r="189" spans="2:11" x14ac:dyDescent="0.3">
      <c r="B189" s="8" t="s">
        <v>453</v>
      </c>
      <c r="C189" s="57" t="s">
        <v>454</v>
      </c>
      <c r="D189" s="54" t="s">
        <v>455</v>
      </c>
      <c r="E189" s="6" t="s">
        <v>440</v>
      </c>
      <c r="F189" s="19">
        <v>30025</v>
      </c>
      <c r="G189" s="24">
        <v>87</v>
      </c>
      <c r="H189" s="24">
        <v>0.11</v>
      </c>
      <c r="I189" s="31"/>
      <c r="J189" s="31"/>
      <c r="K189" s="35"/>
    </row>
    <row r="190" spans="2:11" x14ac:dyDescent="0.3">
      <c r="B190" s="8" t="s">
        <v>2430</v>
      </c>
      <c r="C190" s="57" t="s">
        <v>743</v>
      </c>
      <c r="D190" s="54" t="s">
        <v>2431</v>
      </c>
      <c r="E190" s="6" t="s">
        <v>75</v>
      </c>
      <c r="F190" s="19">
        <v>71575</v>
      </c>
      <c r="G190" s="24">
        <v>85.96</v>
      </c>
      <c r="H190" s="24">
        <v>0.11</v>
      </c>
      <c r="I190" s="31"/>
      <c r="J190" s="31"/>
      <c r="K190" s="35"/>
    </row>
    <row r="191" spans="2:11" x14ac:dyDescent="0.3">
      <c r="B191" s="8" t="s">
        <v>283</v>
      </c>
      <c r="C191" s="57" t="s">
        <v>284</v>
      </c>
      <c r="D191" s="54" t="s">
        <v>285</v>
      </c>
      <c r="E191" s="6" t="s">
        <v>135</v>
      </c>
      <c r="F191" s="19">
        <v>7261</v>
      </c>
      <c r="G191" s="24">
        <v>85.85</v>
      </c>
      <c r="H191" s="24">
        <v>0.11</v>
      </c>
      <c r="I191" s="31"/>
      <c r="J191" s="31"/>
      <c r="K191" s="35"/>
    </row>
    <row r="192" spans="2:11" x14ac:dyDescent="0.3">
      <c r="B192" s="8" t="s">
        <v>128</v>
      </c>
      <c r="C192" s="57" t="s">
        <v>129</v>
      </c>
      <c r="D192" s="54" t="s">
        <v>130</v>
      </c>
      <c r="E192" s="6" t="s">
        <v>131</v>
      </c>
      <c r="F192" s="19">
        <v>253</v>
      </c>
      <c r="G192" s="24">
        <v>83.48</v>
      </c>
      <c r="H192" s="24">
        <v>0.11</v>
      </c>
      <c r="I192" s="31"/>
      <c r="J192" s="31"/>
      <c r="K192" s="35"/>
    </row>
    <row r="193" spans="2:11" x14ac:dyDescent="0.3">
      <c r="B193" s="8" t="s">
        <v>3783</v>
      </c>
      <c r="C193" s="57" t="s">
        <v>3784</v>
      </c>
      <c r="D193" s="54" t="s">
        <v>3785</v>
      </c>
      <c r="E193" s="6" t="s">
        <v>124</v>
      </c>
      <c r="F193" s="19">
        <v>5569</v>
      </c>
      <c r="G193" s="24">
        <v>81.91</v>
      </c>
      <c r="H193" s="24">
        <v>0.11</v>
      </c>
      <c r="I193" s="31"/>
      <c r="J193" s="31"/>
      <c r="K193" s="35"/>
    </row>
    <row r="194" spans="2:11" x14ac:dyDescent="0.3">
      <c r="B194" s="8" t="s">
        <v>340</v>
      </c>
      <c r="C194" s="57" t="s">
        <v>341</v>
      </c>
      <c r="D194" s="54" t="s">
        <v>342</v>
      </c>
      <c r="E194" s="6" t="s">
        <v>43</v>
      </c>
      <c r="F194" s="19">
        <v>48678</v>
      </c>
      <c r="G194" s="24">
        <v>79.88</v>
      </c>
      <c r="H194" s="24">
        <v>0.1</v>
      </c>
      <c r="I194" s="31"/>
      <c r="J194" s="31"/>
      <c r="K194" s="35"/>
    </row>
    <row r="195" spans="2:11" x14ac:dyDescent="0.3">
      <c r="B195" s="8" t="s">
        <v>2370</v>
      </c>
      <c r="C195" s="57" t="s">
        <v>2371</v>
      </c>
      <c r="D195" s="54" t="s">
        <v>2372</v>
      </c>
      <c r="E195" s="6" t="s">
        <v>164</v>
      </c>
      <c r="F195" s="19">
        <v>3040</v>
      </c>
      <c r="G195" s="24">
        <v>78.22</v>
      </c>
      <c r="H195" s="24">
        <v>0.1</v>
      </c>
      <c r="I195" s="31"/>
      <c r="J195" s="31"/>
      <c r="K195" s="35"/>
    </row>
    <row r="196" spans="2:11" x14ac:dyDescent="0.3">
      <c r="B196" s="8" t="s">
        <v>3786</v>
      </c>
      <c r="C196" s="57" t="s">
        <v>3787</v>
      </c>
      <c r="D196" s="54" t="s">
        <v>3788</v>
      </c>
      <c r="E196" s="6" t="s">
        <v>60</v>
      </c>
      <c r="F196" s="19">
        <v>22740</v>
      </c>
      <c r="G196" s="24">
        <v>78.09</v>
      </c>
      <c r="H196" s="24">
        <v>0.1</v>
      </c>
      <c r="I196" s="31"/>
      <c r="J196" s="31"/>
      <c r="K196" s="35"/>
    </row>
    <row r="197" spans="2:11" x14ac:dyDescent="0.3">
      <c r="B197" s="8" t="s">
        <v>165</v>
      </c>
      <c r="C197" s="57" t="s">
        <v>166</v>
      </c>
      <c r="D197" s="54" t="s">
        <v>167</v>
      </c>
      <c r="E197" s="6" t="s">
        <v>112</v>
      </c>
      <c r="F197" s="19">
        <v>15679</v>
      </c>
      <c r="G197" s="24">
        <v>77.930000000000007</v>
      </c>
      <c r="H197" s="24">
        <v>0.1</v>
      </c>
      <c r="I197" s="31"/>
      <c r="J197" s="31"/>
      <c r="K197" s="35"/>
    </row>
    <row r="198" spans="2:11" x14ac:dyDescent="0.3">
      <c r="B198" s="8" t="s">
        <v>2385</v>
      </c>
      <c r="C198" s="57" t="s">
        <v>2386</v>
      </c>
      <c r="D198" s="54" t="s">
        <v>2387</v>
      </c>
      <c r="E198" s="6" t="s">
        <v>112</v>
      </c>
      <c r="F198" s="19">
        <v>12085</v>
      </c>
      <c r="G198" s="24">
        <v>75.3</v>
      </c>
      <c r="H198" s="24">
        <v>0.1</v>
      </c>
      <c r="I198" s="31"/>
      <c r="J198" s="31"/>
      <c r="K198" s="35"/>
    </row>
    <row r="199" spans="2:11" x14ac:dyDescent="0.3">
      <c r="B199" s="8" t="s">
        <v>247</v>
      </c>
      <c r="C199" s="57" t="s">
        <v>248</v>
      </c>
      <c r="D199" s="54" t="s">
        <v>249</v>
      </c>
      <c r="E199" s="6" t="s">
        <v>135</v>
      </c>
      <c r="F199" s="19">
        <v>3208</v>
      </c>
      <c r="G199" s="24">
        <v>73.97</v>
      </c>
      <c r="H199" s="24">
        <v>0.09</v>
      </c>
      <c r="I199" s="31"/>
      <c r="J199" s="31"/>
      <c r="K199" s="35"/>
    </row>
    <row r="200" spans="2:11" x14ac:dyDescent="0.3">
      <c r="B200" s="8" t="s">
        <v>2394</v>
      </c>
      <c r="C200" s="57" t="s">
        <v>2395</v>
      </c>
      <c r="D200" s="54" t="s">
        <v>2396</v>
      </c>
      <c r="E200" s="6" t="s">
        <v>50</v>
      </c>
      <c r="F200" s="19">
        <v>953</v>
      </c>
      <c r="G200" s="24">
        <v>73.95</v>
      </c>
      <c r="H200" s="24">
        <v>0.09</v>
      </c>
      <c r="I200" s="31"/>
      <c r="J200" s="31"/>
      <c r="K200" s="35"/>
    </row>
    <row r="201" spans="2:11" x14ac:dyDescent="0.3">
      <c r="B201" s="8" t="s">
        <v>444</v>
      </c>
      <c r="C201" s="57" t="s">
        <v>445</v>
      </c>
      <c r="D201" s="54" t="s">
        <v>446</v>
      </c>
      <c r="E201" s="6" t="s">
        <v>256</v>
      </c>
      <c r="F201" s="19">
        <v>4704</v>
      </c>
      <c r="G201" s="24">
        <v>73.88</v>
      </c>
      <c r="H201" s="24">
        <v>0.09</v>
      </c>
      <c r="I201" s="31"/>
      <c r="J201" s="31"/>
      <c r="K201" s="35"/>
    </row>
    <row r="202" spans="2:11" x14ac:dyDescent="0.3">
      <c r="B202" s="8" t="s">
        <v>484</v>
      </c>
      <c r="C202" s="57" t="s">
        <v>485</v>
      </c>
      <c r="D202" s="54" t="s">
        <v>486</v>
      </c>
      <c r="E202" s="6" t="s">
        <v>108</v>
      </c>
      <c r="F202" s="19">
        <v>8891</v>
      </c>
      <c r="G202" s="24">
        <v>73.31</v>
      </c>
      <c r="H202" s="24">
        <v>0.09</v>
      </c>
      <c r="I202" s="31"/>
      <c r="J202" s="31"/>
      <c r="K202" s="35"/>
    </row>
    <row r="203" spans="2:11" x14ac:dyDescent="0.3">
      <c r="B203" s="8" t="s">
        <v>2373</v>
      </c>
      <c r="C203" s="57" t="s">
        <v>2374</v>
      </c>
      <c r="D203" s="54" t="s">
        <v>2375</v>
      </c>
      <c r="E203" s="6" t="s">
        <v>50</v>
      </c>
      <c r="F203" s="19">
        <v>1375</v>
      </c>
      <c r="G203" s="24">
        <v>73.2</v>
      </c>
      <c r="H203" s="24">
        <v>0.09</v>
      </c>
      <c r="I203" s="31"/>
      <c r="J203" s="31"/>
      <c r="K203" s="35"/>
    </row>
    <row r="204" spans="2:11" x14ac:dyDescent="0.3">
      <c r="B204" s="8" t="s">
        <v>623</v>
      </c>
      <c r="C204" s="57" t="s">
        <v>624</v>
      </c>
      <c r="D204" s="54" t="s">
        <v>625</v>
      </c>
      <c r="E204" s="6" t="s">
        <v>116</v>
      </c>
      <c r="F204" s="19">
        <v>4910</v>
      </c>
      <c r="G204" s="24">
        <v>72.5</v>
      </c>
      <c r="H204" s="24">
        <v>0.09</v>
      </c>
      <c r="I204" s="31"/>
      <c r="J204" s="31"/>
      <c r="K204" s="35"/>
    </row>
    <row r="205" spans="2:11" x14ac:dyDescent="0.3">
      <c r="B205" s="8" t="s">
        <v>2349</v>
      </c>
      <c r="C205" s="57" t="s">
        <v>2350</v>
      </c>
      <c r="D205" s="54" t="s">
        <v>2351</v>
      </c>
      <c r="E205" s="6" t="s">
        <v>43</v>
      </c>
      <c r="F205" s="19">
        <v>24118</v>
      </c>
      <c r="G205" s="24">
        <v>72.05</v>
      </c>
      <c r="H205" s="24">
        <v>0.09</v>
      </c>
      <c r="I205" s="31"/>
      <c r="J205" s="31"/>
      <c r="K205" s="35"/>
    </row>
    <row r="206" spans="2:11" x14ac:dyDescent="0.3">
      <c r="B206" s="8" t="s">
        <v>142</v>
      </c>
      <c r="C206" s="57" t="s">
        <v>143</v>
      </c>
      <c r="D206" s="54" t="s">
        <v>144</v>
      </c>
      <c r="E206" s="6" t="s">
        <v>145</v>
      </c>
      <c r="F206" s="19">
        <v>4715</v>
      </c>
      <c r="G206" s="24">
        <v>70.3</v>
      </c>
      <c r="H206" s="24">
        <v>0.09</v>
      </c>
      <c r="I206" s="31"/>
      <c r="J206" s="31"/>
      <c r="K206" s="35"/>
    </row>
    <row r="207" spans="2:11" x14ac:dyDescent="0.3">
      <c r="B207" s="8" t="s">
        <v>2341</v>
      </c>
      <c r="C207" s="57" t="s">
        <v>2342</v>
      </c>
      <c r="D207" s="54" t="s">
        <v>2343</v>
      </c>
      <c r="E207" s="6" t="s">
        <v>211</v>
      </c>
      <c r="F207" s="19">
        <v>13828</v>
      </c>
      <c r="G207" s="24">
        <v>69.45</v>
      </c>
      <c r="H207" s="24">
        <v>0.09</v>
      </c>
      <c r="I207" s="31"/>
      <c r="J207" s="31"/>
      <c r="K207" s="35"/>
    </row>
    <row r="208" spans="2:11" x14ac:dyDescent="0.3">
      <c r="B208" s="8" t="s">
        <v>2938</v>
      </c>
      <c r="C208" s="57" t="s">
        <v>2939</v>
      </c>
      <c r="D208" s="54" t="s">
        <v>2940</v>
      </c>
      <c r="E208" s="6" t="s">
        <v>50</v>
      </c>
      <c r="F208" s="19">
        <v>6562</v>
      </c>
      <c r="G208" s="24">
        <v>68.37</v>
      </c>
      <c r="H208" s="24">
        <v>0.09</v>
      </c>
      <c r="I208" s="31"/>
      <c r="J208" s="31"/>
      <c r="K208" s="35"/>
    </row>
    <row r="209" spans="2:11" x14ac:dyDescent="0.3">
      <c r="B209" s="8" t="s">
        <v>2311</v>
      </c>
      <c r="C209" s="57" t="s">
        <v>2312</v>
      </c>
      <c r="D209" s="54" t="s">
        <v>2313</v>
      </c>
      <c r="E209" s="6" t="s">
        <v>538</v>
      </c>
      <c r="F209" s="19">
        <v>13623</v>
      </c>
      <c r="G209" s="24">
        <v>68.17</v>
      </c>
      <c r="H209" s="24">
        <v>0.09</v>
      </c>
      <c r="I209" s="31"/>
      <c r="J209" s="31"/>
      <c r="K209" s="35"/>
    </row>
    <row r="210" spans="2:11" x14ac:dyDescent="0.3">
      <c r="B210" s="8" t="s">
        <v>3789</v>
      </c>
      <c r="C210" s="57" t="s">
        <v>3790</v>
      </c>
      <c r="D210" s="54" t="s">
        <v>3791</v>
      </c>
      <c r="E210" s="6" t="s">
        <v>112</v>
      </c>
      <c r="F210" s="19">
        <v>37349</v>
      </c>
      <c r="G210" s="24">
        <v>67.510000000000005</v>
      </c>
      <c r="H210" s="24">
        <v>0.09</v>
      </c>
      <c r="I210" s="31"/>
      <c r="J210" s="31"/>
      <c r="K210" s="35"/>
    </row>
    <row r="211" spans="2:11" x14ac:dyDescent="0.3">
      <c r="B211" s="8" t="s">
        <v>2427</v>
      </c>
      <c r="C211" s="57" t="s">
        <v>2428</v>
      </c>
      <c r="D211" s="54" t="s">
        <v>2429</v>
      </c>
      <c r="E211" s="6" t="s">
        <v>221</v>
      </c>
      <c r="F211" s="19">
        <v>9620</v>
      </c>
      <c r="G211" s="24">
        <v>66.86</v>
      </c>
      <c r="H211" s="24">
        <v>0.09</v>
      </c>
      <c r="I211" s="31"/>
      <c r="J211" s="31"/>
      <c r="K211" s="35"/>
    </row>
    <row r="212" spans="2:11" x14ac:dyDescent="0.3">
      <c r="B212" s="8" t="s">
        <v>2116</v>
      </c>
      <c r="C212" s="57" t="s">
        <v>2117</v>
      </c>
      <c r="D212" s="54" t="s">
        <v>2118</v>
      </c>
      <c r="E212" s="6" t="s">
        <v>71</v>
      </c>
      <c r="F212" s="19">
        <v>3192</v>
      </c>
      <c r="G212" s="24">
        <v>65.930000000000007</v>
      </c>
      <c r="H212" s="24">
        <v>0.08</v>
      </c>
      <c r="I212" s="31"/>
      <c r="J212" s="31"/>
      <c r="K212" s="35"/>
    </row>
    <row r="213" spans="2:11" x14ac:dyDescent="0.3">
      <c r="B213" s="8" t="s">
        <v>310</v>
      </c>
      <c r="C213" s="57" t="s">
        <v>311</v>
      </c>
      <c r="D213" s="54" t="s">
        <v>312</v>
      </c>
      <c r="E213" s="6" t="s">
        <v>75</v>
      </c>
      <c r="F213" s="19">
        <v>3969</v>
      </c>
      <c r="G213" s="24">
        <v>65.66</v>
      </c>
      <c r="H213" s="24">
        <v>0.08</v>
      </c>
      <c r="I213" s="31"/>
      <c r="J213" s="31"/>
      <c r="K213" s="35"/>
    </row>
    <row r="214" spans="2:11" x14ac:dyDescent="0.3">
      <c r="B214" s="8" t="s">
        <v>346</v>
      </c>
      <c r="C214" s="57" t="s">
        <v>347</v>
      </c>
      <c r="D214" s="54" t="s">
        <v>348</v>
      </c>
      <c r="E214" s="6" t="s">
        <v>221</v>
      </c>
      <c r="F214" s="19">
        <v>2582</v>
      </c>
      <c r="G214" s="24">
        <v>65.61</v>
      </c>
      <c r="H214" s="24">
        <v>0.08</v>
      </c>
      <c r="I214" s="31"/>
      <c r="J214" s="31"/>
      <c r="K214" s="35"/>
    </row>
    <row r="215" spans="2:11" x14ac:dyDescent="0.3">
      <c r="B215" s="8" t="s">
        <v>3889</v>
      </c>
      <c r="C215" s="57" t="s">
        <v>3890</v>
      </c>
      <c r="D215" s="54" t="s">
        <v>3891</v>
      </c>
      <c r="E215" s="6" t="s">
        <v>937</v>
      </c>
      <c r="F215" s="19">
        <v>23801</v>
      </c>
      <c r="G215" s="24">
        <v>64.61</v>
      </c>
      <c r="H215" s="24">
        <v>0.08</v>
      </c>
      <c r="I215" s="31"/>
      <c r="J215" s="31"/>
      <c r="K215" s="35"/>
    </row>
    <row r="216" spans="2:11" x14ac:dyDescent="0.3">
      <c r="B216" s="8" t="s">
        <v>3792</v>
      </c>
      <c r="C216" s="57" t="s">
        <v>3793</v>
      </c>
      <c r="D216" s="54" t="s">
        <v>3794</v>
      </c>
      <c r="E216" s="6" t="s">
        <v>135</v>
      </c>
      <c r="F216" s="19">
        <v>12959</v>
      </c>
      <c r="G216" s="24">
        <v>63.78</v>
      </c>
      <c r="H216" s="24">
        <v>0.08</v>
      </c>
      <c r="I216" s="31"/>
      <c r="J216" s="31"/>
      <c r="K216" s="35"/>
    </row>
    <row r="217" spans="2:11" x14ac:dyDescent="0.3">
      <c r="B217" s="8" t="s">
        <v>2320</v>
      </c>
      <c r="C217" s="57" t="s">
        <v>709</v>
      </c>
      <c r="D217" s="54" t="s">
        <v>2321</v>
      </c>
      <c r="E217" s="6" t="s">
        <v>75</v>
      </c>
      <c r="F217" s="19">
        <v>12046</v>
      </c>
      <c r="G217" s="24">
        <v>63.4</v>
      </c>
      <c r="H217" s="24">
        <v>0.08</v>
      </c>
      <c r="I217" s="31"/>
      <c r="J217" s="31"/>
      <c r="K217" s="35"/>
    </row>
    <row r="218" spans="2:11" x14ac:dyDescent="0.3">
      <c r="B218" s="8" t="s">
        <v>2196</v>
      </c>
      <c r="C218" s="57" t="s">
        <v>2197</v>
      </c>
      <c r="D218" s="54" t="s">
        <v>2198</v>
      </c>
      <c r="E218" s="6" t="s">
        <v>75</v>
      </c>
      <c r="F218" s="19">
        <v>21985</v>
      </c>
      <c r="G218" s="24">
        <v>62.58</v>
      </c>
      <c r="H218" s="24">
        <v>0.08</v>
      </c>
      <c r="I218" s="31"/>
      <c r="J218" s="31"/>
      <c r="K218" s="35"/>
    </row>
    <row r="219" spans="2:11" x14ac:dyDescent="0.3">
      <c r="B219" s="8" t="s">
        <v>3795</v>
      </c>
      <c r="C219" s="57" t="s">
        <v>3796</v>
      </c>
      <c r="D219" s="54" t="s">
        <v>3797</v>
      </c>
      <c r="E219" s="6" t="s">
        <v>221</v>
      </c>
      <c r="F219" s="19">
        <v>7120</v>
      </c>
      <c r="G219" s="24">
        <v>62.52</v>
      </c>
      <c r="H219" s="24">
        <v>0.08</v>
      </c>
      <c r="I219" s="31"/>
      <c r="J219" s="31"/>
      <c r="K219" s="35"/>
    </row>
    <row r="220" spans="2:11" x14ac:dyDescent="0.3">
      <c r="B220" s="8" t="s">
        <v>280</v>
      </c>
      <c r="C220" s="57" t="s">
        <v>281</v>
      </c>
      <c r="D220" s="54" t="s">
        <v>282</v>
      </c>
      <c r="E220" s="6" t="s">
        <v>116</v>
      </c>
      <c r="F220" s="19">
        <v>1554</v>
      </c>
      <c r="G220" s="24">
        <v>61.99</v>
      </c>
      <c r="H220" s="24">
        <v>0.08</v>
      </c>
      <c r="I220" s="31"/>
      <c r="J220" s="31"/>
      <c r="K220" s="35"/>
    </row>
    <row r="221" spans="2:11" x14ac:dyDescent="0.3">
      <c r="B221" s="8" t="s">
        <v>2330</v>
      </c>
      <c r="C221" s="57" t="s">
        <v>1321</v>
      </c>
      <c r="D221" s="54" t="s">
        <v>2331</v>
      </c>
      <c r="E221" s="6" t="s">
        <v>75</v>
      </c>
      <c r="F221" s="19">
        <v>7529</v>
      </c>
      <c r="G221" s="24">
        <v>61.92</v>
      </c>
      <c r="H221" s="24">
        <v>0.08</v>
      </c>
      <c r="I221" s="31"/>
      <c r="J221" s="31"/>
      <c r="K221" s="35"/>
    </row>
    <row r="222" spans="2:11" x14ac:dyDescent="0.3">
      <c r="B222" s="8" t="s">
        <v>3892</v>
      </c>
      <c r="C222" s="57" t="s">
        <v>3893</v>
      </c>
      <c r="D222" s="54" t="s">
        <v>3894</v>
      </c>
      <c r="E222" s="6" t="s">
        <v>124</v>
      </c>
      <c r="F222" s="19">
        <v>3278</v>
      </c>
      <c r="G222" s="24">
        <v>61.28</v>
      </c>
      <c r="H222" s="24">
        <v>0.08</v>
      </c>
      <c r="I222" s="31"/>
      <c r="J222" s="31"/>
      <c r="K222" s="35"/>
    </row>
    <row r="223" spans="2:11" x14ac:dyDescent="0.3">
      <c r="B223" s="8" t="s">
        <v>1015</v>
      </c>
      <c r="C223" s="57" t="s">
        <v>1016</v>
      </c>
      <c r="D223" s="54" t="s">
        <v>1017</v>
      </c>
      <c r="E223" s="6" t="s">
        <v>160</v>
      </c>
      <c r="F223" s="19">
        <v>9894</v>
      </c>
      <c r="G223" s="24">
        <v>59.74</v>
      </c>
      <c r="H223" s="24">
        <v>0.08</v>
      </c>
      <c r="I223" s="31"/>
      <c r="J223" s="31"/>
      <c r="K223" s="35"/>
    </row>
    <row r="224" spans="2:11" x14ac:dyDescent="0.3">
      <c r="B224" s="8" t="s">
        <v>257</v>
      </c>
      <c r="C224" s="57" t="s">
        <v>258</v>
      </c>
      <c r="D224" s="54" t="s">
        <v>259</v>
      </c>
      <c r="E224" s="6" t="s">
        <v>124</v>
      </c>
      <c r="F224" s="19">
        <v>3189</v>
      </c>
      <c r="G224" s="24">
        <v>58.89</v>
      </c>
      <c r="H224" s="24">
        <v>0.08</v>
      </c>
      <c r="I224" s="31"/>
      <c r="J224" s="31"/>
      <c r="K224" s="35"/>
    </row>
    <row r="225" spans="2:11" x14ac:dyDescent="0.3">
      <c r="B225" s="8" t="s">
        <v>2344</v>
      </c>
      <c r="C225" s="57" t="s">
        <v>2345</v>
      </c>
      <c r="D225" s="54" t="s">
        <v>2346</v>
      </c>
      <c r="E225" s="6" t="s">
        <v>135</v>
      </c>
      <c r="F225" s="19">
        <v>18224</v>
      </c>
      <c r="G225" s="24">
        <v>58.61</v>
      </c>
      <c r="H225" s="24">
        <v>0.08</v>
      </c>
      <c r="I225" s="31"/>
      <c r="J225" s="31"/>
      <c r="K225" s="35"/>
    </row>
    <row r="226" spans="2:11" x14ac:dyDescent="0.3">
      <c r="B226" s="8" t="s">
        <v>3798</v>
      </c>
      <c r="C226" s="57" t="s">
        <v>3799</v>
      </c>
      <c r="D226" s="54" t="s">
        <v>3800</v>
      </c>
      <c r="E226" s="6" t="s">
        <v>440</v>
      </c>
      <c r="F226" s="19">
        <v>11110</v>
      </c>
      <c r="G226" s="24">
        <v>58.54</v>
      </c>
      <c r="H226" s="24">
        <v>0.08</v>
      </c>
      <c r="I226" s="31"/>
      <c r="J226" s="31"/>
      <c r="K226" s="35"/>
    </row>
    <row r="227" spans="2:11" x14ac:dyDescent="0.3">
      <c r="B227" s="8" t="s">
        <v>139</v>
      </c>
      <c r="C227" s="57" t="s">
        <v>140</v>
      </c>
      <c r="D227" s="54" t="s">
        <v>141</v>
      </c>
      <c r="E227" s="6" t="s">
        <v>135</v>
      </c>
      <c r="F227" s="19">
        <v>1613</v>
      </c>
      <c r="G227" s="24">
        <v>58.42</v>
      </c>
      <c r="H227" s="24">
        <v>0.08</v>
      </c>
      <c r="I227" s="31"/>
      <c r="J227" s="31"/>
      <c r="K227" s="35"/>
    </row>
    <row r="228" spans="2:11" x14ac:dyDescent="0.3">
      <c r="B228" s="8" t="s">
        <v>240</v>
      </c>
      <c r="C228" s="57" t="s">
        <v>241</v>
      </c>
      <c r="D228" s="54" t="s">
        <v>242</v>
      </c>
      <c r="E228" s="6" t="s">
        <v>124</v>
      </c>
      <c r="F228" s="19">
        <v>211</v>
      </c>
      <c r="G228" s="24">
        <v>58.16</v>
      </c>
      <c r="H228" s="24">
        <v>7.0000000000000007E-2</v>
      </c>
      <c r="I228" s="31"/>
      <c r="J228" s="31"/>
      <c r="K228" s="35"/>
    </row>
    <row r="229" spans="2:11" x14ac:dyDescent="0.3">
      <c r="B229" s="8" t="s">
        <v>3801</v>
      </c>
      <c r="C229" s="57" t="s">
        <v>3802</v>
      </c>
      <c r="D229" s="54" t="s">
        <v>3803</v>
      </c>
      <c r="E229" s="6" t="s">
        <v>1071</v>
      </c>
      <c r="F229" s="19">
        <v>5190</v>
      </c>
      <c r="G229" s="24">
        <v>57.29</v>
      </c>
      <c r="H229" s="24">
        <v>7.0000000000000007E-2</v>
      </c>
      <c r="I229" s="31"/>
      <c r="J229" s="31"/>
      <c r="K229" s="35"/>
    </row>
    <row r="230" spans="2:11" x14ac:dyDescent="0.3">
      <c r="B230" s="8" t="s">
        <v>2324</v>
      </c>
      <c r="C230" s="57" t="s">
        <v>2325</v>
      </c>
      <c r="D230" s="54" t="s">
        <v>2326</v>
      </c>
      <c r="E230" s="6" t="s">
        <v>86</v>
      </c>
      <c r="F230" s="19">
        <v>25741</v>
      </c>
      <c r="G230" s="24">
        <v>57</v>
      </c>
      <c r="H230" s="24">
        <v>7.0000000000000007E-2</v>
      </c>
      <c r="I230" s="31"/>
      <c r="J230" s="31"/>
      <c r="K230" s="35"/>
    </row>
    <row r="231" spans="2:11" x14ac:dyDescent="0.3">
      <c r="B231" s="8" t="s">
        <v>2421</v>
      </c>
      <c r="C231" s="57" t="s">
        <v>2422</v>
      </c>
      <c r="D231" s="54" t="s">
        <v>2423</v>
      </c>
      <c r="E231" s="6" t="s">
        <v>585</v>
      </c>
      <c r="F231" s="19">
        <v>3691</v>
      </c>
      <c r="G231" s="24">
        <v>56.77</v>
      </c>
      <c r="H231" s="24">
        <v>7.0000000000000007E-2</v>
      </c>
      <c r="I231" s="31"/>
      <c r="J231" s="31"/>
      <c r="K231" s="35"/>
    </row>
    <row r="232" spans="2:11" x14ac:dyDescent="0.3">
      <c r="B232" s="8" t="s">
        <v>319</v>
      </c>
      <c r="C232" s="57" t="s">
        <v>320</v>
      </c>
      <c r="D232" s="54" t="s">
        <v>321</v>
      </c>
      <c r="E232" s="6" t="s">
        <v>71</v>
      </c>
      <c r="F232" s="19">
        <v>5062</v>
      </c>
      <c r="G232" s="24">
        <v>56.75</v>
      </c>
      <c r="H232" s="24">
        <v>7.0000000000000007E-2</v>
      </c>
      <c r="I232" s="31"/>
      <c r="J232" s="31"/>
      <c r="K232" s="35"/>
    </row>
    <row r="233" spans="2:11" x14ac:dyDescent="0.3">
      <c r="B233" s="8" t="s">
        <v>3804</v>
      </c>
      <c r="C233" s="57" t="s">
        <v>3805</v>
      </c>
      <c r="D233" s="54" t="s">
        <v>3806</v>
      </c>
      <c r="E233" s="6" t="s">
        <v>164</v>
      </c>
      <c r="F233" s="19">
        <v>3391</v>
      </c>
      <c r="G233" s="24">
        <v>56.29</v>
      </c>
      <c r="H233" s="24">
        <v>7.0000000000000007E-2</v>
      </c>
      <c r="I233" s="31"/>
      <c r="J233" s="31"/>
      <c r="K233" s="35"/>
    </row>
    <row r="234" spans="2:11" x14ac:dyDescent="0.3">
      <c r="B234" s="8" t="s">
        <v>2338</v>
      </c>
      <c r="C234" s="57" t="s">
        <v>2339</v>
      </c>
      <c r="D234" s="54" t="s">
        <v>2340</v>
      </c>
      <c r="E234" s="6" t="s">
        <v>86</v>
      </c>
      <c r="F234" s="19">
        <v>15424</v>
      </c>
      <c r="G234" s="24">
        <v>55.78</v>
      </c>
      <c r="H234" s="24">
        <v>7.0000000000000007E-2</v>
      </c>
      <c r="I234" s="31"/>
      <c r="J234" s="31"/>
      <c r="K234" s="35"/>
    </row>
    <row r="235" spans="2:11" x14ac:dyDescent="0.3">
      <c r="B235" s="8" t="s">
        <v>1065</v>
      </c>
      <c r="C235" s="57" t="s">
        <v>1066</v>
      </c>
      <c r="D235" s="54" t="s">
        <v>1067</v>
      </c>
      <c r="E235" s="6" t="s">
        <v>43</v>
      </c>
      <c r="F235" s="19">
        <v>35344</v>
      </c>
      <c r="G235" s="24">
        <v>54.66</v>
      </c>
      <c r="H235" s="24">
        <v>7.0000000000000007E-2</v>
      </c>
      <c r="I235" s="31"/>
      <c r="J235" s="31"/>
      <c r="K235" s="35"/>
    </row>
    <row r="236" spans="2:11" x14ac:dyDescent="0.3">
      <c r="B236" s="8" t="s">
        <v>3807</v>
      </c>
      <c r="C236" s="57" t="s">
        <v>3808</v>
      </c>
      <c r="D236" s="54" t="s">
        <v>3809</v>
      </c>
      <c r="E236" s="6" t="s">
        <v>100</v>
      </c>
      <c r="F236" s="19">
        <v>678</v>
      </c>
      <c r="G236" s="24">
        <v>54.2</v>
      </c>
      <c r="H236" s="24">
        <v>7.0000000000000007E-2</v>
      </c>
      <c r="I236" s="31"/>
      <c r="J236" s="31"/>
      <c r="K236" s="35"/>
    </row>
    <row r="237" spans="2:11" x14ac:dyDescent="0.3">
      <c r="B237" s="8" t="s">
        <v>3895</v>
      </c>
      <c r="C237" s="57" t="s">
        <v>3896</v>
      </c>
      <c r="D237" s="54" t="s">
        <v>3897</v>
      </c>
      <c r="E237" s="6" t="s">
        <v>221</v>
      </c>
      <c r="F237" s="19">
        <v>5340</v>
      </c>
      <c r="G237" s="24">
        <v>54.15</v>
      </c>
      <c r="H237" s="24">
        <v>7.0000000000000007E-2</v>
      </c>
      <c r="I237" s="31"/>
      <c r="J237" s="31"/>
      <c r="K237" s="35"/>
    </row>
    <row r="238" spans="2:11" x14ac:dyDescent="0.3">
      <c r="B238" s="8" t="s">
        <v>3898</v>
      </c>
      <c r="C238" s="57" t="s">
        <v>3899</v>
      </c>
      <c r="D238" s="54" t="s">
        <v>3900</v>
      </c>
      <c r="E238" s="6" t="s">
        <v>75</v>
      </c>
      <c r="F238" s="19">
        <v>10612</v>
      </c>
      <c r="G238" s="24">
        <v>53.61</v>
      </c>
      <c r="H238" s="24">
        <v>7.0000000000000007E-2</v>
      </c>
      <c r="I238" s="31"/>
      <c r="J238" s="31"/>
      <c r="K238" s="35"/>
    </row>
    <row r="239" spans="2:11" x14ac:dyDescent="0.3">
      <c r="B239" s="8" t="s">
        <v>3810</v>
      </c>
      <c r="C239" s="57" t="s">
        <v>3811</v>
      </c>
      <c r="D239" s="54" t="s">
        <v>3812</v>
      </c>
      <c r="E239" s="6" t="s">
        <v>43</v>
      </c>
      <c r="F239" s="19">
        <v>81565</v>
      </c>
      <c r="G239" s="24">
        <v>53.24</v>
      </c>
      <c r="H239" s="24">
        <v>7.0000000000000007E-2</v>
      </c>
      <c r="I239" s="31"/>
      <c r="J239" s="31"/>
      <c r="K239" s="35"/>
    </row>
    <row r="240" spans="2:11" x14ac:dyDescent="0.3">
      <c r="B240" s="8" t="s">
        <v>174</v>
      </c>
      <c r="C240" s="57" t="s">
        <v>175</v>
      </c>
      <c r="D240" s="54" t="s">
        <v>176</v>
      </c>
      <c r="E240" s="6" t="s">
        <v>86</v>
      </c>
      <c r="F240" s="19">
        <v>11404</v>
      </c>
      <c r="G240" s="24">
        <v>52.79</v>
      </c>
      <c r="H240" s="24">
        <v>7.0000000000000007E-2</v>
      </c>
      <c r="I240" s="31"/>
      <c r="J240" s="31"/>
      <c r="K240" s="35"/>
    </row>
    <row r="241" spans="2:11" x14ac:dyDescent="0.3">
      <c r="B241" s="8" t="s">
        <v>2217</v>
      </c>
      <c r="C241" s="57" t="s">
        <v>2218</v>
      </c>
      <c r="D241" s="54" t="s">
        <v>2219</v>
      </c>
      <c r="E241" s="6" t="s">
        <v>60</v>
      </c>
      <c r="F241" s="19">
        <v>4547</v>
      </c>
      <c r="G241" s="24">
        <v>52.02</v>
      </c>
      <c r="H241" s="24">
        <v>7.0000000000000007E-2</v>
      </c>
      <c r="I241" s="31"/>
      <c r="J241" s="31"/>
      <c r="K241" s="35"/>
    </row>
    <row r="242" spans="2:11" x14ac:dyDescent="0.3">
      <c r="B242" s="8" t="s">
        <v>3813</v>
      </c>
      <c r="C242" s="57" t="s">
        <v>3814</v>
      </c>
      <c r="D242" s="54" t="s">
        <v>3815</v>
      </c>
      <c r="E242" s="6" t="s">
        <v>104</v>
      </c>
      <c r="F242" s="19">
        <v>1692</v>
      </c>
      <c r="G242" s="24">
        <v>51.67</v>
      </c>
      <c r="H242" s="24">
        <v>7.0000000000000007E-2</v>
      </c>
      <c r="I242" s="31"/>
      <c r="J242" s="31"/>
      <c r="K242" s="35"/>
    </row>
    <row r="243" spans="2:11" x14ac:dyDescent="0.3">
      <c r="B243" s="8" t="s">
        <v>1003</v>
      </c>
      <c r="C243" s="57" t="s">
        <v>1004</v>
      </c>
      <c r="D243" s="54" t="s">
        <v>1005</v>
      </c>
      <c r="E243" s="6" t="s">
        <v>160</v>
      </c>
      <c r="F243" s="19">
        <v>9310</v>
      </c>
      <c r="G243" s="24">
        <v>51.41</v>
      </c>
      <c r="H243" s="24">
        <v>7.0000000000000007E-2</v>
      </c>
      <c r="I243" s="31"/>
      <c r="J243" s="31"/>
      <c r="K243" s="35"/>
    </row>
    <row r="244" spans="2:11" x14ac:dyDescent="0.3">
      <c r="B244" s="8" t="s">
        <v>3816</v>
      </c>
      <c r="C244" s="57" t="s">
        <v>3817</v>
      </c>
      <c r="D244" s="54" t="s">
        <v>3818</v>
      </c>
      <c r="E244" s="6" t="s">
        <v>104</v>
      </c>
      <c r="F244" s="19">
        <v>841</v>
      </c>
      <c r="G244" s="24">
        <v>50.52</v>
      </c>
      <c r="H244" s="24">
        <v>0.06</v>
      </c>
      <c r="I244" s="31"/>
      <c r="J244" s="31"/>
      <c r="K244" s="35"/>
    </row>
    <row r="245" spans="2:11" x14ac:dyDescent="0.3">
      <c r="B245" s="8" t="s">
        <v>2729</v>
      </c>
      <c r="C245" s="57" t="s">
        <v>2730</v>
      </c>
      <c r="D245" s="54" t="s">
        <v>2731</v>
      </c>
      <c r="E245" s="6" t="s">
        <v>440</v>
      </c>
      <c r="F245" s="19">
        <v>28100</v>
      </c>
      <c r="G245" s="24">
        <v>49.99</v>
      </c>
      <c r="H245" s="24">
        <v>0.06</v>
      </c>
      <c r="I245" s="31"/>
      <c r="J245" s="31"/>
      <c r="K245" s="35"/>
    </row>
    <row r="246" spans="2:11" x14ac:dyDescent="0.3">
      <c r="B246" s="8" t="s">
        <v>2442</v>
      </c>
      <c r="C246" s="57" t="s">
        <v>2443</v>
      </c>
      <c r="D246" s="54" t="s">
        <v>2444</v>
      </c>
      <c r="E246" s="6" t="s">
        <v>86</v>
      </c>
      <c r="F246" s="19">
        <v>871</v>
      </c>
      <c r="G246" s="24">
        <v>49.79</v>
      </c>
      <c r="H246" s="24">
        <v>0.06</v>
      </c>
      <c r="I246" s="31"/>
      <c r="J246" s="31"/>
      <c r="K246" s="35"/>
    </row>
    <row r="247" spans="2:11" x14ac:dyDescent="0.3">
      <c r="B247" s="8" t="s">
        <v>2758</v>
      </c>
      <c r="C247" s="57" t="s">
        <v>2759</v>
      </c>
      <c r="D247" s="54" t="s">
        <v>2760</v>
      </c>
      <c r="E247" s="6" t="s">
        <v>221</v>
      </c>
      <c r="F247" s="19">
        <v>1709</v>
      </c>
      <c r="G247" s="24">
        <v>49.31</v>
      </c>
      <c r="H247" s="24">
        <v>0.06</v>
      </c>
      <c r="I247" s="31"/>
      <c r="J247" s="31"/>
      <c r="K247" s="35"/>
    </row>
    <row r="248" spans="2:11" x14ac:dyDescent="0.3">
      <c r="B248" s="8" t="s">
        <v>3901</v>
      </c>
      <c r="C248" s="57" t="s">
        <v>3902</v>
      </c>
      <c r="D248" s="54" t="s">
        <v>3903</v>
      </c>
      <c r="E248" s="6" t="s">
        <v>75</v>
      </c>
      <c r="F248" s="19">
        <v>9309</v>
      </c>
      <c r="G248" s="24">
        <v>49.22</v>
      </c>
      <c r="H248" s="24">
        <v>0.06</v>
      </c>
      <c r="I248" s="31"/>
      <c r="J248" s="31"/>
      <c r="K248" s="35"/>
    </row>
    <row r="249" spans="2:11" x14ac:dyDescent="0.3">
      <c r="B249" s="8" t="s">
        <v>3124</v>
      </c>
      <c r="C249" s="57" t="s">
        <v>3125</v>
      </c>
      <c r="D249" s="54" t="s">
        <v>3126</v>
      </c>
      <c r="E249" s="6" t="s">
        <v>135</v>
      </c>
      <c r="F249" s="19">
        <v>4855</v>
      </c>
      <c r="G249" s="24">
        <v>48.64</v>
      </c>
      <c r="H249" s="24">
        <v>0.06</v>
      </c>
      <c r="I249" s="31"/>
      <c r="J249" s="31"/>
      <c r="K249" s="35"/>
    </row>
    <row r="250" spans="2:11" x14ac:dyDescent="0.3">
      <c r="B250" s="8" t="s">
        <v>3904</v>
      </c>
      <c r="C250" s="57" t="s">
        <v>3905</v>
      </c>
      <c r="D250" s="54" t="s">
        <v>3906</v>
      </c>
      <c r="E250" s="6" t="s">
        <v>160</v>
      </c>
      <c r="F250" s="19">
        <v>2723</v>
      </c>
      <c r="G250" s="24">
        <v>48.14</v>
      </c>
      <c r="H250" s="24">
        <v>0.06</v>
      </c>
      <c r="I250" s="31"/>
      <c r="J250" s="31"/>
      <c r="K250" s="35"/>
    </row>
    <row r="251" spans="2:11" x14ac:dyDescent="0.3">
      <c r="B251" s="8" t="s">
        <v>3907</v>
      </c>
      <c r="C251" s="57" t="s">
        <v>210</v>
      </c>
      <c r="D251" s="54" t="s">
        <v>3908</v>
      </c>
      <c r="E251" s="6" t="s">
        <v>211</v>
      </c>
      <c r="F251" s="19">
        <v>3972</v>
      </c>
      <c r="G251" s="24">
        <v>47.76</v>
      </c>
      <c r="H251" s="24">
        <v>0.06</v>
      </c>
      <c r="I251" s="31"/>
      <c r="J251" s="31"/>
      <c r="K251" s="35"/>
    </row>
    <row r="252" spans="2:11" x14ac:dyDescent="0.3">
      <c r="B252" s="8" t="s">
        <v>3819</v>
      </c>
      <c r="C252" s="57" t="s">
        <v>3820</v>
      </c>
      <c r="D252" s="54" t="s">
        <v>3821</v>
      </c>
      <c r="E252" s="6" t="s">
        <v>124</v>
      </c>
      <c r="F252" s="19">
        <v>1691</v>
      </c>
      <c r="G252" s="24">
        <v>47.04</v>
      </c>
      <c r="H252" s="24">
        <v>0.06</v>
      </c>
      <c r="I252" s="31"/>
      <c r="J252" s="31"/>
      <c r="K252" s="35"/>
    </row>
    <row r="253" spans="2:11" x14ac:dyDescent="0.3">
      <c r="B253" s="8" t="s">
        <v>2723</v>
      </c>
      <c r="C253" s="57" t="s">
        <v>2724</v>
      </c>
      <c r="D253" s="54" t="s">
        <v>2725</v>
      </c>
      <c r="E253" s="6" t="s">
        <v>108</v>
      </c>
      <c r="F253" s="19">
        <v>12388</v>
      </c>
      <c r="G253" s="24">
        <v>46.83</v>
      </c>
      <c r="H253" s="24">
        <v>0.06</v>
      </c>
      <c r="I253" s="31"/>
      <c r="J253" s="31"/>
      <c r="K253" s="35"/>
    </row>
    <row r="254" spans="2:11" x14ac:dyDescent="0.3">
      <c r="B254" s="8" t="s">
        <v>3822</v>
      </c>
      <c r="C254" s="57" t="s">
        <v>3823</v>
      </c>
      <c r="D254" s="54" t="s">
        <v>3824</v>
      </c>
      <c r="E254" s="6" t="s">
        <v>221</v>
      </c>
      <c r="F254" s="19">
        <v>6206</v>
      </c>
      <c r="G254" s="24">
        <v>46.77</v>
      </c>
      <c r="H254" s="24">
        <v>0.06</v>
      </c>
      <c r="I254" s="31"/>
      <c r="J254" s="31"/>
      <c r="K254" s="35"/>
    </row>
    <row r="255" spans="2:11" x14ac:dyDescent="0.3">
      <c r="B255" s="8" t="s">
        <v>3909</v>
      </c>
      <c r="C255" s="57" t="s">
        <v>2523</v>
      </c>
      <c r="D255" s="54" t="s">
        <v>3910</v>
      </c>
      <c r="E255" s="6" t="s">
        <v>104</v>
      </c>
      <c r="F255" s="19">
        <v>6268</v>
      </c>
      <c r="G255" s="24">
        <v>46.74</v>
      </c>
      <c r="H255" s="24">
        <v>0.06</v>
      </c>
      <c r="I255" s="31"/>
      <c r="J255" s="31"/>
      <c r="K255" s="35"/>
    </row>
    <row r="256" spans="2:11" x14ac:dyDescent="0.3">
      <c r="B256" s="8" t="s">
        <v>2317</v>
      </c>
      <c r="C256" s="57" t="s">
        <v>2318</v>
      </c>
      <c r="D256" s="54" t="s">
        <v>2319</v>
      </c>
      <c r="E256" s="6" t="s">
        <v>75</v>
      </c>
      <c r="F256" s="19">
        <v>30920</v>
      </c>
      <c r="G256" s="24">
        <v>46.6</v>
      </c>
      <c r="H256" s="24">
        <v>0.06</v>
      </c>
      <c r="I256" s="31"/>
      <c r="J256" s="31"/>
      <c r="K256" s="35"/>
    </row>
    <row r="257" spans="2:11" x14ac:dyDescent="0.3">
      <c r="B257" s="8" t="s">
        <v>3825</v>
      </c>
      <c r="C257" s="57" t="s">
        <v>3826</v>
      </c>
      <c r="D257" s="54" t="s">
        <v>3827</v>
      </c>
      <c r="E257" s="6" t="s">
        <v>256</v>
      </c>
      <c r="F257" s="19">
        <v>3010</v>
      </c>
      <c r="G257" s="24">
        <v>46.5</v>
      </c>
      <c r="H257" s="24">
        <v>0.06</v>
      </c>
      <c r="I257" s="31"/>
      <c r="J257" s="31"/>
      <c r="K257" s="35"/>
    </row>
    <row r="258" spans="2:11" x14ac:dyDescent="0.3">
      <c r="B258" s="8" t="s">
        <v>3911</v>
      </c>
      <c r="C258" s="57" t="s">
        <v>1332</v>
      </c>
      <c r="D258" s="54" t="s">
        <v>3912</v>
      </c>
      <c r="E258" s="6" t="s">
        <v>75</v>
      </c>
      <c r="F258" s="19">
        <v>11522</v>
      </c>
      <c r="G258" s="24">
        <v>45.97</v>
      </c>
      <c r="H258" s="24">
        <v>0.06</v>
      </c>
      <c r="I258" s="31"/>
      <c r="J258" s="31"/>
      <c r="K258" s="35"/>
    </row>
    <row r="259" spans="2:11" x14ac:dyDescent="0.3">
      <c r="B259" s="8" t="s">
        <v>1024</v>
      </c>
      <c r="C259" s="57" t="s">
        <v>1025</v>
      </c>
      <c r="D259" s="54" t="s">
        <v>1026</v>
      </c>
      <c r="E259" s="6" t="s">
        <v>124</v>
      </c>
      <c r="F259" s="19">
        <v>5493</v>
      </c>
      <c r="G259" s="24">
        <v>45.87</v>
      </c>
      <c r="H259" s="24">
        <v>0.06</v>
      </c>
      <c r="I259" s="31"/>
      <c r="J259" s="31"/>
      <c r="K259" s="35"/>
    </row>
    <row r="260" spans="2:11" x14ac:dyDescent="0.3">
      <c r="B260" s="8" t="s">
        <v>3913</v>
      </c>
      <c r="C260" s="57" t="s">
        <v>3914</v>
      </c>
      <c r="D260" s="54" t="s">
        <v>3915</v>
      </c>
      <c r="E260" s="6" t="s">
        <v>124</v>
      </c>
      <c r="F260" s="19">
        <v>3311</v>
      </c>
      <c r="G260" s="24">
        <v>45.76</v>
      </c>
      <c r="H260" s="24">
        <v>0.06</v>
      </c>
      <c r="I260" s="31"/>
      <c r="J260" s="31"/>
      <c r="K260" s="35"/>
    </row>
    <row r="261" spans="2:11" x14ac:dyDescent="0.3">
      <c r="B261" s="8" t="s">
        <v>2101</v>
      </c>
      <c r="C261" s="57" t="s">
        <v>2102</v>
      </c>
      <c r="D261" s="54" t="s">
        <v>2103</v>
      </c>
      <c r="E261" s="6" t="s">
        <v>75</v>
      </c>
      <c r="F261" s="19">
        <v>977</v>
      </c>
      <c r="G261" s="24">
        <v>45.57</v>
      </c>
      <c r="H261" s="24">
        <v>0.06</v>
      </c>
      <c r="I261" s="31"/>
      <c r="J261" s="31"/>
      <c r="K261" s="35"/>
    </row>
    <row r="262" spans="2:11" x14ac:dyDescent="0.3">
      <c r="B262" s="8" t="s">
        <v>3916</v>
      </c>
      <c r="C262" s="57" t="s">
        <v>3917</v>
      </c>
      <c r="D262" s="54" t="s">
        <v>3918</v>
      </c>
      <c r="E262" s="6" t="s">
        <v>124</v>
      </c>
      <c r="F262" s="19">
        <v>342</v>
      </c>
      <c r="G262" s="24">
        <v>45.32</v>
      </c>
      <c r="H262" s="24">
        <v>0.06</v>
      </c>
      <c r="I262" s="31"/>
      <c r="J262" s="31"/>
      <c r="K262" s="35"/>
    </row>
    <row r="263" spans="2:11" x14ac:dyDescent="0.3">
      <c r="B263" s="8" t="s">
        <v>3828</v>
      </c>
      <c r="C263" s="57" t="s">
        <v>3829</v>
      </c>
      <c r="D263" s="54" t="s">
        <v>3830</v>
      </c>
      <c r="E263" s="6" t="s">
        <v>104</v>
      </c>
      <c r="F263" s="19">
        <v>2752</v>
      </c>
      <c r="G263" s="24">
        <v>45.2</v>
      </c>
      <c r="H263" s="24">
        <v>0.06</v>
      </c>
      <c r="I263" s="31"/>
      <c r="J263" s="31"/>
      <c r="K263" s="35"/>
    </row>
    <row r="264" spans="2:11" x14ac:dyDescent="0.3">
      <c r="B264" s="8" t="s">
        <v>277</v>
      </c>
      <c r="C264" s="57" t="s">
        <v>278</v>
      </c>
      <c r="D264" s="54" t="s">
        <v>279</v>
      </c>
      <c r="E264" s="6" t="s">
        <v>135</v>
      </c>
      <c r="F264" s="19">
        <v>301</v>
      </c>
      <c r="G264" s="24">
        <v>45.12</v>
      </c>
      <c r="H264" s="24">
        <v>0.06</v>
      </c>
      <c r="I264" s="31"/>
      <c r="J264" s="31"/>
      <c r="K264" s="35"/>
    </row>
    <row r="265" spans="2:11" x14ac:dyDescent="0.3">
      <c r="B265" s="8" t="s">
        <v>1871</v>
      </c>
      <c r="C265" s="57" t="s">
        <v>1872</v>
      </c>
      <c r="D265" s="54" t="s">
        <v>1873</v>
      </c>
      <c r="E265" s="6" t="s">
        <v>217</v>
      </c>
      <c r="F265" s="19">
        <v>1330</v>
      </c>
      <c r="G265" s="24">
        <v>44.96</v>
      </c>
      <c r="H265" s="24">
        <v>0.06</v>
      </c>
      <c r="I265" s="31"/>
      <c r="J265" s="31"/>
      <c r="K265" s="35"/>
    </row>
    <row r="266" spans="2:11" x14ac:dyDescent="0.3">
      <c r="B266" s="8" t="s">
        <v>136</v>
      </c>
      <c r="C266" s="57" t="s">
        <v>137</v>
      </c>
      <c r="D266" s="54" t="s">
        <v>138</v>
      </c>
      <c r="E266" s="6" t="s">
        <v>100</v>
      </c>
      <c r="F266" s="19">
        <v>1551</v>
      </c>
      <c r="G266" s="24">
        <v>44.64</v>
      </c>
      <c r="H266" s="24">
        <v>0.06</v>
      </c>
      <c r="I266" s="31"/>
      <c r="J266" s="31"/>
      <c r="K266" s="35"/>
    </row>
    <row r="267" spans="2:11" x14ac:dyDescent="0.3">
      <c r="B267" s="8" t="s">
        <v>635</v>
      </c>
      <c r="C267" s="57" t="s">
        <v>636</v>
      </c>
      <c r="D267" s="54" t="s">
        <v>637</v>
      </c>
      <c r="E267" s="6" t="s">
        <v>180</v>
      </c>
      <c r="F267" s="19">
        <v>379</v>
      </c>
      <c r="G267" s="24">
        <v>44.59</v>
      </c>
      <c r="H267" s="24">
        <v>0.06</v>
      </c>
      <c r="I267" s="31"/>
      <c r="J267" s="31"/>
      <c r="K267" s="35"/>
    </row>
    <row r="268" spans="2:11" x14ac:dyDescent="0.3">
      <c r="B268" s="8" t="s">
        <v>2220</v>
      </c>
      <c r="C268" s="57" t="s">
        <v>2221</v>
      </c>
      <c r="D268" s="54" t="s">
        <v>2222</v>
      </c>
      <c r="E268" s="6" t="s">
        <v>149</v>
      </c>
      <c r="F268" s="19">
        <v>6873</v>
      </c>
      <c r="G268" s="24">
        <v>44.4</v>
      </c>
      <c r="H268" s="24">
        <v>0.06</v>
      </c>
      <c r="I268" s="31"/>
      <c r="J268" s="31"/>
      <c r="K268" s="35"/>
    </row>
    <row r="269" spans="2:11" x14ac:dyDescent="0.3">
      <c r="B269" s="8" t="s">
        <v>3919</v>
      </c>
      <c r="C269" s="57" t="s">
        <v>3920</v>
      </c>
      <c r="D269" s="54" t="s">
        <v>3921</v>
      </c>
      <c r="E269" s="6" t="s">
        <v>116</v>
      </c>
      <c r="F269" s="19">
        <v>245</v>
      </c>
      <c r="G269" s="24">
        <v>44.24</v>
      </c>
      <c r="H269" s="24">
        <v>0.06</v>
      </c>
      <c r="I269" s="31"/>
      <c r="J269" s="31"/>
      <c r="K269" s="35"/>
    </row>
    <row r="270" spans="2:11" x14ac:dyDescent="0.3">
      <c r="B270" s="8" t="s">
        <v>2125</v>
      </c>
      <c r="C270" s="57" t="s">
        <v>2126</v>
      </c>
      <c r="D270" s="54" t="s">
        <v>2127</v>
      </c>
      <c r="E270" s="6" t="s">
        <v>108</v>
      </c>
      <c r="F270" s="19">
        <v>9403</v>
      </c>
      <c r="G270" s="24">
        <v>44.12</v>
      </c>
      <c r="H270" s="24">
        <v>0.06</v>
      </c>
      <c r="I270" s="31"/>
      <c r="J270" s="31"/>
      <c r="K270" s="35"/>
    </row>
    <row r="271" spans="2:11" x14ac:dyDescent="0.3">
      <c r="B271" s="8" t="s">
        <v>352</v>
      </c>
      <c r="C271" s="57" t="s">
        <v>353</v>
      </c>
      <c r="D271" s="54" t="s">
        <v>354</v>
      </c>
      <c r="E271" s="6" t="s">
        <v>135</v>
      </c>
      <c r="F271" s="19">
        <v>101850</v>
      </c>
      <c r="G271" s="24">
        <v>43.96</v>
      </c>
      <c r="H271" s="24">
        <v>0.06</v>
      </c>
      <c r="I271" s="31"/>
      <c r="J271" s="31"/>
      <c r="K271" s="35"/>
    </row>
    <row r="272" spans="2:11" x14ac:dyDescent="0.3">
      <c r="B272" s="8" t="s">
        <v>157</v>
      </c>
      <c r="C272" s="57" t="s">
        <v>158</v>
      </c>
      <c r="D272" s="54" t="s">
        <v>159</v>
      </c>
      <c r="E272" s="6" t="s">
        <v>160</v>
      </c>
      <c r="F272" s="19">
        <v>3100</v>
      </c>
      <c r="G272" s="24">
        <v>43.69</v>
      </c>
      <c r="H272" s="24">
        <v>0.06</v>
      </c>
      <c r="I272" s="31"/>
      <c r="J272" s="31"/>
      <c r="K272" s="35"/>
    </row>
    <row r="273" spans="2:11" x14ac:dyDescent="0.3">
      <c r="B273" s="8" t="s">
        <v>2409</v>
      </c>
      <c r="C273" s="57" t="s">
        <v>2410</v>
      </c>
      <c r="D273" s="54" t="s">
        <v>2411</v>
      </c>
      <c r="E273" s="6" t="s">
        <v>164</v>
      </c>
      <c r="F273" s="19">
        <v>1255</v>
      </c>
      <c r="G273" s="24">
        <v>43.62</v>
      </c>
      <c r="H273" s="24">
        <v>0.06</v>
      </c>
      <c r="I273" s="31"/>
      <c r="J273" s="31"/>
      <c r="K273" s="35"/>
    </row>
    <row r="274" spans="2:11" x14ac:dyDescent="0.3">
      <c r="B274" s="8" t="s">
        <v>3922</v>
      </c>
      <c r="C274" s="57" t="s">
        <v>3923</v>
      </c>
      <c r="D274" s="54" t="s">
        <v>3924</v>
      </c>
      <c r="E274" s="6" t="s">
        <v>104</v>
      </c>
      <c r="F274" s="19">
        <v>9402</v>
      </c>
      <c r="G274" s="24">
        <v>43.32</v>
      </c>
      <c r="H274" s="24">
        <v>0.06</v>
      </c>
      <c r="I274" s="31"/>
      <c r="J274" s="31"/>
      <c r="K274" s="35"/>
    </row>
    <row r="275" spans="2:11" x14ac:dyDescent="0.3">
      <c r="B275" s="8" t="s">
        <v>3925</v>
      </c>
      <c r="C275" s="57" t="s">
        <v>3926</v>
      </c>
      <c r="D275" s="54" t="s">
        <v>3927</v>
      </c>
      <c r="E275" s="6" t="s">
        <v>75</v>
      </c>
      <c r="F275" s="19">
        <v>3612</v>
      </c>
      <c r="G275" s="24">
        <v>42.57</v>
      </c>
      <c r="H275" s="24">
        <v>0.05</v>
      </c>
      <c r="I275" s="31"/>
      <c r="J275" s="31"/>
      <c r="K275" s="35"/>
    </row>
    <row r="276" spans="2:11" x14ac:dyDescent="0.3">
      <c r="B276" s="8" t="s">
        <v>263</v>
      </c>
      <c r="C276" s="57" t="s">
        <v>264</v>
      </c>
      <c r="D276" s="54" t="s">
        <v>265</v>
      </c>
      <c r="E276" s="6" t="s">
        <v>266</v>
      </c>
      <c r="F276" s="19">
        <v>2893</v>
      </c>
      <c r="G276" s="24">
        <v>42.48</v>
      </c>
      <c r="H276" s="24">
        <v>0.05</v>
      </c>
      <c r="I276" s="31"/>
      <c r="J276" s="31"/>
      <c r="K276" s="35"/>
    </row>
    <row r="277" spans="2:11" x14ac:dyDescent="0.3">
      <c r="B277" s="8" t="s">
        <v>113</v>
      </c>
      <c r="C277" s="57" t="s">
        <v>114</v>
      </c>
      <c r="D277" s="54" t="s">
        <v>115</v>
      </c>
      <c r="E277" s="6" t="s">
        <v>116</v>
      </c>
      <c r="F277" s="19">
        <v>1435</v>
      </c>
      <c r="G277" s="24">
        <v>42.21</v>
      </c>
      <c r="H277" s="24">
        <v>0.05</v>
      </c>
      <c r="I277" s="31"/>
      <c r="J277" s="31"/>
      <c r="K277" s="35"/>
    </row>
    <row r="278" spans="2:11" x14ac:dyDescent="0.3">
      <c r="B278" s="8" t="s">
        <v>271</v>
      </c>
      <c r="C278" s="57" t="s">
        <v>272</v>
      </c>
      <c r="D278" s="54" t="s">
        <v>273</v>
      </c>
      <c r="E278" s="6" t="s">
        <v>135</v>
      </c>
      <c r="F278" s="19">
        <v>4428</v>
      </c>
      <c r="G278" s="24">
        <v>42.18</v>
      </c>
      <c r="H278" s="24">
        <v>0.05</v>
      </c>
      <c r="I278" s="31"/>
      <c r="J278" s="31"/>
      <c r="K278" s="35"/>
    </row>
    <row r="279" spans="2:11" x14ac:dyDescent="0.3">
      <c r="B279" s="8" t="s">
        <v>3831</v>
      </c>
      <c r="C279" s="57" t="s">
        <v>3832</v>
      </c>
      <c r="D279" s="54" t="s">
        <v>3833</v>
      </c>
      <c r="E279" s="6" t="s">
        <v>75</v>
      </c>
      <c r="F279" s="19">
        <v>31868</v>
      </c>
      <c r="G279" s="24">
        <v>42.09</v>
      </c>
      <c r="H279" s="24">
        <v>0.05</v>
      </c>
      <c r="I279" s="31"/>
      <c r="J279" s="31"/>
      <c r="K279" s="35"/>
    </row>
    <row r="280" spans="2:11" x14ac:dyDescent="0.3">
      <c r="B280" s="8" t="s">
        <v>2784</v>
      </c>
      <c r="C280" s="57" t="s">
        <v>2785</v>
      </c>
      <c r="D280" s="54" t="s">
        <v>2786</v>
      </c>
      <c r="E280" s="6" t="s">
        <v>145</v>
      </c>
      <c r="F280" s="19">
        <v>5565</v>
      </c>
      <c r="G280" s="24">
        <v>41.86</v>
      </c>
      <c r="H280" s="24">
        <v>0.05</v>
      </c>
      <c r="I280" s="31"/>
      <c r="J280" s="31"/>
      <c r="K280" s="35"/>
    </row>
    <row r="281" spans="2:11" x14ac:dyDescent="0.3">
      <c r="B281" s="8" t="s">
        <v>2376</v>
      </c>
      <c r="C281" s="57" t="s">
        <v>2377</v>
      </c>
      <c r="D281" s="54" t="s">
        <v>2378</v>
      </c>
      <c r="E281" s="6" t="s">
        <v>100</v>
      </c>
      <c r="F281" s="19">
        <v>38626</v>
      </c>
      <c r="G281" s="24">
        <v>41.69</v>
      </c>
      <c r="H281" s="24">
        <v>0.05</v>
      </c>
      <c r="I281" s="31"/>
      <c r="J281" s="31"/>
      <c r="K281" s="35"/>
    </row>
    <row r="282" spans="2:11" x14ac:dyDescent="0.3">
      <c r="B282" s="8" t="s">
        <v>331</v>
      </c>
      <c r="C282" s="57" t="s">
        <v>332</v>
      </c>
      <c r="D282" s="54" t="s">
        <v>333</v>
      </c>
      <c r="E282" s="6" t="s">
        <v>50</v>
      </c>
      <c r="F282" s="19">
        <v>5946</v>
      </c>
      <c r="G282" s="24">
        <v>41.48</v>
      </c>
      <c r="H282" s="24">
        <v>0.05</v>
      </c>
      <c r="I282" s="31"/>
      <c r="J282" s="31"/>
      <c r="K282" s="35"/>
    </row>
    <row r="283" spans="2:11" x14ac:dyDescent="0.3">
      <c r="B283" s="8" t="s">
        <v>3928</v>
      </c>
      <c r="C283" s="57" t="s">
        <v>3929</v>
      </c>
      <c r="D283" s="54" t="s">
        <v>3930</v>
      </c>
      <c r="E283" s="6" t="s">
        <v>135</v>
      </c>
      <c r="F283" s="19">
        <v>4909</v>
      </c>
      <c r="G283" s="24">
        <v>41.21</v>
      </c>
      <c r="H283" s="24">
        <v>0.05</v>
      </c>
      <c r="I283" s="31"/>
      <c r="J283" s="31"/>
      <c r="K283" s="35"/>
    </row>
    <row r="284" spans="2:11" x14ac:dyDescent="0.3">
      <c r="B284" s="8" t="s">
        <v>146</v>
      </c>
      <c r="C284" s="57" t="s">
        <v>147</v>
      </c>
      <c r="D284" s="54" t="s">
        <v>148</v>
      </c>
      <c r="E284" s="6" t="s">
        <v>149</v>
      </c>
      <c r="F284" s="19">
        <v>1105</v>
      </c>
      <c r="G284" s="24">
        <v>41.14</v>
      </c>
      <c r="H284" s="24">
        <v>0.05</v>
      </c>
      <c r="I284" s="31"/>
      <c r="J284" s="31"/>
      <c r="K284" s="35"/>
    </row>
    <row r="285" spans="2:11" x14ac:dyDescent="0.3">
      <c r="B285" s="8" t="s">
        <v>2379</v>
      </c>
      <c r="C285" s="57" t="s">
        <v>2380</v>
      </c>
      <c r="D285" s="54" t="s">
        <v>2381</v>
      </c>
      <c r="E285" s="6" t="s">
        <v>60</v>
      </c>
      <c r="F285" s="19">
        <v>41478</v>
      </c>
      <c r="G285" s="24">
        <v>41.01</v>
      </c>
      <c r="H285" s="24">
        <v>0.05</v>
      </c>
      <c r="I285" s="31"/>
      <c r="J285" s="31"/>
      <c r="K285" s="35"/>
    </row>
    <row r="286" spans="2:11" x14ac:dyDescent="0.3">
      <c r="B286" s="8" t="s">
        <v>2451</v>
      </c>
      <c r="C286" s="57" t="s">
        <v>2452</v>
      </c>
      <c r="D286" s="54" t="s">
        <v>2453</v>
      </c>
      <c r="E286" s="6" t="s">
        <v>221</v>
      </c>
      <c r="F286" s="19">
        <v>3041</v>
      </c>
      <c r="G286" s="24">
        <v>40.909999999999997</v>
      </c>
      <c r="H286" s="24">
        <v>0.05</v>
      </c>
      <c r="I286" s="31"/>
      <c r="J286" s="31"/>
      <c r="K286" s="35"/>
    </row>
    <row r="287" spans="2:11" x14ac:dyDescent="0.3">
      <c r="B287" s="8" t="s">
        <v>934</v>
      </c>
      <c r="C287" s="57" t="s">
        <v>935</v>
      </c>
      <c r="D287" s="54" t="s">
        <v>936</v>
      </c>
      <c r="E287" s="6" t="s">
        <v>937</v>
      </c>
      <c r="F287" s="19">
        <v>12722</v>
      </c>
      <c r="G287" s="24">
        <v>40.69</v>
      </c>
      <c r="H287" s="24">
        <v>0.05</v>
      </c>
      <c r="I287" s="31"/>
      <c r="J287" s="31"/>
      <c r="K287" s="35"/>
    </row>
    <row r="288" spans="2:11" x14ac:dyDescent="0.3">
      <c r="B288" s="8" t="s">
        <v>1078</v>
      </c>
      <c r="C288" s="57" t="s">
        <v>1079</v>
      </c>
      <c r="D288" s="54" t="s">
        <v>1080</v>
      </c>
      <c r="E288" s="6" t="s">
        <v>221</v>
      </c>
      <c r="F288" s="19">
        <v>31836</v>
      </c>
      <c r="G288" s="24">
        <v>40.36</v>
      </c>
      <c r="H288" s="24">
        <v>0.05</v>
      </c>
      <c r="I288" s="31"/>
      <c r="J288" s="31"/>
      <c r="K288" s="35"/>
    </row>
    <row r="289" spans="2:11" x14ac:dyDescent="0.3">
      <c r="B289" s="8" t="s">
        <v>1075</v>
      </c>
      <c r="C289" s="57" t="s">
        <v>1076</v>
      </c>
      <c r="D289" s="54" t="s">
        <v>1077</v>
      </c>
      <c r="E289" s="6" t="s">
        <v>131</v>
      </c>
      <c r="F289" s="19">
        <v>4620</v>
      </c>
      <c r="G289" s="24">
        <v>40.17</v>
      </c>
      <c r="H289" s="24">
        <v>0.05</v>
      </c>
      <c r="I289" s="31"/>
      <c r="J289" s="31"/>
      <c r="K289" s="35"/>
    </row>
    <row r="290" spans="2:11" x14ac:dyDescent="0.3">
      <c r="B290" s="8" t="s">
        <v>313</v>
      </c>
      <c r="C290" s="57" t="s">
        <v>314</v>
      </c>
      <c r="D290" s="54" t="s">
        <v>315</v>
      </c>
      <c r="E290" s="6" t="s">
        <v>71</v>
      </c>
      <c r="F290" s="19">
        <v>2442</v>
      </c>
      <c r="G290" s="24">
        <v>39.97</v>
      </c>
      <c r="H290" s="24">
        <v>0.05</v>
      </c>
      <c r="I290" s="31"/>
      <c r="J290" s="31"/>
      <c r="K290" s="35"/>
    </row>
    <row r="291" spans="2:11" x14ac:dyDescent="0.3">
      <c r="B291" s="8" t="s">
        <v>3834</v>
      </c>
      <c r="C291" s="57" t="s">
        <v>3835</v>
      </c>
      <c r="D291" s="54" t="s">
        <v>3836</v>
      </c>
      <c r="E291" s="6" t="s">
        <v>538</v>
      </c>
      <c r="F291" s="19">
        <v>18651</v>
      </c>
      <c r="G291" s="24">
        <v>39.909999999999997</v>
      </c>
      <c r="H291" s="24">
        <v>0.05</v>
      </c>
      <c r="I291" s="31"/>
      <c r="J291" s="31"/>
      <c r="K291" s="35"/>
    </row>
    <row r="292" spans="2:11" x14ac:dyDescent="0.3">
      <c r="B292" s="8" t="s">
        <v>2128</v>
      </c>
      <c r="C292" s="57" t="s">
        <v>2129</v>
      </c>
      <c r="D292" s="54" t="s">
        <v>2130</v>
      </c>
      <c r="E292" s="6" t="s">
        <v>124</v>
      </c>
      <c r="F292" s="19">
        <v>1659</v>
      </c>
      <c r="G292" s="24">
        <v>39.840000000000003</v>
      </c>
      <c r="H292" s="24">
        <v>0.05</v>
      </c>
      <c r="I292" s="31"/>
      <c r="J292" s="31"/>
      <c r="K292" s="35"/>
    </row>
    <row r="293" spans="2:11" x14ac:dyDescent="0.3">
      <c r="B293" s="8" t="s">
        <v>3934</v>
      </c>
      <c r="C293" s="57" t="s">
        <v>3935</v>
      </c>
      <c r="D293" s="54" t="s">
        <v>3936</v>
      </c>
      <c r="E293" s="6" t="s">
        <v>104</v>
      </c>
      <c r="F293" s="19">
        <v>638</v>
      </c>
      <c r="G293" s="24">
        <v>39.64</v>
      </c>
      <c r="H293" s="24">
        <v>0.05</v>
      </c>
      <c r="I293" s="31"/>
      <c r="J293" s="31"/>
      <c r="K293" s="35"/>
    </row>
    <row r="294" spans="2:11" x14ac:dyDescent="0.3">
      <c r="B294" s="8" t="s">
        <v>3931</v>
      </c>
      <c r="C294" s="57" t="s">
        <v>3932</v>
      </c>
      <c r="D294" s="54" t="s">
        <v>3933</v>
      </c>
      <c r="E294" s="6" t="s">
        <v>937</v>
      </c>
      <c r="F294" s="19">
        <v>852</v>
      </c>
      <c r="G294" s="24">
        <v>39.630000000000003</v>
      </c>
      <c r="H294" s="24">
        <v>0.05</v>
      </c>
      <c r="I294" s="31"/>
      <c r="J294" s="31"/>
      <c r="K294" s="35"/>
    </row>
    <row r="295" spans="2:11" x14ac:dyDescent="0.3">
      <c r="B295" s="8" t="s">
        <v>3937</v>
      </c>
      <c r="C295" s="57" t="s">
        <v>3938</v>
      </c>
      <c r="D295" s="54" t="s">
        <v>3939</v>
      </c>
      <c r="E295" s="6" t="s">
        <v>149</v>
      </c>
      <c r="F295" s="19">
        <v>2537</v>
      </c>
      <c r="G295" s="24">
        <v>39.25</v>
      </c>
      <c r="H295" s="24">
        <v>0.05</v>
      </c>
      <c r="I295" s="31"/>
      <c r="J295" s="31"/>
      <c r="K295" s="35"/>
    </row>
    <row r="296" spans="2:11" x14ac:dyDescent="0.3">
      <c r="B296" s="8" t="s">
        <v>3940</v>
      </c>
      <c r="C296" s="57" t="s">
        <v>3941</v>
      </c>
      <c r="D296" s="54" t="s">
        <v>3942</v>
      </c>
      <c r="E296" s="6" t="s">
        <v>116</v>
      </c>
      <c r="F296" s="19">
        <v>3336</v>
      </c>
      <c r="G296" s="24">
        <v>39.159999999999997</v>
      </c>
      <c r="H296" s="24">
        <v>0.05</v>
      </c>
      <c r="I296" s="31"/>
      <c r="J296" s="31"/>
      <c r="K296" s="35"/>
    </row>
    <row r="297" spans="2:11" x14ac:dyDescent="0.3">
      <c r="B297" s="8" t="s">
        <v>1880</v>
      </c>
      <c r="C297" s="57" t="s">
        <v>1881</v>
      </c>
      <c r="D297" s="54" t="s">
        <v>1882</v>
      </c>
      <c r="E297" s="6" t="s">
        <v>75</v>
      </c>
      <c r="F297" s="19">
        <v>14180</v>
      </c>
      <c r="G297" s="24">
        <v>39.049999999999997</v>
      </c>
      <c r="H297" s="24">
        <v>0.05</v>
      </c>
      <c r="I297" s="31"/>
      <c r="J297" s="31"/>
      <c r="K297" s="35"/>
    </row>
    <row r="298" spans="2:11" x14ac:dyDescent="0.3">
      <c r="B298" s="8" t="s">
        <v>3837</v>
      </c>
      <c r="C298" s="57" t="s">
        <v>3838</v>
      </c>
      <c r="D298" s="54" t="s">
        <v>3839</v>
      </c>
      <c r="E298" s="6" t="s">
        <v>397</v>
      </c>
      <c r="F298" s="19">
        <v>113</v>
      </c>
      <c r="G298" s="24">
        <v>38.86</v>
      </c>
      <c r="H298" s="24">
        <v>0.05</v>
      </c>
      <c r="I298" s="31"/>
      <c r="J298" s="31"/>
      <c r="K298" s="35"/>
    </row>
    <row r="299" spans="2:11" x14ac:dyDescent="0.3">
      <c r="B299" s="8" t="s">
        <v>3943</v>
      </c>
      <c r="C299" s="57" t="s">
        <v>3944</v>
      </c>
      <c r="D299" s="54" t="s">
        <v>3945</v>
      </c>
      <c r="E299" s="6" t="s">
        <v>149</v>
      </c>
      <c r="F299" s="19">
        <v>3392</v>
      </c>
      <c r="G299" s="24">
        <v>38.6</v>
      </c>
      <c r="H299" s="24">
        <v>0.05</v>
      </c>
      <c r="I299" s="31"/>
      <c r="J299" s="31"/>
      <c r="K299" s="35"/>
    </row>
    <row r="300" spans="2:11" x14ac:dyDescent="0.3">
      <c r="B300" s="8" t="s">
        <v>2415</v>
      </c>
      <c r="C300" s="57" t="s">
        <v>2416</v>
      </c>
      <c r="D300" s="54" t="s">
        <v>2417</v>
      </c>
      <c r="E300" s="6" t="s">
        <v>75</v>
      </c>
      <c r="F300" s="19">
        <v>20103</v>
      </c>
      <c r="G300" s="24">
        <v>38.53</v>
      </c>
      <c r="H300" s="24">
        <v>0.05</v>
      </c>
      <c r="I300" s="31"/>
      <c r="J300" s="31"/>
      <c r="K300" s="35"/>
    </row>
    <row r="301" spans="2:11" x14ac:dyDescent="0.3">
      <c r="B301" s="8" t="s">
        <v>3946</v>
      </c>
      <c r="C301" s="57" t="s">
        <v>3947</v>
      </c>
      <c r="D301" s="54" t="s">
        <v>3948</v>
      </c>
      <c r="E301" s="6" t="s">
        <v>124</v>
      </c>
      <c r="F301" s="19">
        <v>24785</v>
      </c>
      <c r="G301" s="24">
        <v>38.340000000000003</v>
      </c>
      <c r="H301" s="24">
        <v>0.05</v>
      </c>
      <c r="I301" s="31"/>
      <c r="J301" s="31"/>
      <c r="K301" s="35"/>
    </row>
    <row r="302" spans="2:11" x14ac:dyDescent="0.3">
      <c r="B302" s="8" t="s">
        <v>298</v>
      </c>
      <c r="C302" s="57" t="s">
        <v>299</v>
      </c>
      <c r="D302" s="54" t="s">
        <v>300</v>
      </c>
      <c r="E302" s="6" t="s">
        <v>180</v>
      </c>
      <c r="F302" s="19">
        <v>7893</v>
      </c>
      <c r="G302" s="24">
        <v>38.19</v>
      </c>
      <c r="H302" s="24">
        <v>0.05</v>
      </c>
      <c r="I302" s="31"/>
      <c r="J302" s="31"/>
      <c r="K302" s="35"/>
    </row>
    <row r="303" spans="2:11" x14ac:dyDescent="0.3">
      <c r="B303" s="8" t="s">
        <v>3949</v>
      </c>
      <c r="C303" s="57" t="s">
        <v>3950</v>
      </c>
      <c r="D303" s="54" t="s">
        <v>3951</v>
      </c>
      <c r="E303" s="6" t="s">
        <v>116</v>
      </c>
      <c r="F303" s="19">
        <v>5236</v>
      </c>
      <c r="G303" s="24">
        <v>38.18</v>
      </c>
      <c r="H303" s="24">
        <v>0.05</v>
      </c>
      <c r="I303" s="31"/>
      <c r="J303" s="31"/>
      <c r="K303" s="35"/>
    </row>
    <row r="304" spans="2:11" x14ac:dyDescent="0.3">
      <c r="B304" s="8" t="s">
        <v>1093</v>
      </c>
      <c r="C304" s="57" t="s">
        <v>1094</v>
      </c>
      <c r="D304" s="54" t="s">
        <v>1095</v>
      </c>
      <c r="E304" s="6" t="s">
        <v>120</v>
      </c>
      <c r="F304" s="19">
        <v>4121</v>
      </c>
      <c r="G304" s="24">
        <v>38.04</v>
      </c>
      <c r="H304" s="24">
        <v>0.05</v>
      </c>
      <c r="I304" s="31"/>
      <c r="J304" s="31"/>
      <c r="K304" s="35"/>
    </row>
    <row r="305" spans="2:11" x14ac:dyDescent="0.3">
      <c r="B305" s="8" t="s">
        <v>1056</v>
      </c>
      <c r="C305" s="57" t="s">
        <v>1057</v>
      </c>
      <c r="D305" s="54" t="s">
        <v>1058</v>
      </c>
      <c r="E305" s="6" t="s">
        <v>246</v>
      </c>
      <c r="F305" s="19">
        <v>25255</v>
      </c>
      <c r="G305" s="24">
        <v>37.92</v>
      </c>
      <c r="H305" s="24">
        <v>0.05</v>
      </c>
      <c r="I305" s="31"/>
      <c r="J305" s="31"/>
      <c r="K305" s="35"/>
    </row>
    <row r="306" spans="2:11" x14ac:dyDescent="0.3">
      <c r="B306" s="8" t="s">
        <v>2772</v>
      </c>
      <c r="C306" s="57" t="s">
        <v>2773</v>
      </c>
      <c r="D306" s="54" t="s">
        <v>2774</v>
      </c>
      <c r="E306" s="6" t="s">
        <v>116</v>
      </c>
      <c r="F306" s="19">
        <v>8624</v>
      </c>
      <c r="G306" s="24">
        <v>37.19</v>
      </c>
      <c r="H306" s="24">
        <v>0.05</v>
      </c>
      <c r="I306" s="31"/>
      <c r="J306" s="31"/>
      <c r="K306" s="35"/>
    </row>
    <row r="307" spans="2:11" x14ac:dyDescent="0.3">
      <c r="B307" s="8" t="s">
        <v>3952</v>
      </c>
      <c r="C307" s="57" t="s">
        <v>3953</v>
      </c>
      <c r="D307" s="54" t="s">
        <v>3954</v>
      </c>
      <c r="E307" s="6" t="s">
        <v>64</v>
      </c>
      <c r="F307" s="19">
        <v>193</v>
      </c>
      <c r="G307" s="24">
        <v>37.049999999999997</v>
      </c>
      <c r="H307" s="24">
        <v>0.05</v>
      </c>
      <c r="I307" s="31"/>
      <c r="J307" s="31"/>
      <c r="K307" s="35"/>
    </row>
    <row r="308" spans="2:11" x14ac:dyDescent="0.3">
      <c r="B308" s="8" t="s">
        <v>3955</v>
      </c>
      <c r="C308" s="57" t="s">
        <v>3956</v>
      </c>
      <c r="D308" s="54" t="s">
        <v>3957</v>
      </c>
      <c r="E308" s="6" t="s">
        <v>440</v>
      </c>
      <c r="F308" s="19">
        <v>5034</v>
      </c>
      <c r="G308" s="24">
        <v>36.770000000000003</v>
      </c>
      <c r="H308" s="24">
        <v>0.05</v>
      </c>
      <c r="I308" s="31"/>
      <c r="J308" s="31"/>
      <c r="K308" s="35"/>
    </row>
    <row r="309" spans="2:11" x14ac:dyDescent="0.3">
      <c r="B309" s="8" t="s">
        <v>1087</v>
      </c>
      <c r="C309" s="57" t="s">
        <v>1088</v>
      </c>
      <c r="D309" s="54" t="s">
        <v>1089</v>
      </c>
      <c r="E309" s="6" t="s">
        <v>116</v>
      </c>
      <c r="F309" s="19">
        <v>4620</v>
      </c>
      <c r="G309" s="24">
        <v>36.42</v>
      </c>
      <c r="H309" s="24">
        <v>0.05</v>
      </c>
      <c r="I309" s="31"/>
      <c r="J309" s="31"/>
      <c r="K309" s="35"/>
    </row>
    <row r="310" spans="2:11" x14ac:dyDescent="0.3">
      <c r="B310" s="8" t="s">
        <v>2388</v>
      </c>
      <c r="C310" s="57" t="s">
        <v>2389</v>
      </c>
      <c r="D310" s="54" t="s">
        <v>2390</v>
      </c>
      <c r="E310" s="6" t="s">
        <v>160</v>
      </c>
      <c r="F310" s="19">
        <v>7599</v>
      </c>
      <c r="G310" s="24">
        <v>35.979999999999997</v>
      </c>
      <c r="H310" s="24">
        <v>0.05</v>
      </c>
      <c r="I310" s="31"/>
      <c r="J310" s="31"/>
      <c r="K310" s="35"/>
    </row>
    <row r="311" spans="2:11" x14ac:dyDescent="0.3">
      <c r="B311" s="8" t="s">
        <v>3958</v>
      </c>
      <c r="C311" s="57" t="s">
        <v>3959</v>
      </c>
      <c r="D311" s="54" t="s">
        <v>3960</v>
      </c>
      <c r="E311" s="6" t="s">
        <v>135</v>
      </c>
      <c r="F311" s="19">
        <v>491</v>
      </c>
      <c r="G311" s="24">
        <v>35.93</v>
      </c>
      <c r="H311" s="24">
        <v>0.05</v>
      </c>
      <c r="I311" s="31"/>
      <c r="J311" s="31"/>
      <c r="K311" s="35"/>
    </row>
    <row r="312" spans="2:11" x14ac:dyDescent="0.3">
      <c r="B312" s="8" t="s">
        <v>3840</v>
      </c>
      <c r="C312" s="57" t="s">
        <v>3841</v>
      </c>
      <c r="D312" s="54" t="s">
        <v>3842</v>
      </c>
      <c r="E312" s="6" t="s">
        <v>160</v>
      </c>
      <c r="F312" s="19">
        <v>3392</v>
      </c>
      <c r="G312" s="24">
        <v>35.74</v>
      </c>
      <c r="H312" s="24">
        <v>0.05</v>
      </c>
      <c r="I312" s="31"/>
      <c r="J312" s="31"/>
      <c r="K312" s="35"/>
    </row>
    <row r="313" spans="2:11" x14ac:dyDescent="0.3">
      <c r="B313" s="8" t="s">
        <v>3961</v>
      </c>
      <c r="C313" s="57" t="s">
        <v>3962</v>
      </c>
      <c r="D313" s="54" t="s">
        <v>3963</v>
      </c>
      <c r="E313" s="6" t="s">
        <v>93</v>
      </c>
      <c r="F313" s="19">
        <v>19349</v>
      </c>
      <c r="G313" s="24">
        <v>35.630000000000003</v>
      </c>
      <c r="H313" s="24">
        <v>0.05</v>
      </c>
      <c r="I313" s="31"/>
      <c r="J313" s="31"/>
      <c r="K313" s="35"/>
    </row>
    <row r="314" spans="2:11" x14ac:dyDescent="0.3">
      <c r="B314" s="8" t="s">
        <v>2747</v>
      </c>
      <c r="C314" s="57" t="s">
        <v>2748</v>
      </c>
      <c r="D314" s="54" t="s">
        <v>2749</v>
      </c>
      <c r="E314" s="6" t="s">
        <v>64</v>
      </c>
      <c r="F314" s="19">
        <v>5696</v>
      </c>
      <c r="G314" s="24">
        <v>35.39</v>
      </c>
      <c r="H314" s="24">
        <v>0.05</v>
      </c>
      <c r="I314" s="31"/>
      <c r="J314" s="31"/>
      <c r="K314" s="35"/>
    </row>
    <row r="315" spans="2:11" x14ac:dyDescent="0.3">
      <c r="B315" s="8" t="s">
        <v>3964</v>
      </c>
      <c r="C315" s="57" t="s">
        <v>3965</v>
      </c>
      <c r="D315" s="54" t="s">
        <v>3966</v>
      </c>
      <c r="E315" s="6" t="s">
        <v>116</v>
      </c>
      <c r="F315" s="19">
        <v>4513</v>
      </c>
      <c r="G315" s="24">
        <v>35.36</v>
      </c>
      <c r="H315" s="24">
        <v>0.05</v>
      </c>
      <c r="I315" s="31"/>
      <c r="J315" s="31"/>
      <c r="K315" s="35"/>
    </row>
    <row r="316" spans="2:11" x14ac:dyDescent="0.3">
      <c r="B316" s="8" t="s">
        <v>2457</v>
      </c>
      <c r="C316" s="57" t="s">
        <v>2458</v>
      </c>
      <c r="D316" s="54" t="s">
        <v>2459</v>
      </c>
      <c r="E316" s="6" t="s">
        <v>86</v>
      </c>
      <c r="F316" s="19">
        <v>6439</v>
      </c>
      <c r="G316" s="24">
        <v>35.270000000000003</v>
      </c>
      <c r="H316" s="24">
        <v>0.05</v>
      </c>
      <c r="I316" s="31"/>
      <c r="J316" s="31"/>
      <c r="K316" s="35"/>
    </row>
    <row r="317" spans="2:11" x14ac:dyDescent="0.3">
      <c r="B317" s="8" t="s">
        <v>3967</v>
      </c>
      <c r="C317" s="57" t="s">
        <v>3968</v>
      </c>
      <c r="D317" s="54" t="s">
        <v>3969</v>
      </c>
      <c r="E317" s="6" t="s">
        <v>75</v>
      </c>
      <c r="F317" s="19">
        <v>7734</v>
      </c>
      <c r="G317" s="24">
        <v>35.26</v>
      </c>
      <c r="H317" s="24">
        <v>0.05</v>
      </c>
      <c r="I317" s="31"/>
      <c r="J317" s="31"/>
      <c r="K317" s="35"/>
    </row>
    <row r="318" spans="2:11" x14ac:dyDescent="0.3">
      <c r="B318" s="8" t="s">
        <v>496</v>
      </c>
      <c r="C318" s="57" t="s">
        <v>497</v>
      </c>
      <c r="D318" s="54" t="s">
        <v>498</v>
      </c>
      <c r="E318" s="6" t="s">
        <v>440</v>
      </c>
      <c r="F318" s="19">
        <v>11535</v>
      </c>
      <c r="G318" s="24">
        <v>35.14</v>
      </c>
      <c r="H318" s="24">
        <v>0.05</v>
      </c>
      <c r="I318" s="31"/>
      <c r="J318" s="31"/>
      <c r="K318" s="35"/>
    </row>
    <row r="319" spans="2:11" x14ac:dyDescent="0.3">
      <c r="B319" s="8" t="s">
        <v>3970</v>
      </c>
      <c r="C319" s="57" t="s">
        <v>3971</v>
      </c>
      <c r="D319" s="54" t="s">
        <v>3972</v>
      </c>
      <c r="E319" s="6" t="s">
        <v>60</v>
      </c>
      <c r="F319" s="19">
        <v>5198</v>
      </c>
      <c r="G319" s="24">
        <v>34.68</v>
      </c>
      <c r="H319" s="24">
        <v>0.04</v>
      </c>
      <c r="I319" s="31"/>
      <c r="J319" s="31"/>
      <c r="K319" s="35"/>
    </row>
    <row r="320" spans="2:11" x14ac:dyDescent="0.3">
      <c r="B320" s="8" t="s">
        <v>3161</v>
      </c>
      <c r="C320" s="57" t="s">
        <v>3162</v>
      </c>
      <c r="D320" s="54" t="s">
        <v>3163</v>
      </c>
      <c r="E320" s="6" t="s">
        <v>135</v>
      </c>
      <c r="F320" s="19">
        <v>1409</v>
      </c>
      <c r="G320" s="24">
        <v>34.19</v>
      </c>
      <c r="H320" s="24">
        <v>0.04</v>
      </c>
      <c r="I320" s="31"/>
      <c r="J320" s="31"/>
      <c r="K320" s="35"/>
    </row>
    <row r="321" spans="2:11" x14ac:dyDescent="0.3">
      <c r="B321" s="8" t="s">
        <v>2899</v>
      </c>
      <c r="C321" s="57" t="s">
        <v>1292</v>
      </c>
      <c r="D321" s="54" t="s">
        <v>2900</v>
      </c>
      <c r="E321" s="6" t="s">
        <v>75</v>
      </c>
      <c r="F321" s="19">
        <v>37510</v>
      </c>
      <c r="G321" s="24">
        <v>34.07</v>
      </c>
      <c r="H321" s="24">
        <v>0.04</v>
      </c>
      <c r="I321" s="31"/>
      <c r="J321" s="31"/>
      <c r="K321" s="35"/>
    </row>
    <row r="322" spans="2:11" x14ac:dyDescent="0.3">
      <c r="B322" s="8" t="s">
        <v>3843</v>
      </c>
      <c r="C322" s="57" t="s">
        <v>3844</v>
      </c>
      <c r="D322" s="54" t="s">
        <v>3845</v>
      </c>
      <c r="E322" s="6" t="s">
        <v>246</v>
      </c>
      <c r="F322" s="19">
        <v>13067</v>
      </c>
      <c r="G322" s="24">
        <v>33.86</v>
      </c>
      <c r="H322" s="24">
        <v>0.04</v>
      </c>
      <c r="I322" s="31"/>
      <c r="J322" s="31"/>
      <c r="K322" s="35"/>
    </row>
    <row r="323" spans="2:11" x14ac:dyDescent="0.3">
      <c r="B323" s="8" t="s">
        <v>3846</v>
      </c>
      <c r="C323" s="57" t="s">
        <v>3847</v>
      </c>
      <c r="D323" s="54" t="s">
        <v>3848</v>
      </c>
      <c r="E323" s="6" t="s">
        <v>606</v>
      </c>
      <c r="F323" s="19">
        <v>12955</v>
      </c>
      <c r="G323" s="24">
        <v>33.49</v>
      </c>
      <c r="H323" s="24">
        <v>0.04</v>
      </c>
      <c r="I323" s="31"/>
      <c r="J323" s="31"/>
      <c r="K323" s="35"/>
    </row>
    <row r="324" spans="2:11" x14ac:dyDescent="0.3">
      <c r="B324" s="8" t="s">
        <v>2391</v>
      </c>
      <c r="C324" s="57" t="s">
        <v>2392</v>
      </c>
      <c r="D324" s="54" t="s">
        <v>2393</v>
      </c>
      <c r="E324" s="6" t="s">
        <v>100</v>
      </c>
      <c r="F324" s="19">
        <v>4623</v>
      </c>
      <c r="G324" s="24">
        <v>33.28</v>
      </c>
      <c r="H324" s="24">
        <v>0.04</v>
      </c>
      <c r="I324" s="31"/>
      <c r="J324" s="31"/>
      <c r="K324" s="35"/>
    </row>
    <row r="325" spans="2:11" x14ac:dyDescent="0.3">
      <c r="B325" s="8" t="s">
        <v>3849</v>
      </c>
      <c r="C325" s="57" t="s">
        <v>3850</v>
      </c>
      <c r="D325" s="54" t="s">
        <v>3851</v>
      </c>
      <c r="E325" s="6" t="s">
        <v>1895</v>
      </c>
      <c r="F325" s="19">
        <v>1634</v>
      </c>
      <c r="G325" s="24">
        <v>33.26</v>
      </c>
      <c r="H325" s="24">
        <v>0.04</v>
      </c>
      <c r="I325" s="31"/>
      <c r="J325" s="31"/>
      <c r="K325" s="35"/>
    </row>
    <row r="326" spans="2:11" x14ac:dyDescent="0.3">
      <c r="B326" s="8" t="s">
        <v>3973</v>
      </c>
      <c r="C326" s="57" t="s">
        <v>3974</v>
      </c>
      <c r="D326" s="54" t="s">
        <v>3975</v>
      </c>
      <c r="E326" s="6" t="s">
        <v>124</v>
      </c>
      <c r="F326" s="19">
        <v>5813</v>
      </c>
      <c r="G326" s="24">
        <v>33.17</v>
      </c>
      <c r="H326" s="24">
        <v>0.04</v>
      </c>
      <c r="I326" s="31"/>
      <c r="J326" s="31"/>
      <c r="K326" s="35"/>
    </row>
    <row r="327" spans="2:11" x14ac:dyDescent="0.3">
      <c r="B327" s="8" t="s">
        <v>3852</v>
      </c>
      <c r="C327" s="57" t="s">
        <v>3853</v>
      </c>
      <c r="D327" s="54" t="s">
        <v>3854</v>
      </c>
      <c r="E327" s="6" t="s">
        <v>60</v>
      </c>
      <c r="F327" s="19">
        <v>79468</v>
      </c>
      <c r="G327" s="24">
        <v>33.020000000000003</v>
      </c>
      <c r="H327" s="24">
        <v>0.04</v>
      </c>
      <c r="I327" s="31"/>
      <c r="J327" s="31"/>
      <c r="K327" s="35"/>
    </row>
    <row r="328" spans="2:11" x14ac:dyDescent="0.3">
      <c r="B328" s="8" t="s">
        <v>3976</v>
      </c>
      <c r="C328" s="57" t="s">
        <v>3977</v>
      </c>
      <c r="D328" s="54" t="s">
        <v>3978</v>
      </c>
      <c r="E328" s="6" t="s">
        <v>50</v>
      </c>
      <c r="F328" s="19">
        <v>3585</v>
      </c>
      <c r="G328" s="24">
        <v>32.76</v>
      </c>
      <c r="H328" s="24">
        <v>0.04</v>
      </c>
      <c r="I328" s="31"/>
      <c r="J328" s="31"/>
      <c r="K328" s="35"/>
    </row>
    <row r="329" spans="2:11" x14ac:dyDescent="0.3">
      <c r="B329" s="8" t="s">
        <v>3979</v>
      </c>
      <c r="C329" s="57" t="s">
        <v>3980</v>
      </c>
      <c r="D329" s="54" t="s">
        <v>3981</v>
      </c>
      <c r="E329" s="6" t="s">
        <v>585</v>
      </c>
      <c r="F329" s="19">
        <v>1176</v>
      </c>
      <c r="G329" s="24">
        <v>32.51</v>
      </c>
      <c r="H329" s="24">
        <v>0.04</v>
      </c>
      <c r="I329" s="31"/>
      <c r="J329" s="31"/>
      <c r="K329" s="35"/>
    </row>
    <row r="330" spans="2:11" x14ac:dyDescent="0.3">
      <c r="B330" s="8" t="s">
        <v>3982</v>
      </c>
      <c r="C330" s="57" t="s">
        <v>3983</v>
      </c>
      <c r="D330" s="54" t="s">
        <v>3984</v>
      </c>
      <c r="E330" s="6" t="s">
        <v>246</v>
      </c>
      <c r="F330" s="19">
        <v>114785</v>
      </c>
      <c r="G330" s="24">
        <v>32.43</v>
      </c>
      <c r="H330" s="24">
        <v>0.04</v>
      </c>
      <c r="I330" s="31"/>
      <c r="J330" s="31"/>
      <c r="K330" s="35"/>
    </row>
    <row r="331" spans="2:11" x14ac:dyDescent="0.3">
      <c r="B331" s="8" t="s">
        <v>3855</v>
      </c>
      <c r="C331" s="57" t="s">
        <v>3856</v>
      </c>
      <c r="D331" s="54" t="s">
        <v>3857</v>
      </c>
      <c r="E331" s="6" t="s">
        <v>75</v>
      </c>
      <c r="F331" s="19">
        <v>5205</v>
      </c>
      <c r="G331" s="24">
        <v>32.42</v>
      </c>
      <c r="H331" s="24">
        <v>0.04</v>
      </c>
      <c r="I331" s="31"/>
      <c r="J331" s="31"/>
      <c r="K331" s="35"/>
    </row>
    <row r="332" spans="2:11" x14ac:dyDescent="0.3">
      <c r="B332" s="8" t="s">
        <v>3858</v>
      </c>
      <c r="C332" s="57" t="s">
        <v>3859</v>
      </c>
      <c r="D332" s="54" t="s">
        <v>3860</v>
      </c>
      <c r="E332" s="6" t="s">
        <v>246</v>
      </c>
      <c r="F332" s="19">
        <v>37211</v>
      </c>
      <c r="G332" s="24">
        <v>32.06</v>
      </c>
      <c r="H332" s="24">
        <v>0.04</v>
      </c>
      <c r="I332" s="31"/>
      <c r="J332" s="31"/>
      <c r="K332" s="35"/>
    </row>
    <row r="333" spans="2:11" x14ac:dyDescent="0.3">
      <c r="B333" s="8" t="s">
        <v>3985</v>
      </c>
      <c r="C333" s="57" t="s">
        <v>3986</v>
      </c>
      <c r="D333" s="54" t="s">
        <v>3987</v>
      </c>
      <c r="E333" s="6" t="s">
        <v>585</v>
      </c>
      <c r="F333" s="19">
        <v>1188</v>
      </c>
      <c r="G333" s="24">
        <v>31.74</v>
      </c>
      <c r="H333" s="24">
        <v>0.04</v>
      </c>
      <c r="I333" s="31"/>
      <c r="J333" s="31"/>
      <c r="K333" s="35"/>
    </row>
    <row r="334" spans="2:11" x14ac:dyDescent="0.3">
      <c r="B334" s="8" t="s">
        <v>3988</v>
      </c>
      <c r="C334" s="57" t="s">
        <v>3989</v>
      </c>
      <c r="D334" s="54" t="s">
        <v>3990</v>
      </c>
      <c r="E334" s="6" t="s">
        <v>124</v>
      </c>
      <c r="F334" s="19">
        <v>3227</v>
      </c>
      <c r="G334" s="24">
        <v>31.69</v>
      </c>
      <c r="H334" s="24">
        <v>0.04</v>
      </c>
      <c r="I334" s="31"/>
      <c r="J334" s="31"/>
      <c r="K334" s="35"/>
    </row>
    <row r="335" spans="2:11" x14ac:dyDescent="0.3">
      <c r="B335" s="8" t="s">
        <v>3991</v>
      </c>
      <c r="C335" s="57" t="s">
        <v>3992</v>
      </c>
      <c r="D335" s="54" t="s">
        <v>3993</v>
      </c>
      <c r="E335" s="6" t="s">
        <v>135</v>
      </c>
      <c r="F335" s="19">
        <v>839</v>
      </c>
      <c r="G335" s="24">
        <v>31.56</v>
      </c>
      <c r="H335" s="24">
        <v>0.04</v>
      </c>
      <c r="I335" s="31"/>
      <c r="J335" s="31"/>
      <c r="K335" s="35"/>
    </row>
    <row r="336" spans="2:11" x14ac:dyDescent="0.3">
      <c r="B336" s="8" t="s">
        <v>3994</v>
      </c>
      <c r="C336" s="57" t="s">
        <v>3995</v>
      </c>
      <c r="D336" s="54" t="s">
        <v>3996</v>
      </c>
      <c r="E336" s="6" t="s">
        <v>75</v>
      </c>
      <c r="F336" s="19">
        <v>3376</v>
      </c>
      <c r="G336" s="24">
        <v>31.48</v>
      </c>
      <c r="H336" s="24">
        <v>0.04</v>
      </c>
      <c r="I336" s="31"/>
      <c r="J336" s="31"/>
      <c r="K336" s="35"/>
    </row>
    <row r="337" spans="2:11" x14ac:dyDescent="0.3">
      <c r="B337" s="8" t="s">
        <v>3997</v>
      </c>
      <c r="C337" s="57" t="s">
        <v>3998</v>
      </c>
      <c r="D337" s="54" t="s">
        <v>3999</v>
      </c>
      <c r="E337" s="6" t="s">
        <v>246</v>
      </c>
      <c r="F337" s="19">
        <v>5554</v>
      </c>
      <c r="G337" s="24">
        <v>31.32</v>
      </c>
      <c r="H337" s="24">
        <v>0.04</v>
      </c>
      <c r="I337" s="31"/>
      <c r="J337" s="31"/>
      <c r="K337" s="35"/>
    </row>
    <row r="338" spans="2:11" x14ac:dyDescent="0.3">
      <c r="B338" s="8" t="s">
        <v>4000</v>
      </c>
      <c r="C338" s="57" t="s">
        <v>4001</v>
      </c>
      <c r="D338" s="54" t="s">
        <v>4002</v>
      </c>
      <c r="E338" s="6" t="s">
        <v>108</v>
      </c>
      <c r="F338" s="19">
        <v>9615</v>
      </c>
      <c r="G338" s="24">
        <v>31.21</v>
      </c>
      <c r="H338" s="24">
        <v>0.04</v>
      </c>
      <c r="I338" s="31"/>
      <c r="J338" s="31"/>
      <c r="K338" s="35"/>
    </row>
    <row r="339" spans="2:11" x14ac:dyDescent="0.3">
      <c r="B339" s="8" t="s">
        <v>4003</v>
      </c>
      <c r="C339" s="57" t="s">
        <v>4004</v>
      </c>
      <c r="D339" s="54" t="s">
        <v>4005</v>
      </c>
      <c r="E339" s="6" t="s">
        <v>957</v>
      </c>
      <c r="F339" s="19">
        <v>36884</v>
      </c>
      <c r="G339" s="24">
        <v>31.12</v>
      </c>
      <c r="H339" s="24">
        <v>0.04</v>
      </c>
      <c r="I339" s="31"/>
      <c r="J339" s="31"/>
      <c r="K339" s="35"/>
    </row>
    <row r="340" spans="2:11" x14ac:dyDescent="0.3">
      <c r="B340" s="8" t="s">
        <v>4006</v>
      </c>
      <c r="C340" s="57" t="s">
        <v>4007</v>
      </c>
      <c r="D340" s="54" t="s">
        <v>4008</v>
      </c>
      <c r="E340" s="6" t="s">
        <v>145</v>
      </c>
      <c r="F340" s="19">
        <v>6121</v>
      </c>
      <c r="G340" s="24">
        <v>30.87</v>
      </c>
      <c r="H340" s="24">
        <v>0.04</v>
      </c>
      <c r="I340" s="31"/>
      <c r="J340" s="31"/>
      <c r="K340" s="35"/>
    </row>
    <row r="341" spans="2:11" x14ac:dyDescent="0.3">
      <c r="B341" s="8" t="s">
        <v>4009</v>
      </c>
      <c r="C341" s="57" t="s">
        <v>4010</v>
      </c>
      <c r="D341" s="54" t="s">
        <v>4011</v>
      </c>
      <c r="E341" s="6" t="s">
        <v>149</v>
      </c>
      <c r="F341" s="19">
        <v>61347</v>
      </c>
      <c r="G341" s="24">
        <v>30.63</v>
      </c>
      <c r="H341" s="24">
        <v>0.04</v>
      </c>
      <c r="I341" s="31"/>
      <c r="J341" s="31"/>
      <c r="K341" s="35"/>
    </row>
    <row r="342" spans="2:11" x14ac:dyDescent="0.3">
      <c r="B342" s="8" t="s">
        <v>4012</v>
      </c>
      <c r="C342" s="57" t="s">
        <v>4013</v>
      </c>
      <c r="D342" s="54" t="s">
        <v>4014</v>
      </c>
      <c r="E342" s="6" t="s">
        <v>104</v>
      </c>
      <c r="F342" s="19">
        <v>8228</v>
      </c>
      <c r="G342" s="24">
        <v>30.6</v>
      </c>
      <c r="H342" s="24">
        <v>0.04</v>
      </c>
      <c r="I342" s="31"/>
      <c r="J342" s="31"/>
      <c r="K342" s="35"/>
    </row>
    <row r="343" spans="2:11" x14ac:dyDescent="0.3">
      <c r="B343" s="8" t="s">
        <v>4015</v>
      </c>
      <c r="C343" s="57" t="s">
        <v>4016</v>
      </c>
      <c r="D343" s="54" t="s">
        <v>4017</v>
      </c>
      <c r="E343" s="6" t="s">
        <v>149</v>
      </c>
      <c r="F343" s="19">
        <v>1940</v>
      </c>
      <c r="G343" s="24">
        <v>30.11</v>
      </c>
      <c r="H343" s="24">
        <v>0.04</v>
      </c>
      <c r="I343" s="31"/>
      <c r="J343" s="31"/>
      <c r="K343" s="35"/>
    </row>
    <row r="344" spans="2:11" x14ac:dyDescent="0.3">
      <c r="B344" s="8" t="s">
        <v>4018</v>
      </c>
      <c r="C344" s="57" t="s">
        <v>4019</v>
      </c>
      <c r="D344" s="54" t="s">
        <v>4020</v>
      </c>
      <c r="E344" s="6" t="s">
        <v>124</v>
      </c>
      <c r="F344" s="19">
        <v>3593</v>
      </c>
      <c r="G344" s="24">
        <v>30.03</v>
      </c>
      <c r="H344" s="24">
        <v>0.04</v>
      </c>
      <c r="I344" s="31"/>
      <c r="J344" s="31"/>
      <c r="K344" s="35"/>
    </row>
    <row r="345" spans="2:11" x14ac:dyDescent="0.3">
      <c r="B345" s="8" t="s">
        <v>150</v>
      </c>
      <c r="C345" s="57" t="s">
        <v>151</v>
      </c>
      <c r="D345" s="54" t="s">
        <v>152</v>
      </c>
      <c r="E345" s="6" t="s">
        <v>86</v>
      </c>
      <c r="F345" s="19">
        <v>3325</v>
      </c>
      <c r="G345" s="24">
        <v>30</v>
      </c>
      <c r="H345" s="24">
        <v>0.04</v>
      </c>
      <c r="I345" s="31"/>
      <c r="J345" s="31"/>
      <c r="K345" s="35"/>
    </row>
    <row r="346" spans="2:11" x14ac:dyDescent="0.3">
      <c r="B346" s="8" t="s">
        <v>4021</v>
      </c>
      <c r="C346" s="57" t="s">
        <v>4022</v>
      </c>
      <c r="D346" s="54" t="s">
        <v>4023</v>
      </c>
      <c r="E346" s="6" t="s">
        <v>50</v>
      </c>
      <c r="F346" s="19">
        <v>4591</v>
      </c>
      <c r="G346" s="24">
        <v>29.85</v>
      </c>
      <c r="H346" s="24">
        <v>0.04</v>
      </c>
      <c r="I346" s="31"/>
      <c r="J346" s="31"/>
      <c r="K346" s="35"/>
    </row>
    <row r="347" spans="2:11" x14ac:dyDescent="0.3">
      <c r="B347" s="8" t="s">
        <v>4024</v>
      </c>
      <c r="C347" s="57" t="s">
        <v>1263</v>
      </c>
      <c r="D347" s="54" t="s">
        <v>4025</v>
      </c>
      <c r="E347" s="6" t="s">
        <v>124</v>
      </c>
      <c r="F347" s="19">
        <v>2163</v>
      </c>
      <c r="G347" s="24">
        <v>29.75</v>
      </c>
      <c r="H347" s="24">
        <v>0.04</v>
      </c>
      <c r="I347" s="31"/>
      <c r="J347" s="31"/>
      <c r="K347" s="35"/>
    </row>
    <row r="348" spans="2:11" x14ac:dyDescent="0.3">
      <c r="B348" s="8" t="s">
        <v>4026</v>
      </c>
      <c r="C348" s="57" t="s">
        <v>4027</v>
      </c>
      <c r="D348" s="54" t="s">
        <v>4028</v>
      </c>
      <c r="E348" s="6" t="s">
        <v>246</v>
      </c>
      <c r="F348" s="19">
        <v>195023</v>
      </c>
      <c r="G348" s="24">
        <v>29.62</v>
      </c>
      <c r="H348" s="24">
        <v>0.04</v>
      </c>
      <c r="I348" s="31"/>
      <c r="J348" s="31"/>
      <c r="K348" s="35"/>
    </row>
    <row r="349" spans="2:11" x14ac:dyDescent="0.3">
      <c r="B349" s="8" t="s">
        <v>4035</v>
      </c>
      <c r="C349" s="57" t="s">
        <v>4036</v>
      </c>
      <c r="D349" s="54" t="s">
        <v>4037</v>
      </c>
      <c r="E349" s="6" t="s">
        <v>75</v>
      </c>
      <c r="F349" s="19">
        <v>220</v>
      </c>
      <c r="G349" s="24">
        <v>29.57</v>
      </c>
      <c r="H349" s="24">
        <v>0.04</v>
      </c>
      <c r="I349" s="31"/>
      <c r="J349" s="31"/>
      <c r="K349" s="35"/>
    </row>
    <row r="350" spans="2:11" x14ac:dyDescent="0.3">
      <c r="B350" s="8" t="s">
        <v>4029</v>
      </c>
      <c r="C350" s="57" t="s">
        <v>4030</v>
      </c>
      <c r="D350" s="54" t="s">
        <v>4031</v>
      </c>
      <c r="E350" s="6" t="s">
        <v>256</v>
      </c>
      <c r="F350" s="19">
        <v>42923</v>
      </c>
      <c r="G350" s="24">
        <v>29.45</v>
      </c>
      <c r="H350" s="24">
        <v>0.04</v>
      </c>
      <c r="I350" s="31"/>
      <c r="J350" s="31"/>
      <c r="K350" s="35"/>
    </row>
    <row r="351" spans="2:11" x14ac:dyDescent="0.3">
      <c r="B351" s="8" t="s">
        <v>2735</v>
      </c>
      <c r="C351" s="57" t="s">
        <v>2736</v>
      </c>
      <c r="D351" s="54" t="s">
        <v>2737</v>
      </c>
      <c r="E351" s="6" t="s">
        <v>440</v>
      </c>
      <c r="F351" s="19">
        <v>6906</v>
      </c>
      <c r="G351" s="24">
        <v>29.37</v>
      </c>
      <c r="H351" s="24">
        <v>0.04</v>
      </c>
      <c r="I351" s="31"/>
      <c r="J351" s="31"/>
      <c r="K351" s="35"/>
    </row>
    <row r="352" spans="2:11" x14ac:dyDescent="0.3">
      <c r="B352" s="8" t="s">
        <v>161</v>
      </c>
      <c r="C352" s="57" t="s">
        <v>162</v>
      </c>
      <c r="D352" s="54" t="s">
        <v>163</v>
      </c>
      <c r="E352" s="6" t="s">
        <v>164</v>
      </c>
      <c r="F352" s="19">
        <v>88</v>
      </c>
      <c r="G352" s="24">
        <v>29.37</v>
      </c>
      <c r="H352" s="24">
        <v>0.04</v>
      </c>
      <c r="I352" s="31"/>
      <c r="J352" s="31"/>
      <c r="K352" s="35"/>
    </row>
    <row r="353" spans="2:11" x14ac:dyDescent="0.3">
      <c r="B353" s="8" t="s">
        <v>4032</v>
      </c>
      <c r="C353" s="57" t="s">
        <v>4033</v>
      </c>
      <c r="D353" s="54" t="s">
        <v>4034</v>
      </c>
      <c r="E353" s="6" t="s">
        <v>116</v>
      </c>
      <c r="F353" s="19">
        <v>7155</v>
      </c>
      <c r="G353" s="24">
        <v>29.28</v>
      </c>
      <c r="H353" s="24">
        <v>0.04</v>
      </c>
      <c r="I353" s="31"/>
      <c r="J353" s="31"/>
      <c r="K353" s="35"/>
    </row>
    <row r="354" spans="2:11" x14ac:dyDescent="0.3">
      <c r="B354" s="8" t="s">
        <v>4041</v>
      </c>
      <c r="C354" s="57" t="s">
        <v>4042</v>
      </c>
      <c r="D354" s="54" t="s">
        <v>4043</v>
      </c>
      <c r="E354" s="6" t="s">
        <v>75</v>
      </c>
      <c r="F354" s="19">
        <v>2160</v>
      </c>
      <c r="G354" s="24">
        <v>28.65</v>
      </c>
      <c r="H354" s="24">
        <v>0.04</v>
      </c>
      <c r="I354" s="31"/>
      <c r="J354" s="31"/>
      <c r="K354" s="35"/>
    </row>
    <row r="355" spans="2:11" x14ac:dyDescent="0.3">
      <c r="B355" s="8" t="s">
        <v>4038</v>
      </c>
      <c r="C355" s="57" t="s">
        <v>4039</v>
      </c>
      <c r="D355" s="54" t="s">
        <v>4040</v>
      </c>
      <c r="E355" s="6" t="s">
        <v>180</v>
      </c>
      <c r="F355" s="19">
        <v>324</v>
      </c>
      <c r="G355" s="24">
        <v>28.51</v>
      </c>
      <c r="H355" s="24">
        <v>0.04</v>
      </c>
      <c r="I355" s="31"/>
      <c r="J355" s="31"/>
      <c r="K355" s="35"/>
    </row>
    <row r="356" spans="2:11" x14ac:dyDescent="0.3">
      <c r="B356" s="8" t="s">
        <v>2761</v>
      </c>
      <c r="C356" s="57" t="s">
        <v>2762</v>
      </c>
      <c r="D356" s="54" t="s">
        <v>2763</v>
      </c>
      <c r="E356" s="6" t="s">
        <v>104</v>
      </c>
      <c r="F356" s="19">
        <v>2691</v>
      </c>
      <c r="G356" s="24">
        <v>28.41</v>
      </c>
      <c r="H356" s="24">
        <v>0.04</v>
      </c>
      <c r="I356" s="31"/>
      <c r="J356" s="31"/>
      <c r="K356" s="35"/>
    </row>
    <row r="357" spans="2:11" x14ac:dyDescent="0.3">
      <c r="B357" s="8" t="s">
        <v>964</v>
      </c>
      <c r="C357" s="57" t="s">
        <v>965</v>
      </c>
      <c r="D357" s="54" t="s">
        <v>966</v>
      </c>
      <c r="E357" s="6" t="s">
        <v>957</v>
      </c>
      <c r="F357" s="19">
        <v>2858</v>
      </c>
      <c r="G357" s="24">
        <v>27.86</v>
      </c>
      <c r="H357" s="24">
        <v>0.04</v>
      </c>
      <c r="I357" s="31"/>
      <c r="J357" s="31"/>
      <c r="K357" s="35"/>
    </row>
    <row r="358" spans="2:11" x14ac:dyDescent="0.3">
      <c r="B358" s="8" t="s">
        <v>1027</v>
      </c>
      <c r="C358" s="57" t="s">
        <v>1028</v>
      </c>
      <c r="D358" s="54" t="s">
        <v>1029</v>
      </c>
      <c r="E358" s="6" t="s">
        <v>124</v>
      </c>
      <c r="F358" s="19">
        <v>607</v>
      </c>
      <c r="G358" s="24">
        <v>27.7</v>
      </c>
      <c r="H358" s="24">
        <v>0.04</v>
      </c>
      <c r="I358" s="31"/>
      <c r="J358" s="31"/>
      <c r="K358" s="35"/>
    </row>
    <row r="359" spans="2:11" x14ac:dyDescent="0.3">
      <c r="B359" s="8" t="s">
        <v>4044</v>
      </c>
      <c r="C359" s="57" t="s">
        <v>4045</v>
      </c>
      <c r="D359" s="54" t="s">
        <v>4046</v>
      </c>
      <c r="E359" s="6" t="s">
        <v>50</v>
      </c>
      <c r="F359" s="19">
        <v>6624</v>
      </c>
      <c r="G359" s="24">
        <v>27.69</v>
      </c>
      <c r="H359" s="24">
        <v>0.04</v>
      </c>
      <c r="I359" s="31"/>
      <c r="J359" s="31"/>
      <c r="K359" s="35"/>
    </row>
    <row r="360" spans="2:11" x14ac:dyDescent="0.3">
      <c r="B360" s="8" t="s">
        <v>4047</v>
      </c>
      <c r="C360" s="57" t="s">
        <v>4048</v>
      </c>
      <c r="D360" s="54" t="s">
        <v>4049</v>
      </c>
      <c r="E360" s="6" t="s">
        <v>164</v>
      </c>
      <c r="F360" s="19">
        <v>3415</v>
      </c>
      <c r="G360" s="24">
        <v>27.54</v>
      </c>
      <c r="H360" s="24">
        <v>0.04</v>
      </c>
      <c r="I360" s="31"/>
      <c r="J360" s="31"/>
      <c r="K360" s="35"/>
    </row>
    <row r="361" spans="2:11" x14ac:dyDescent="0.3">
      <c r="B361" s="8" t="s">
        <v>4050</v>
      </c>
      <c r="C361" s="57" t="s">
        <v>4051</v>
      </c>
      <c r="D361" s="54" t="s">
        <v>4052</v>
      </c>
      <c r="E361" s="6" t="s">
        <v>217</v>
      </c>
      <c r="F361" s="19">
        <v>1530</v>
      </c>
      <c r="G361" s="24">
        <v>27.46</v>
      </c>
      <c r="H361" s="24">
        <v>0.04</v>
      </c>
      <c r="I361" s="31"/>
      <c r="J361" s="31"/>
      <c r="K361" s="35"/>
    </row>
    <row r="362" spans="2:11" x14ac:dyDescent="0.3">
      <c r="B362" s="8" t="s">
        <v>535</v>
      </c>
      <c r="C362" s="57" t="s">
        <v>536</v>
      </c>
      <c r="D362" s="54" t="s">
        <v>537</v>
      </c>
      <c r="E362" s="6" t="s">
        <v>538</v>
      </c>
      <c r="F362" s="19">
        <v>2827</v>
      </c>
      <c r="G362" s="24">
        <v>27.44</v>
      </c>
      <c r="H362" s="24">
        <v>0.04</v>
      </c>
      <c r="I362" s="31"/>
      <c r="J362" s="31"/>
      <c r="K362" s="35"/>
    </row>
    <row r="363" spans="2:11" x14ac:dyDescent="0.3">
      <c r="B363" s="8" t="s">
        <v>4053</v>
      </c>
      <c r="C363" s="57" t="s">
        <v>4054</v>
      </c>
      <c r="D363" s="54" t="s">
        <v>4055</v>
      </c>
      <c r="E363" s="6" t="s">
        <v>75</v>
      </c>
      <c r="F363" s="19">
        <v>15473</v>
      </c>
      <c r="G363" s="24">
        <v>27.19</v>
      </c>
      <c r="H363" s="24">
        <v>0.03</v>
      </c>
      <c r="I363" s="31"/>
      <c r="J363" s="31"/>
      <c r="K363" s="35"/>
    </row>
    <row r="364" spans="2:11" x14ac:dyDescent="0.3">
      <c r="B364" s="8" t="s">
        <v>2799</v>
      </c>
      <c r="C364" s="57" t="s">
        <v>2800</v>
      </c>
      <c r="D364" s="54" t="s">
        <v>2801</v>
      </c>
      <c r="E364" s="6" t="s">
        <v>156</v>
      </c>
      <c r="F364" s="19">
        <v>1226</v>
      </c>
      <c r="G364" s="24">
        <v>27</v>
      </c>
      <c r="H364" s="24">
        <v>0.03</v>
      </c>
      <c r="I364" s="31"/>
      <c r="J364" s="31"/>
      <c r="K364" s="35"/>
    </row>
    <row r="365" spans="2:11" x14ac:dyDescent="0.3">
      <c r="B365" s="8" t="s">
        <v>4056</v>
      </c>
      <c r="C365" s="57" t="s">
        <v>4057</v>
      </c>
      <c r="D365" s="54" t="s">
        <v>4058</v>
      </c>
      <c r="E365" s="6" t="s">
        <v>480</v>
      </c>
      <c r="F365" s="19">
        <v>6076</v>
      </c>
      <c r="G365" s="24">
        <v>26.81</v>
      </c>
      <c r="H365" s="24">
        <v>0.03</v>
      </c>
      <c r="I365" s="31"/>
      <c r="J365" s="31"/>
      <c r="K365" s="35"/>
    </row>
    <row r="366" spans="2:11" x14ac:dyDescent="0.3">
      <c r="B366" s="8" t="s">
        <v>914</v>
      </c>
      <c r="C366" s="57" t="s">
        <v>915</v>
      </c>
      <c r="D366" s="54" t="s">
        <v>916</v>
      </c>
      <c r="E366" s="6" t="s">
        <v>86</v>
      </c>
      <c r="F366" s="19">
        <v>7574</v>
      </c>
      <c r="G366" s="24">
        <v>26.66</v>
      </c>
      <c r="H366" s="24">
        <v>0.03</v>
      </c>
      <c r="I366" s="31"/>
      <c r="J366" s="31"/>
      <c r="K366" s="35"/>
    </row>
    <row r="367" spans="2:11" x14ac:dyDescent="0.3">
      <c r="B367" s="8" t="s">
        <v>4059</v>
      </c>
      <c r="C367" s="57" t="s">
        <v>737</v>
      </c>
      <c r="D367" s="54" t="s">
        <v>4060</v>
      </c>
      <c r="E367" s="6" t="s">
        <v>1899</v>
      </c>
      <c r="F367" s="19">
        <v>2097</v>
      </c>
      <c r="G367" s="24">
        <v>26.56</v>
      </c>
      <c r="H367" s="24">
        <v>0.03</v>
      </c>
      <c r="I367" s="31"/>
      <c r="J367" s="31"/>
      <c r="K367" s="35"/>
    </row>
    <row r="368" spans="2:11" x14ac:dyDescent="0.3">
      <c r="B368" s="8" t="s">
        <v>4061</v>
      </c>
      <c r="C368" s="57" t="s">
        <v>4062</v>
      </c>
      <c r="D368" s="54" t="s">
        <v>4063</v>
      </c>
      <c r="E368" s="6" t="s">
        <v>124</v>
      </c>
      <c r="F368" s="19">
        <v>2218</v>
      </c>
      <c r="G368" s="24">
        <v>26.49</v>
      </c>
      <c r="H368" s="24">
        <v>0.03</v>
      </c>
      <c r="I368" s="31"/>
      <c r="J368" s="31"/>
      <c r="K368" s="35"/>
    </row>
    <row r="369" spans="2:11" x14ac:dyDescent="0.3">
      <c r="B369" s="8" t="s">
        <v>4064</v>
      </c>
      <c r="C369" s="57" t="s">
        <v>4065</v>
      </c>
      <c r="D369" s="54" t="s">
        <v>4066</v>
      </c>
      <c r="E369" s="6" t="s">
        <v>164</v>
      </c>
      <c r="F369" s="19">
        <v>3210</v>
      </c>
      <c r="G369" s="24">
        <v>26.35</v>
      </c>
      <c r="H369" s="24">
        <v>0.03</v>
      </c>
      <c r="I369" s="31"/>
      <c r="J369" s="31"/>
      <c r="K369" s="35"/>
    </row>
    <row r="370" spans="2:11" x14ac:dyDescent="0.3">
      <c r="B370" s="8" t="s">
        <v>4067</v>
      </c>
      <c r="C370" s="57" t="s">
        <v>4068</v>
      </c>
      <c r="D370" s="54" t="s">
        <v>4069</v>
      </c>
      <c r="E370" s="6" t="s">
        <v>585</v>
      </c>
      <c r="F370" s="19">
        <v>1847</v>
      </c>
      <c r="G370" s="24">
        <v>26.15</v>
      </c>
      <c r="H370" s="24">
        <v>0.03</v>
      </c>
      <c r="I370" s="31"/>
      <c r="J370" s="31"/>
      <c r="K370" s="35"/>
    </row>
    <row r="371" spans="2:11" x14ac:dyDescent="0.3">
      <c r="B371" s="8" t="s">
        <v>4070</v>
      </c>
      <c r="C371" s="57" t="s">
        <v>4071</v>
      </c>
      <c r="D371" s="54" t="s">
        <v>4072</v>
      </c>
      <c r="E371" s="6" t="s">
        <v>145</v>
      </c>
      <c r="F371" s="19">
        <v>1786</v>
      </c>
      <c r="G371" s="24">
        <v>25.9</v>
      </c>
      <c r="H371" s="24">
        <v>0.03</v>
      </c>
      <c r="I371" s="31"/>
      <c r="J371" s="31"/>
      <c r="K371" s="35"/>
    </row>
    <row r="372" spans="2:11" x14ac:dyDescent="0.3">
      <c r="B372" s="8" t="s">
        <v>376</v>
      </c>
      <c r="C372" s="57" t="s">
        <v>377</v>
      </c>
      <c r="D372" s="54" t="s">
        <v>378</v>
      </c>
      <c r="E372" s="6" t="s">
        <v>112</v>
      </c>
      <c r="F372" s="19">
        <v>19908</v>
      </c>
      <c r="G372" s="24">
        <v>25.7</v>
      </c>
      <c r="H372" s="24">
        <v>0.03</v>
      </c>
      <c r="I372" s="31"/>
      <c r="J372" s="31"/>
      <c r="K372" s="35"/>
    </row>
    <row r="373" spans="2:11" x14ac:dyDescent="0.3">
      <c r="B373" s="8" t="s">
        <v>4073</v>
      </c>
      <c r="C373" s="57" t="s">
        <v>4074</v>
      </c>
      <c r="D373" s="54" t="s">
        <v>4075</v>
      </c>
      <c r="E373" s="6" t="s">
        <v>135</v>
      </c>
      <c r="F373" s="19">
        <v>4864</v>
      </c>
      <c r="G373" s="24">
        <v>25.28</v>
      </c>
      <c r="H373" s="24">
        <v>0.03</v>
      </c>
      <c r="I373" s="31"/>
      <c r="J373" s="31"/>
      <c r="K373" s="35"/>
    </row>
    <row r="374" spans="2:11" x14ac:dyDescent="0.3">
      <c r="B374" s="8" t="s">
        <v>895</v>
      </c>
      <c r="C374" s="57" t="s">
        <v>896</v>
      </c>
      <c r="D374" s="54" t="s">
        <v>897</v>
      </c>
      <c r="E374" s="6" t="s">
        <v>112</v>
      </c>
      <c r="F374" s="19">
        <v>7942</v>
      </c>
      <c r="G374" s="24">
        <v>24.98</v>
      </c>
      <c r="H374" s="24">
        <v>0.03</v>
      </c>
      <c r="I374" s="31"/>
      <c r="J374" s="31"/>
      <c r="K374" s="35"/>
    </row>
    <row r="375" spans="2:11" x14ac:dyDescent="0.3">
      <c r="B375" s="8" t="s">
        <v>2750</v>
      </c>
      <c r="C375" s="57" t="s">
        <v>1240</v>
      </c>
      <c r="D375" s="54" t="s">
        <v>2751</v>
      </c>
      <c r="E375" s="6" t="s">
        <v>112</v>
      </c>
      <c r="F375" s="19">
        <v>2860</v>
      </c>
      <c r="G375" s="24">
        <v>24.92</v>
      </c>
      <c r="H375" s="24">
        <v>0.03</v>
      </c>
      <c r="I375" s="31"/>
      <c r="J375" s="31"/>
      <c r="K375" s="35"/>
    </row>
    <row r="376" spans="2:11" x14ac:dyDescent="0.3">
      <c r="B376" s="8" t="s">
        <v>579</v>
      </c>
      <c r="C376" s="57" t="s">
        <v>580</v>
      </c>
      <c r="D376" s="54" t="s">
        <v>581</v>
      </c>
      <c r="E376" s="6" t="s">
        <v>124</v>
      </c>
      <c r="F376" s="19">
        <v>6513</v>
      </c>
      <c r="G376" s="24">
        <v>24.83</v>
      </c>
      <c r="H376" s="24">
        <v>0.03</v>
      </c>
      <c r="I376" s="31"/>
      <c r="J376" s="31"/>
      <c r="K376" s="35"/>
    </row>
    <row r="377" spans="2:11" x14ac:dyDescent="0.3">
      <c r="B377" s="8" t="s">
        <v>4076</v>
      </c>
      <c r="C377" s="57" t="s">
        <v>4077</v>
      </c>
      <c r="D377" s="54" t="s">
        <v>4078</v>
      </c>
      <c r="E377" s="6" t="s">
        <v>50</v>
      </c>
      <c r="F377" s="19">
        <v>7797</v>
      </c>
      <c r="G377" s="24">
        <v>24.74</v>
      </c>
      <c r="H377" s="24">
        <v>0.03</v>
      </c>
      <c r="I377" s="31"/>
      <c r="J377" s="31"/>
      <c r="K377" s="35"/>
    </row>
    <row r="378" spans="2:11" x14ac:dyDescent="0.3">
      <c r="B378" s="8" t="s">
        <v>652</v>
      </c>
      <c r="C378" s="57" t="s">
        <v>653</v>
      </c>
      <c r="D378" s="54" t="s">
        <v>654</v>
      </c>
      <c r="E378" s="6" t="s">
        <v>156</v>
      </c>
      <c r="F378" s="19">
        <v>8843</v>
      </c>
      <c r="G378" s="24">
        <v>24.46</v>
      </c>
      <c r="H378" s="24">
        <v>0.03</v>
      </c>
      <c r="I378" s="31"/>
      <c r="J378" s="31"/>
      <c r="K378" s="35"/>
    </row>
    <row r="379" spans="2:11" x14ac:dyDescent="0.3">
      <c r="B379" s="8" t="s">
        <v>4079</v>
      </c>
      <c r="C379" s="57" t="s">
        <v>4080</v>
      </c>
      <c r="D379" s="54" t="s">
        <v>4081</v>
      </c>
      <c r="E379" s="6" t="s">
        <v>116</v>
      </c>
      <c r="F379" s="19">
        <v>9801</v>
      </c>
      <c r="G379" s="24">
        <v>24.36</v>
      </c>
      <c r="H379" s="24">
        <v>0.03</v>
      </c>
      <c r="I379" s="31"/>
      <c r="J379" s="31"/>
      <c r="K379" s="35"/>
    </row>
    <row r="380" spans="2:11" x14ac:dyDescent="0.3">
      <c r="B380" s="8" t="s">
        <v>2157</v>
      </c>
      <c r="C380" s="57" t="s">
        <v>2158</v>
      </c>
      <c r="D380" s="54" t="s">
        <v>2159</v>
      </c>
      <c r="E380" s="6" t="s">
        <v>116</v>
      </c>
      <c r="F380" s="19">
        <v>2814</v>
      </c>
      <c r="G380" s="24">
        <v>24.09</v>
      </c>
      <c r="H380" s="24">
        <v>0.03</v>
      </c>
      <c r="I380" s="31"/>
      <c r="J380" s="31"/>
      <c r="K380" s="35"/>
    </row>
    <row r="381" spans="2:11" x14ac:dyDescent="0.3">
      <c r="B381" s="8" t="s">
        <v>4082</v>
      </c>
      <c r="C381" s="57" t="s">
        <v>4083</v>
      </c>
      <c r="D381" s="54" t="s">
        <v>4084</v>
      </c>
      <c r="E381" s="6" t="s">
        <v>440</v>
      </c>
      <c r="F381" s="19">
        <v>2283</v>
      </c>
      <c r="G381" s="24">
        <v>24.04</v>
      </c>
      <c r="H381" s="24">
        <v>0.03</v>
      </c>
      <c r="I381" s="31"/>
      <c r="J381" s="31"/>
      <c r="K381" s="35"/>
    </row>
    <row r="382" spans="2:11" x14ac:dyDescent="0.3">
      <c r="B382" s="8" t="s">
        <v>4085</v>
      </c>
      <c r="C382" s="57" t="s">
        <v>4086</v>
      </c>
      <c r="D382" s="54" t="s">
        <v>4087</v>
      </c>
      <c r="E382" s="6" t="s">
        <v>60</v>
      </c>
      <c r="F382" s="19">
        <v>16387</v>
      </c>
      <c r="G382" s="24">
        <v>24</v>
      </c>
      <c r="H382" s="24">
        <v>0.03</v>
      </c>
      <c r="I382" s="31"/>
      <c r="J382" s="31"/>
      <c r="K382" s="35"/>
    </row>
    <row r="383" spans="2:11" x14ac:dyDescent="0.3">
      <c r="B383" s="8" t="s">
        <v>4088</v>
      </c>
      <c r="C383" s="57" t="s">
        <v>4089</v>
      </c>
      <c r="D383" s="54" t="s">
        <v>4090</v>
      </c>
      <c r="E383" s="6" t="s">
        <v>104</v>
      </c>
      <c r="F383" s="19">
        <v>5588</v>
      </c>
      <c r="G383" s="24">
        <v>23.56</v>
      </c>
      <c r="H383" s="24">
        <v>0.03</v>
      </c>
      <c r="I383" s="31"/>
      <c r="J383" s="31"/>
      <c r="K383" s="35"/>
    </row>
    <row r="384" spans="2:11" x14ac:dyDescent="0.3">
      <c r="B384" s="8" t="s">
        <v>511</v>
      </c>
      <c r="C384" s="57" t="s">
        <v>512</v>
      </c>
      <c r="D384" s="54" t="s">
        <v>513</v>
      </c>
      <c r="E384" s="6" t="s">
        <v>75</v>
      </c>
      <c r="F384" s="19">
        <v>1593</v>
      </c>
      <c r="G384" s="24">
        <v>23.28</v>
      </c>
      <c r="H384" s="24">
        <v>0.03</v>
      </c>
      <c r="I384" s="31"/>
      <c r="J384" s="31"/>
      <c r="K384" s="35"/>
    </row>
    <row r="385" spans="2:11" x14ac:dyDescent="0.3">
      <c r="B385" s="8" t="s">
        <v>4091</v>
      </c>
      <c r="C385" s="57" t="s">
        <v>4092</v>
      </c>
      <c r="D385" s="54" t="s">
        <v>4093</v>
      </c>
      <c r="E385" s="6" t="s">
        <v>164</v>
      </c>
      <c r="F385" s="19">
        <v>3059</v>
      </c>
      <c r="G385" s="24">
        <v>23.28</v>
      </c>
      <c r="H385" s="24">
        <v>0.03</v>
      </c>
      <c r="I385" s="31"/>
      <c r="J385" s="31"/>
      <c r="K385" s="35"/>
    </row>
    <row r="386" spans="2:11" x14ac:dyDescent="0.3">
      <c r="B386" s="8" t="s">
        <v>569</v>
      </c>
      <c r="C386" s="57" t="s">
        <v>570</v>
      </c>
      <c r="D386" s="54" t="s">
        <v>571</v>
      </c>
      <c r="E386" s="6" t="s">
        <v>572</v>
      </c>
      <c r="F386" s="19">
        <v>1528</v>
      </c>
      <c r="G386" s="24">
        <v>23.24</v>
      </c>
      <c r="H386" s="24">
        <v>0.03</v>
      </c>
      <c r="I386" s="31"/>
      <c r="J386" s="31"/>
      <c r="K386" s="35"/>
    </row>
    <row r="387" spans="2:11" x14ac:dyDescent="0.3">
      <c r="B387" s="8" t="s">
        <v>2775</v>
      </c>
      <c r="C387" s="57" t="s">
        <v>2776</v>
      </c>
      <c r="D387" s="54" t="s">
        <v>2777</v>
      </c>
      <c r="E387" s="6" t="s">
        <v>100</v>
      </c>
      <c r="F387" s="19">
        <v>4617</v>
      </c>
      <c r="G387" s="24">
        <v>23.2</v>
      </c>
      <c r="H387" s="24">
        <v>0.03</v>
      </c>
      <c r="I387" s="31"/>
      <c r="J387" s="31"/>
      <c r="K387" s="35"/>
    </row>
    <row r="388" spans="2:11" x14ac:dyDescent="0.3">
      <c r="B388" s="8" t="s">
        <v>4094</v>
      </c>
      <c r="C388" s="57" t="s">
        <v>4095</v>
      </c>
      <c r="D388" s="54" t="s">
        <v>4096</v>
      </c>
      <c r="E388" s="6" t="s">
        <v>480</v>
      </c>
      <c r="F388" s="19">
        <v>510</v>
      </c>
      <c r="G388" s="24">
        <v>22.78</v>
      </c>
      <c r="H388" s="24">
        <v>0.03</v>
      </c>
      <c r="I388" s="31"/>
      <c r="J388" s="31"/>
      <c r="K388" s="35"/>
    </row>
    <row r="389" spans="2:11" x14ac:dyDescent="0.3">
      <c r="B389" s="8" t="s">
        <v>4097</v>
      </c>
      <c r="C389" s="57" t="s">
        <v>4098</v>
      </c>
      <c r="D389" s="54" t="s">
        <v>4099</v>
      </c>
      <c r="E389" s="6" t="s">
        <v>160</v>
      </c>
      <c r="F389" s="19">
        <v>2001</v>
      </c>
      <c r="G389" s="24">
        <v>22.77</v>
      </c>
      <c r="H389" s="24">
        <v>0.03</v>
      </c>
      <c r="I389" s="31"/>
      <c r="J389" s="31"/>
      <c r="K389" s="35"/>
    </row>
    <row r="390" spans="2:11" x14ac:dyDescent="0.3">
      <c r="B390" s="8" t="s">
        <v>4100</v>
      </c>
      <c r="C390" s="57" t="s">
        <v>4101</v>
      </c>
      <c r="D390" s="54" t="s">
        <v>4102</v>
      </c>
      <c r="E390" s="6" t="s">
        <v>64</v>
      </c>
      <c r="F390" s="19">
        <v>70158</v>
      </c>
      <c r="G390" s="24">
        <v>22.68</v>
      </c>
      <c r="H390" s="24">
        <v>0.03</v>
      </c>
      <c r="I390" s="31"/>
      <c r="J390" s="31"/>
      <c r="K390" s="35"/>
    </row>
    <row r="391" spans="2:11" x14ac:dyDescent="0.3">
      <c r="B391" s="8" t="s">
        <v>4103</v>
      </c>
      <c r="C391" s="57" t="s">
        <v>4104</v>
      </c>
      <c r="D391" s="54" t="s">
        <v>4105</v>
      </c>
      <c r="E391" s="6" t="s">
        <v>75</v>
      </c>
      <c r="F391" s="19">
        <v>2928</v>
      </c>
      <c r="G391" s="24">
        <v>22.42</v>
      </c>
      <c r="H391" s="24">
        <v>0.03</v>
      </c>
      <c r="I391" s="31"/>
      <c r="J391" s="31"/>
      <c r="K391" s="35"/>
    </row>
    <row r="392" spans="2:11" x14ac:dyDescent="0.3">
      <c r="B392" s="8" t="s">
        <v>3861</v>
      </c>
      <c r="C392" s="57" t="s">
        <v>1485</v>
      </c>
      <c r="D392" s="54" t="s">
        <v>3862</v>
      </c>
      <c r="E392" s="6" t="s">
        <v>43</v>
      </c>
      <c r="F392" s="19">
        <v>22456</v>
      </c>
      <c r="G392" s="24">
        <v>22.36</v>
      </c>
      <c r="H392" s="24">
        <v>0.03</v>
      </c>
      <c r="I392" s="31"/>
      <c r="J392" s="31"/>
      <c r="K392" s="35"/>
    </row>
    <row r="393" spans="2:11" x14ac:dyDescent="0.3">
      <c r="B393" s="8" t="s">
        <v>4106</v>
      </c>
      <c r="C393" s="57" t="s">
        <v>4107</v>
      </c>
      <c r="D393" s="54" t="s">
        <v>4108</v>
      </c>
      <c r="E393" s="6" t="s">
        <v>221</v>
      </c>
      <c r="F393" s="19">
        <v>2912</v>
      </c>
      <c r="G393" s="24">
        <v>22.12</v>
      </c>
      <c r="H393" s="24">
        <v>0.03</v>
      </c>
      <c r="I393" s="31"/>
      <c r="J393" s="31"/>
      <c r="K393" s="35"/>
    </row>
    <row r="394" spans="2:11" x14ac:dyDescent="0.3">
      <c r="B394" s="8" t="s">
        <v>4112</v>
      </c>
      <c r="C394" s="57" t="s">
        <v>4113</v>
      </c>
      <c r="D394" s="54" t="s">
        <v>4114</v>
      </c>
      <c r="E394" s="6" t="s">
        <v>86</v>
      </c>
      <c r="F394" s="19">
        <v>2557</v>
      </c>
      <c r="G394" s="24">
        <v>21.99</v>
      </c>
      <c r="H394" s="24">
        <v>0.03</v>
      </c>
      <c r="I394" s="31"/>
      <c r="J394" s="31"/>
      <c r="K394" s="35"/>
    </row>
    <row r="395" spans="2:11" x14ac:dyDescent="0.3">
      <c r="B395" s="8" t="s">
        <v>4109</v>
      </c>
      <c r="C395" s="57" t="s">
        <v>4110</v>
      </c>
      <c r="D395" s="54" t="s">
        <v>4111</v>
      </c>
      <c r="E395" s="6" t="s">
        <v>957</v>
      </c>
      <c r="F395" s="19">
        <v>3957</v>
      </c>
      <c r="G395" s="24">
        <v>21.99</v>
      </c>
      <c r="H395" s="24">
        <v>0.03</v>
      </c>
      <c r="I395" s="31"/>
      <c r="J395" s="31"/>
      <c r="K395" s="35"/>
    </row>
    <row r="396" spans="2:11" x14ac:dyDescent="0.3">
      <c r="B396" s="8" t="s">
        <v>4115</v>
      </c>
      <c r="C396" s="57" t="s">
        <v>4116</v>
      </c>
      <c r="D396" s="54" t="s">
        <v>4117</v>
      </c>
      <c r="E396" s="6" t="s">
        <v>116</v>
      </c>
      <c r="F396" s="19">
        <v>3031</v>
      </c>
      <c r="G396" s="24">
        <v>21.89</v>
      </c>
      <c r="H396" s="24">
        <v>0.03</v>
      </c>
      <c r="I396" s="31"/>
      <c r="J396" s="31"/>
      <c r="K396" s="35"/>
    </row>
    <row r="397" spans="2:11" x14ac:dyDescent="0.3">
      <c r="B397" s="8" t="s">
        <v>4118</v>
      </c>
      <c r="C397" s="57" t="s">
        <v>4119</v>
      </c>
      <c r="D397" s="54" t="s">
        <v>4120</v>
      </c>
      <c r="E397" s="6" t="s">
        <v>60</v>
      </c>
      <c r="F397" s="19">
        <v>13054</v>
      </c>
      <c r="G397" s="24">
        <v>21.41</v>
      </c>
      <c r="H397" s="24">
        <v>0.03</v>
      </c>
      <c r="I397" s="31"/>
      <c r="J397" s="31"/>
      <c r="K397" s="35"/>
    </row>
    <row r="398" spans="2:11" x14ac:dyDescent="0.3">
      <c r="B398" s="8" t="s">
        <v>4121</v>
      </c>
      <c r="C398" s="57" t="s">
        <v>4122</v>
      </c>
      <c r="D398" s="54" t="s">
        <v>4123</v>
      </c>
      <c r="E398" s="6" t="s">
        <v>104</v>
      </c>
      <c r="F398" s="19">
        <v>3369</v>
      </c>
      <c r="G398" s="24">
        <v>21.4</v>
      </c>
      <c r="H398" s="24">
        <v>0.03</v>
      </c>
      <c r="I398" s="31"/>
      <c r="J398" s="31"/>
      <c r="K398" s="35"/>
    </row>
    <row r="399" spans="2:11" x14ac:dyDescent="0.3">
      <c r="B399" s="8" t="s">
        <v>4124</v>
      </c>
      <c r="C399" s="57" t="s">
        <v>4125</v>
      </c>
      <c r="D399" s="54" t="s">
        <v>4126</v>
      </c>
      <c r="E399" s="6" t="s">
        <v>124</v>
      </c>
      <c r="F399" s="19">
        <v>250</v>
      </c>
      <c r="G399" s="24">
        <v>21.38</v>
      </c>
      <c r="H399" s="24">
        <v>0.03</v>
      </c>
      <c r="I399" s="31"/>
      <c r="J399" s="31"/>
      <c r="K399" s="35"/>
    </row>
    <row r="400" spans="2:11" x14ac:dyDescent="0.3">
      <c r="B400" s="8" t="s">
        <v>4127</v>
      </c>
      <c r="C400" s="57" t="s">
        <v>4128</v>
      </c>
      <c r="D400" s="54" t="s">
        <v>4129</v>
      </c>
      <c r="E400" s="6" t="s">
        <v>135</v>
      </c>
      <c r="F400" s="19">
        <v>4121</v>
      </c>
      <c r="G400" s="24">
        <v>21.06</v>
      </c>
      <c r="H400" s="24">
        <v>0.03</v>
      </c>
      <c r="I400" s="31"/>
      <c r="J400" s="31"/>
      <c r="K400" s="35"/>
    </row>
    <row r="401" spans="2:11" x14ac:dyDescent="0.3">
      <c r="B401" s="8" t="s">
        <v>4130</v>
      </c>
      <c r="C401" s="57" t="s">
        <v>866</v>
      </c>
      <c r="D401" s="54" t="s">
        <v>4131</v>
      </c>
      <c r="E401" s="6" t="s">
        <v>75</v>
      </c>
      <c r="F401" s="19">
        <v>4264</v>
      </c>
      <c r="G401" s="24">
        <v>20.95</v>
      </c>
      <c r="H401" s="24">
        <v>0.03</v>
      </c>
      <c r="I401" s="31"/>
      <c r="J401" s="31"/>
      <c r="K401" s="35"/>
    </row>
    <row r="402" spans="2:11" x14ac:dyDescent="0.3">
      <c r="B402" s="8" t="s">
        <v>3863</v>
      </c>
      <c r="C402" s="57" t="s">
        <v>1473</v>
      </c>
      <c r="D402" s="54" t="s">
        <v>3864</v>
      </c>
      <c r="E402" s="6" t="s">
        <v>43</v>
      </c>
      <c r="F402" s="19">
        <v>58491</v>
      </c>
      <c r="G402" s="24">
        <v>20.84</v>
      </c>
      <c r="H402" s="24">
        <v>0.03</v>
      </c>
      <c r="I402" s="31"/>
      <c r="J402" s="31"/>
      <c r="K402" s="35"/>
    </row>
    <row r="403" spans="2:11" x14ac:dyDescent="0.3">
      <c r="B403" s="8" t="s">
        <v>3865</v>
      </c>
      <c r="C403" s="57" t="s">
        <v>3866</v>
      </c>
      <c r="D403" s="54" t="s">
        <v>3867</v>
      </c>
      <c r="E403" s="6" t="s">
        <v>246</v>
      </c>
      <c r="F403" s="19">
        <v>28653</v>
      </c>
      <c r="G403" s="24">
        <v>20.77</v>
      </c>
      <c r="H403" s="24">
        <v>0.03</v>
      </c>
      <c r="I403" s="31"/>
      <c r="J403" s="31"/>
      <c r="K403" s="35"/>
    </row>
    <row r="404" spans="2:11" x14ac:dyDescent="0.3">
      <c r="B404" s="8" t="s">
        <v>4132</v>
      </c>
      <c r="C404" s="57" t="s">
        <v>4133</v>
      </c>
      <c r="D404" s="54" t="s">
        <v>4134</v>
      </c>
      <c r="E404" s="6" t="s">
        <v>149</v>
      </c>
      <c r="F404" s="19">
        <v>660</v>
      </c>
      <c r="G404" s="24">
        <v>20.76</v>
      </c>
      <c r="H404" s="24">
        <v>0.03</v>
      </c>
      <c r="I404" s="31"/>
      <c r="J404" s="31"/>
      <c r="K404" s="35"/>
    </row>
    <row r="405" spans="2:11" x14ac:dyDescent="0.3">
      <c r="B405" s="8" t="s">
        <v>4135</v>
      </c>
      <c r="C405" s="57" t="s">
        <v>4136</v>
      </c>
      <c r="D405" s="54" t="s">
        <v>4137</v>
      </c>
      <c r="E405" s="6" t="s">
        <v>538</v>
      </c>
      <c r="F405" s="19">
        <v>5507</v>
      </c>
      <c r="G405" s="24">
        <v>20.53</v>
      </c>
      <c r="H405" s="24">
        <v>0.03</v>
      </c>
      <c r="I405" s="31"/>
      <c r="J405" s="31"/>
      <c r="K405" s="35"/>
    </row>
    <row r="406" spans="2:11" x14ac:dyDescent="0.3">
      <c r="B406" s="8" t="s">
        <v>4138</v>
      </c>
      <c r="C406" s="57" t="s">
        <v>4139</v>
      </c>
      <c r="D406" s="54" t="s">
        <v>4140</v>
      </c>
      <c r="E406" s="6" t="s">
        <v>156</v>
      </c>
      <c r="F406" s="19">
        <v>19444</v>
      </c>
      <c r="G406" s="24">
        <v>20.420000000000002</v>
      </c>
      <c r="H406" s="24">
        <v>0.03</v>
      </c>
      <c r="I406" s="31"/>
      <c r="J406" s="31"/>
      <c r="K406" s="35"/>
    </row>
    <row r="407" spans="2:11" x14ac:dyDescent="0.3">
      <c r="B407" s="8" t="s">
        <v>3868</v>
      </c>
      <c r="C407" s="57" t="s">
        <v>3869</v>
      </c>
      <c r="D407" s="54" t="s">
        <v>3870</v>
      </c>
      <c r="E407" s="6" t="s">
        <v>480</v>
      </c>
      <c r="F407" s="19">
        <v>2496</v>
      </c>
      <c r="G407" s="24">
        <v>20.39</v>
      </c>
      <c r="H407" s="24">
        <v>0.03</v>
      </c>
      <c r="I407" s="31"/>
      <c r="J407" s="31"/>
      <c r="K407" s="35"/>
    </row>
    <row r="408" spans="2:11" x14ac:dyDescent="0.3">
      <c r="B408" s="8" t="s">
        <v>4141</v>
      </c>
      <c r="C408" s="57" t="s">
        <v>4142</v>
      </c>
      <c r="D408" s="54" t="s">
        <v>4143</v>
      </c>
      <c r="E408" s="6" t="s">
        <v>1071</v>
      </c>
      <c r="F408" s="19">
        <v>1270</v>
      </c>
      <c r="G408" s="24">
        <v>20.38</v>
      </c>
      <c r="H408" s="24">
        <v>0.03</v>
      </c>
      <c r="I408" s="31"/>
      <c r="J408" s="31"/>
      <c r="K408" s="35"/>
    </row>
    <row r="409" spans="2:11" x14ac:dyDescent="0.3">
      <c r="B409" s="8" t="s">
        <v>4144</v>
      </c>
      <c r="C409" s="57" t="s">
        <v>4145</v>
      </c>
      <c r="D409" s="54" t="s">
        <v>4146</v>
      </c>
      <c r="E409" s="6" t="s">
        <v>480</v>
      </c>
      <c r="F409" s="19">
        <v>4930</v>
      </c>
      <c r="G409" s="24">
        <v>20.2</v>
      </c>
      <c r="H409" s="24">
        <v>0.03</v>
      </c>
      <c r="I409" s="31"/>
      <c r="J409" s="31"/>
      <c r="K409" s="35"/>
    </row>
    <row r="410" spans="2:11" x14ac:dyDescent="0.3">
      <c r="B410" s="8" t="s">
        <v>4147</v>
      </c>
      <c r="C410" s="57" t="s">
        <v>4148</v>
      </c>
      <c r="D410" s="54" t="s">
        <v>4149</v>
      </c>
      <c r="E410" s="6" t="s">
        <v>75</v>
      </c>
      <c r="F410" s="19">
        <v>15598</v>
      </c>
      <c r="G410" s="24">
        <v>20.11</v>
      </c>
      <c r="H410" s="24">
        <v>0.03</v>
      </c>
      <c r="I410" s="31"/>
      <c r="J410" s="31"/>
      <c r="K410" s="35"/>
    </row>
    <row r="411" spans="2:11" x14ac:dyDescent="0.3">
      <c r="B411" s="8" t="s">
        <v>1877</v>
      </c>
      <c r="C411" s="57" t="s">
        <v>1878</v>
      </c>
      <c r="D411" s="54" t="s">
        <v>1879</v>
      </c>
      <c r="E411" s="6" t="s">
        <v>116</v>
      </c>
      <c r="F411" s="19">
        <v>11278</v>
      </c>
      <c r="G411" s="24">
        <v>19.899999999999999</v>
      </c>
      <c r="H411" s="24">
        <v>0.03</v>
      </c>
      <c r="I411" s="31"/>
      <c r="J411" s="31"/>
      <c r="K411" s="35"/>
    </row>
    <row r="412" spans="2:11" x14ac:dyDescent="0.3">
      <c r="B412" s="8" t="s">
        <v>1883</v>
      </c>
      <c r="C412" s="57" t="s">
        <v>1884</v>
      </c>
      <c r="D412" s="54" t="s">
        <v>1885</v>
      </c>
      <c r="E412" s="6" t="s">
        <v>60</v>
      </c>
      <c r="F412" s="19">
        <v>6000</v>
      </c>
      <c r="G412" s="24">
        <v>19.899999999999999</v>
      </c>
      <c r="H412" s="24">
        <v>0.03</v>
      </c>
      <c r="I412" s="31"/>
      <c r="J412" s="31"/>
      <c r="K412" s="35"/>
    </row>
    <row r="413" spans="2:11" x14ac:dyDescent="0.3">
      <c r="B413" s="8" t="s">
        <v>961</v>
      </c>
      <c r="C413" s="57" t="s">
        <v>962</v>
      </c>
      <c r="D413" s="54" t="s">
        <v>963</v>
      </c>
      <c r="E413" s="6" t="s">
        <v>160</v>
      </c>
      <c r="F413" s="19">
        <v>4118</v>
      </c>
      <c r="G413" s="24">
        <v>19.87</v>
      </c>
      <c r="H413" s="24">
        <v>0.03</v>
      </c>
      <c r="I413" s="31"/>
      <c r="J413" s="31"/>
      <c r="K413" s="35"/>
    </row>
    <row r="414" spans="2:11" x14ac:dyDescent="0.3">
      <c r="B414" s="8" t="s">
        <v>1102</v>
      </c>
      <c r="C414" s="57" t="s">
        <v>1103</v>
      </c>
      <c r="D414" s="54" t="s">
        <v>1104</v>
      </c>
      <c r="E414" s="6" t="s">
        <v>209</v>
      </c>
      <c r="F414" s="19">
        <v>46151</v>
      </c>
      <c r="G414" s="24">
        <v>19.600000000000001</v>
      </c>
      <c r="H414" s="24">
        <v>0.03</v>
      </c>
      <c r="I414" s="31"/>
      <c r="J414" s="31"/>
      <c r="K414" s="35"/>
    </row>
    <row r="415" spans="2:11" x14ac:dyDescent="0.3">
      <c r="B415" s="8" t="s">
        <v>4150</v>
      </c>
      <c r="C415" s="57" t="s">
        <v>4151</v>
      </c>
      <c r="D415" s="54" t="s">
        <v>4152</v>
      </c>
      <c r="E415" s="6" t="s">
        <v>60</v>
      </c>
      <c r="F415" s="19">
        <v>2008</v>
      </c>
      <c r="G415" s="24">
        <v>19.57</v>
      </c>
      <c r="H415" s="24">
        <v>0.03</v>
      </c>
      <c r="I415" s="31"/>
      <c r="J415" s="31"/>
      <c r="K415" s="35"/>
    </row>
    <row r="416" spans="2:11" x14ac:dyDescent="0.3">
      <c r="B416" s="8" t="s">
        <v>4153</v>
      </c>
      <c r="C416" s="57" t="s">
        <v>4154</v>
      </c>
      <c r="D416" s="54" t="s">
        <v>4155</v>
      </c>
      <c r="E416" s="6" t="s">
        <v>86</v>
      </c>
      <c r="F416" s="19">
        <v>2431</v>
      </c>
      <c r="G416" s="24">
        <v>19.54</v>
      </c>
      <c r="H416" s="24">
        <v>0.03</v>
      </c>
      <c r="I416" s="31"/>
      <c r="J416" s="31"/>
      <c r="K416" s="35"/>
    </row>
    <row r="417" spans="2:11" x14ac:dyDescent="0.3">
      <c r="B417" s="8" t="s">
        <v>4156</v>
      </c>
      <c r="C417" s="57" t="s">
        <v>4157</v>
      </c>
      <c r="D417" s="54" t="s">
        <v>4158</v>
      </c>
      <c r="E417" s="6" t="s">
        <v>160</v>
      </c>
      <c r="F417" s="19">
        <v>1042</v>
      </c>
      <c r="G417" s="24">
        <v>19.52</v>
      </c>
      <c r="H417" s="24">
        <v>0.03</v>
      </c>
      <c r="I417" s="31"/>
      <c r="J417" s="31"/>
      <c r="K417" s="35"/>
    </row>
    <row r="418" spans="2:11" x14ac:dyDescent="0.3">
      <c r="B418" s="8" t="s">
        <v>505</v>
      </c>
      <c r="C418" s="57" t="s">
        <v>506</v>
      </c>
      <c r="D418" s="54" t="s">
        <v>507</v>
      </c>
      <c r="E418" s="6" t="s">
        <v>108</v>
      </c>
      <c r="F418" s="19">
        <v>24731</v>
      </c>
      <c r="G418" s="24">
        <v>19.510000000000002</v>
      </c>
      <c r="H418" s="24">
        <v>0.03</v>
      </c>
      <c r="I418" s="31"/>
      <c r="J418" s="31"/>
      <c r="K418" s="35"/>
    </row>
    <row r="419" spans="2:11" x14ac:dyDescent="0.3">
      <c r="B419" s="8" t="s">
        <v>1903</v>
      </c>
      <c r="C419" s="57" t="s">
        <v>1904</v>
      </c>
      <c r="D419" s="54" t="s">
        <v>1905</v>
      </c>
      <c r="E419" s="6" t="s">
        <v>538</v>
      </c>
      <c r="F419" s="19">
        <v>4596</v>
      </c>
      <c r="G419" s="24">
        <v>19.32</v>
      </c>
      <c r="H419" s="24">
        <v>0.02</v>
      </c>
      <c r="I419" s="31"/>
      <c r="J419" s="31"/>
      <c r="K419" s="35"/>
    </row>
    <row r="420" spans="2:11" x14ac:dyDescent="0.3">
      <c r="B420" s="8" t="s">
        <v>576</v>
      </c>
      <c r="C420" s="57" t="s">
        <v>577</v>
      </c>
      <c r="D420" s="54" t="s">
        <v>578</v>
      </c>
      <c r="E420" s="6" t="s">
        <v>86</v>
      </c>
      <c r="F420" s="19">
        <v>2481</v>
      </c>
      <c r="G420" s="24">
        <v>19.3</v>
      </c>
      <c r="H420" s="24">
        <v>0.02</v>
      </c>
      <c r="I420" s="31"/>
      <c r="J420" s="31"/>
      <c r="K420" s="35"/>
    </row>
    <row r="421" spans="2:11" x14ac:dyDescent="0.3">
      <c r="B421" s="8" t="s">
        <v>4159</v>
      </c>
      <c r="C421" s="57" t="s">
        <v>4160</v>
      </c>
      <c r="D421" s="54" t="s">
        <v>4161</v>
      </c>
      <c r="E421" s="6" t="s">
        <v>1071</v>
      </c>
      <c r="F421" s="19">
        <v>3317</v>
      </c>
      <c r="G421" s="24">
        <v>19.16</v>
      </c>
      <c r="H421" s="24">
        <v>0.02</v>
      </c>
      <c r="I421" s="31"/>
      <c r="J421" s="31"/>
      <c r="K421" s="35"/>
    </row>
    <row r="422" spans="2:11" x14ac:dyDescent="0.3">
      <c r="B422" s="8" t="s">
        <v>2732</v>
      </c>
      <c r="C422" s="57" t="s">
        <v>2733</v>
      </c>
      <c r="D422" s="54" t="s">
        <v>2734</v>
      </c>
      <c r="E422" s="6" t="s">
        <v>60</v>
      </c>
      <c r="F422" s="19">
        <v>10972</v>
      </c>
      <c r="G422" s="24">
        <v>18.920000000000002</v>
      </c>
      <c r="H422" s="24">
        <v>0.02</v>
      </c>
      <c r="I422" s="31"/>
      <c r="J422" s="31"/>
      <c r="K422" s="35"/>
    </row>
    <row r="423" spans="2:11" x14ac:dyDescent="0.3">
      <c r="B423" s="8" t="s">
        <v>4162</v>
      </c>
      <c r="C423" s="57" t="s">
        <v>4163</v>
      </c>
      <c r="D423" s="54" t="s">
        <v>4164</v>
      </c>
      <c r="E423" s="6" t="s">
        <v>397</v>
      </c>
      <c r="F423" s="19">
        <v>1595</v>
      </c>
      <c r="G423" s="24">
        <v>18.79</v>
      </c>
      <c r="H423" s="24">
        <v>0.02</v>
      </c>
      <c r="I423" s="31"/>
      <c r="J423" s="31"/>
      <c r="K423" s="35"/>
    </row>
    <row r="424" spans="2:11" x14ac:dyDescent="0.3">
      <c r="B424" s="8" t="s">
        <v>1033</v>
      </c>
      <c r="C424" s="57" t="s">
        <v>1034</v>
      </c>
      <c r="D424" s="54" t="s">
        <v>1035</v>
      </c>
      <c r="E424" s="6" t="s">
        <v>160</v>
      </c>
      <c r="F424" s="19">
        <v>1955</v>
      </c>
      <c r="G424" s="24">
        <v>18.739999999999998</v>
      </c>
      <c r="H424" s="24">
        <v>0.02</v>
      </c>
      <c r="I424" s="31"/>
      <c r="J424" s="31"/>
      <c r="K424" s="35"/>
    </row>
    <row r="425" spans="2:11" x14ac:dyDescent="0.3">
      <c r="B425" s="8" t="s">
        <v>4165</v>
      </c>
      <c r="C425" s="57" t="s">
        <v>4166</v>
      </c>
      <c r="D425" s="54" t="s">
        <v>4167</v>
      </c>
      <c r="E425" s="6" t="s">
        <v>104</v>
      </c>
      <c r="F425" s="19">
        <v>7040</v>
      </c>
      <c r="G425" s="24">
        <v>18.73</v>
      </c>
      <c r="H425" s="24">
        <v>0.02</v>
      </c>
      <c r="I425" s="31"/>
      <c r="J425" s="31"/>
      <c r="K425" s="35"/>
    </row>
    <row r="426" spans="2:11" x14ac:dyDescent="0.3">
      <c r="B426" s="8" t="s">
        <v>4168</v>
      </c>
      <c r="C426" s="57" t="s">
        <v>4169</v>
      </c>
      <c r="D426" s="54" t="s">
        <v>4170</v>
      </c>
      <c r="E426" s="6" t="s">
        <v>112</v>
      </c>
      <c r="F426" s="19">
        <v>16112</v>
      </c>
      <c r="G426" s="24">
        <v>18.72</v>
      </c>
      <c r="H426" s="24">
        <v>0.02</v>
      </c>
      <c r="I426" s="31"/>
      <c r="J426" s="31"/>
      <c r="K426" s="35"/>
    </row>
    <row r="427" spans="2:11" x14ac:dyDescent="0.3">
      <c r="B427" s="8" t="s">
        <v>4171</v>
      </c>
      <c r="C427" s="57" t="s">
        <v>1716</v>
      </c>
      <c r="D427" s="54" t="s">
        <v>4172</v>
      </c>
      <c r="E427" s="6" t="s">
        <v>43</v>
      </c>
      <c r="F427" s="19">
        <v>17863</v>
      </c>
      <c r="G427" s="24">
        <v>18.7</v>
      </c>
      <c r="H427" s="24">
        <v>0.02</v>
      </c>
      <c r="I427" s="31"/>
      <c r="J427" s="31"/>
      <c r="K427" s="35"/>
    </row>
    <row r="428" spans="2:11" x14ac:dyDescent="0.3">
      <c r="B428" s="8" t="s">
        <v>951</v>
      </c>
      <c r="C428" s="57" t="s">
        <v>952</v>
      </c>
      <c r="D428" s="54" t="s">
        <v>953</v>
      </c>
      <c r="E428" s="6" t="s">
        <v>112</v>
      </c>
      <c r="F428" s="19">
        <v>1335</v>
      </c>
      <c r="G428" s="24">
        <v>18.59</v>
      </c>
      <c r="H428" s="24">
        <v>0.02</v>
      </c>
      <c r="I428" s="31"/>
      <c r="J428" s="31"/>
      <c r="K428" s="35"/>
    </row>
    <row r="429" spans="2:11" x14ac:dyDescent="0.3">
      <c r="B429" s="8" t="s">
        <v>2802</v>
      </c>
      <c r="C429" s="57" t="s">
        <v>2803</v>
      </c>
      <c r="D429" s="54" t="s">
        <v>2804</v>
      </c>
      <c r="E429" s="6" t="s">
        <v>116</v>
      </c>
      <c r="F429" s="19">
        <v>3369</v>
      </c>
      <c r="G429" s="24">
        <v>18.260000000000002</v>
      </c>
      <c r="H429" s="24">
        <v>0.02</v>
      </c>
      <c r="I429" s="31"/>
      <c r="J429" s="31"/>
      <c r="K429" s="35"/>
    </row>
    <row r="430" spans="2:11" x14ac:dyDescent="0.3">
      <c r="B430" s="8" t="s">
        <v>4173</v>
      </c>
      <c r="C430" s="57" t="s">
        <v>2071</v>
      </c>
      <c r="D430" s="54" t="s">
        <v>4174</v>
      </c>
      <c r="E430" s="6" t="s">
        <v>135</v>
      </c>
      <c r="F430" s="19">
        <v>3219</v>
      </c>
      <c r="G430" s="24">
        <v>18.12</v>
      </c>
      <c r="H430" s="24">
        <v>0.02</v>
      </c>
      <c r="I430" s="31"/>
      <c r="J430" s="31"/>
      <c r="K430" s="35"/>
    </row>
    <row r="431" spans="2:11" x14ac:dyDescent="0.3">
      <c r="B431" s="8" t="s">
        <v>4175</v>
      </c>
      <c r="C431" s="57" t="s">
        <v>4176</v>
      </c>
      <c r="D431" s="54" t="s">
        <v>4177</v>
      </c>
      <c r="E431" s="6" t="s">
        <v>209</v>
      </c>
      <c r="F431" s="19">
        <v>3682</v>
      </c>
      <c r="G431" s="24">
        <v>18.03</v>
      </c>
      <c r="H431" s="24">
        <v>0.02</v>
      </c>
      <c r="I431" s="31"/>
      <c r="J431" s="31"/>
      <c r="K431" s="35"/>
    </row>
    <row r="432" spans="2:11" x14ac:dyDescent="0.3">
      <c r="B432" s="8" t="s">
        <v>4178</v>
      </c>
      <c r="C432" s="57" t="s">
        <v>4179</v>
      </c>
      <c r="D432" s="54" t="s">
        <v>4180</v>
      </c>
      <c r="E432" s="6" t="s">
        <v>112</v>
      </c>
      <c r="F432" s="19">
        <v>9479</v>
      </c>
      <c r="G432" s="24">
        <v>17.97</v>
      </c>
      <c r="H432" s="24">
        <v>0.02</v>
      </c>
      <c r="I432" s="31"/>
      <c r="J432" s="31"/>
      <c r="K432" s="35"/>
    </row>
    <row r="433" spans="2:11" x14ac:dyDescent="0.3">
      <c r="B433" s="8" t="s">
        <v>4181</v>
      </c>
      <c r="C433" s="57" t="s">
        <v>4182</v>
      </c>
      <c r="D433" s="54" t="s">
        <v>4183</v>
      </c>
      <c r="E433" s="6" t="s">
        <v>116</v>
      </c>
      <c r="F433" s="19">
        <v>1307</v>
      </c>
      <c r="G433" s="24">
        <v>17.95</v>
      </c>
      <c r="H433" s="24">
        <v>0.02</v>
      </c>
      <c r="I433" s="31"/>
      <c r="J433" s="31"/>
      <c r="K433" s="35"/>
    </row>
    <row r="434" spans="2:11" x14ac:dyDescent="0.3">
      <c r="B434" s="8" t="s">
        <v>4184</v>
      </c>
      <c r="C434" s="57" t="s">
        <v>4185</v>
      </c>
      <c r="D434" s="54" t="s">
        <v>4186</v>
      </c>
      <c r="E434" s="6" t="s">
        <v>64</v>
      </c>
      <c r="F434" s="19">
        <v>1641</v>
      </c>
      <c r="G434" s="24">
        <v>17.8</v>
      </c>
      <c r="H434" s="24">
        <v>0.02</v>
      </c>
      <c r="I434" s="31"/>
      <c r="J434" s="31"/>
      <c r="K434" s="35"/>
    </row>
    <row r="435" spans="2:11" x14ac:dyDescent="0.3">
      <c r="B435" s="8" t="s">
        <v>4187</v>
      </c>
      <c r="C435" s="57" t="s">
        <v>4188</v>
      </c>
      <c r="D435" s="54" t="s">
        <v>4189</v>
      </c>
      <c r="E435" s="6" t="s">
        <v>131</v>
      </c>
      <c r="F435" s="19">
        <v>4106</v>
      </c>
      <c r="G435" s="24">
        <v>17.75</v>
      </c>
      <c r="H435" s="24">
        <v>0.02</v>
      </c>
      <c r="I435" s="31"/>
      <c r="J435" s="31"/>
      <c r="K435" s="35"/>
    </row>
    <row r="436" spans="2:11" x14ac:dyDescent="0.3">
      <c r="B436" s="8" t="s">
        <v>4190</v>
      </c>
      <c r="C436" s="57" t="s">
        <v>4191</v>
      </c>
      <c r="D436" s="54" t="s">
        <v>4192</v>
      </c>
      <c r="E436" s="6" t="s">
        <v>164</v>
      </c>
      <c r="F436" s="19">
        <v>5440</v>
      </c>
      <c r="G436" s="24">
        <v>17.59</v>
      </c>
      <c r="H436" s="24">
        <v>0.02</v>
      </c>
      <c r="I436" s="31"/>
      <c r="J436" s="31"/>
      <c r="K436" s="35"/>
    </row>
    <row r="437" spans="2:11" x14ac:dyDescent="0.3">
      <c r="B437" s="8" t="s">
        <v>4196</v>
      </c>
      <c r="C437" s="57" t="s">
        <v>4197</v>
      </c>
      <c r="D437" s="54" t="s">
        <v>4198</v>
      </c>
      <c r="E437" s="6" t="s">
        <v>124</v>
      </c>
      <c r="F437" s="19">
        <v>1193</v>
      </c>
      <c r="G437" s="24">
        <v>17.46</v>
      </c>
      <c r="H437" s="24">
        <v>0.02</v>
      </c>
      <c r="I437" s="31"/>
      <c r="J437" s="31"/>
      <c r="K437" s="35"/>
    </row>
    <row r="438" spans="2:11" x14ac:dyDescent="0.3">
      <c r="B438" s="8" t="s">
        <v>4193</v>
      </c>
      <c r="C438" s="57" t="s">
        <v>4194</v>
      </c>
      <c r="D438" s="54" t="s">
        <v>4195</v>
      </c>
      <c r="E438" s="6" t="s">
        <v>124</v>
      </c>
      <c r="F438" s="19">
        <v>2228</v>
      </c>
      <c r="G438" s="24">
        <v>17.45</v>
      </c>
      <c r="H438" s="24">
        <v>0.02</v>
      </c>
      <c r="I438" s="31"/>
      <c r="J438" s="31"/>
      <c r="K438" s="35"/>
    </row>
    <row r="439" spans="2:11" x14ac:dyDescent="0.3">
      <c r="B439" s="8" t="s">
        <v>4199</v>
      </c>
      <c r="C439" s="57" t="s">
        <v>4200</v>
      </c>
      <c r="D439" s="54" t="s">
        <v>4201</v>
      </c>
      <c r="E439" s="6" t="s">
        <v>120</v>
      </c>
      <c r="F439" s="19">
        <v>2624</v>
      </c>
      <c r="G439" s="24">
        <v>17.260000000000002</v>
      </c>
      <c r="H439" s="24">
        <v>0.02</v>
      </c>
      <c r="I439" s="31"/>
      <c r="J439" s="31"/>
      <c r="K439" s="35"/>
    </row>
    <row r="440" spans="2:11" x14ac:dyDescent="0.3">
      <c r="B440" s="8" t="s">
        <v>898</v>
      </c>
      <c r="C440" s="57" t="s">
        <v>899</v>
      </c>
      <c r="D440" s="54" t="s">
        <v>900</v>
      </c>
      <c r="E440" s="6" t="s">
        <v>901</v>
      </c>
      <c r="F440" s="19">
        <v>723</v>
      </c>
      <c r="G440" s="24">
        <v>17.22</v>
      </c>
      <c r="H440" s="24">
        <v>0.02</v>
      </c>
      <c r="I440" s="31"/>
      <c r="J440" s="31"/>
      <c r="K440" s="35"/>
    </row>
    <row r="441" spans="2:11" x14ac:dyDescent="0.3">
      <c r="B441" s="8" t="s">
        <v>3871</v>
      </c>
      <c r="C441" s="57" t="s">
        <v>1912</v>
      </c>
      <c r="D441" s="54" t="s">
        <v>3872</v>
      </c>
      <c r="E441" s="6" t="s">
        <v>397</v>
      </c>
      <c r="F441" s="19">
        <v>1732</v>
      </c>
      <c r="G441" s="24">
        <v>16.87</v>
      </c>
      <c r="H441" s="24">
        <v>0.02</v>
      </c>
      <c r="I441" s="31"/>
      <c r="J441" s="31"/>
      <c r="K441" s="35"/>
    </row>
    <row r="442" spans="2:11" x14ac:dyDescent="0.3">
      <c r="B442" s="8" t="s">
        <v>4202</v>
      </c>
      <c r="C442" s="57" t="s">
        <v>4203</v>
      </c>
      <c r="D442" s="54" t="s">
        <v>4204</v>
      </c>
      <c r="E442" s="6" t="s">
        <v>93</v>
      </c>
      <c r="F442" s="19">
        <v>1925</v>
      </c>
      <c r="G442" s="24">
        <v>16.670000000000002</v>
      </c>
      <c r="H442" s="24">
        <v>0.02</v>
      </c>
      <c r="I442" s="31"/>
      <c r="J442" s="31"/>
      <c r="K442" s="35"/>
    </row>
    <row r="443" spans="2:11" x14ac:dyDescent="0.3">
      <c r="B443" s="8" t="s">
        <v>4205</v>
      </c>
      <c r="C443" s="57" t="s">
        <v>4206</v>
      </c>
      <c r="D443" s="54" t="s">
        <v>4207</v>
      </c>
      <c r="E443" s="6" t="s">
        <v>104</v>
      </c>
      <c r="F443" s="19">
        <v>456</v>
      </c>
      <c r="G443" s="24">
        <v>16.63</v>
      </c>
      <c r="H443" s="24">
        <v>0.02</v>
      </c>
      <c r="I443" s="31"/>
      <c r="J443" s="31"/>
      <c r="K443" s="35"/>
    </row>
    <row r="444" spans="2:11" x14ac:dyDescent="0.3">
      <c r="B444" s="8" t="s">
        <v>566</v>
      </c>
      <c r="C444" s="57" t="s">
        <v>567</v>
      </c>
      <c r="D444" s="54" t="s">
        <v>568</v>
      </c>
      <c r="E444" s="6" t="s">
        <v>104</v>
      </c>
      <c r="F444" s="19">
        <v>1924</v>
      </c>
      <c r="G444" s="24">
        <v>16.57</v>
      </c>
      <c r="H444" s="24">
        <v>0.02</v>
      </c>
      <c r="I444" s="31"/>
      <c r="J444" s="31"/>
      <c r="K444" s="35"/>
    </row>
    <row r="445" spans="2:11" x14ac:dyDescent="0.3">
      <c r="B445" s="8" t="s">
        <v>1865</v>
      </c>
      <c r="C445" s="57" t="s">
        <v>1866</v>
      </c>
      <c r="D445" s="54" t="s">
        <v>1867</v>
      </c>
      <c r="E445" s="6" t="s">
        <v>116</v>
      </c>
      <c r="F445" s="19">
        <v>2672</v>
      </c>
      <c r="G445" s="24">
        <v>16.489999999999998</v>
      </c>
      <c r="H445" s="24">
        <v>0.02</v>
      </c>
      <c r="I445" s="31"/>
      <c r="J445" s="31"/>
      <c r="K445" s="35"/>
    </row>
    <row r="446" spans="2:11" x14ac:dyDescent="0.3">
      <c r="B446" s="8" t="s">
        <v>4208</v>
      </c>
      <c r="C446" s="57" t="s">
        <v>4209</v>
      </c>
      <c r="D446" s="54" t="s">
        <v>4210</v>
      </c>
      <c r="E446" s="6" t="s">
        <v>116</v>
      </c>
      <c r="F446" s="19">
        <v>9311</v>
      </c>
      <c r="G446" s="24">
        <v>16.37</v>
      </c>
      <c r="H446" s="24">
        <v>0.02</v>
      </c>
      <c r="I446" s="31"/>
      <c r="J446" s="31"/>
      <c r="K446" s="35"/>
    </row>
    <row r="447" spans="2:11" x14ac:dyDescent="0.3">
      <c r="B447" s="8" t="s">
        <v>4211</v>
      </c>
      <c r="C447" s="57" t="s">
        <v>4212</v>
      </c>
      <c r="D447" s="54" t="s">
        <v>4213</v>
      </c>
      <c r="E447" s="6" t="s">
        <v>221</v>
      </c>
      <c r="F447" s="19">
        <v>1678</v>
      </c>
      <c r="G447" s="24">
        <v>16.32</v>
      </c>
      <c r="H447" s="24">
        <v>0.02</v>
      </c>
      <c r="I447" s="31"/>
      <c r="J447" s="31"/>
      <c r="K447" s="35"/>
    </row>
    <row r="448" spans="2:11" x14ac:dyDescent="0.3">
      <c r="B448" s="8" t="s">
        <v>4214</v>
      </c>
      <c r="C448" s="57" t="s">
        <v>4215</v>
      </c>
      <c r="D448" s="54" t="s">
        <v>4216</v>
      </c>
      <c r="E448" s="6" t="s">
        <v>100</v>
      </c>
      <c r="F448" s="19">
        <v>2343</v>
      </c>
      <c r="G448" s="24">
        <v>16.23</v>
      </c>
      <c r="H448" s="24">
        <v>0.02</v>
      </c>
      <c r="I448" s="31"/>
      <c r="J448" s="31"/>
      <c r="K448" s="35"/>
    </row>
    <row r="449" spans="2:11" x14ac:dyDescent="0.3">
      <c r="B449" s="8" t="s">
        <v>4223</v>
      </c>
      <c r="C449" s="57" t="s">
        <v>4224</v>
      </c>
      <c r="D449" s="54" t="s">
        <v>4225</v>
      </c>
      <c r="E449" s="6" t="s">
        <v>246</v>
      </c>
      <c r="F449" s="19">
        <v>12059</v>
      </c>
      <c r="G449" s="24">
        <v>16.16</v>
      </c>
      <c r="H449" s="24">
        <v>0.02</v>
      </c>
      <c r="I449" s="31"/>
      <c r="J449" s="31"/>
      <c r="K449" s="35"/>
    </row>
    <row r="450" spans="2:11" x14ac:dyDescent="0.3">
      <c r="B450" s="8" t="s">
        <v>4217</v>
      </c>
      <c r="C450" s="57" t="s">
        <v>4218</v>
      </c>
      <c r="D450" s="54" t="s">
        <v>4219</v>
      </c>
      <c r="E450" s="6" t="s">
        <v>116</v>
      </c>
      <c r="F450" s="19">
        <v>1013</v>
      </c>
      <c r="G450" s="24">
        <v>15.87</v>
      </c>
      <c r="H450" s="24">
        <v>0.02</v>
      </c>
      <c r="I450" s="31"/>
      <c r="J450" s="31"/>
      <c r="K450" s="35"/>
    </row>
    <row r="451" spans="2:11" x14ac:dyDescent="0.3">
      <c r="B451" s="8" t="s">
        <v>4220</v>
      </c>
      <c r="C451" s="57" t="s">
        <v>4221</v>
      </c>
      <c r="D451" s="54" t="s">
        <v>4222</v>
      </c>
      <c r="E451" s="6" t="s">
        <v>131</v>
      </c>
      <c r="F451" s="19">
        <v>12727</v>
      </c>
      <c r="G451" s="24">
        <v>15.77</v>
      </c>
      <c r="H451" s="24">
        <v>0.02</v>
      </c>
      <c r="I451" s="31"/>
      <c r="J451" s="31"/>
      <c r="K451" s="35"/>
    </row>
    <row r="452" spans="2:11" x14ac:dyDescent="0.3">
      <c r="B452" s="8" t="s">
        <v>1018</v>
      </c>
      <c r="C452" s="57" t="s">
        <v>1019</v>
      </c>
      <c r="D452" s="54" t="s">
        <v>1020</v>
      </c>
      <c r="E452" s="6" t="s">
        <v>124</v>
      </c>
      <c r="F452" s="19">
        <v>1325</v>
      </c>
      <c r="G452" s="24">
        <v>15.57</v>
      </c>
      <c r="H452" s="24">
        <v>0.02</v>
      </c>
      <c r="I452" s="31"/>
      <c r="J452" s="31"/>
      <c r="K452" s="35"/>
    </row>
    <row r="453" spans="2:11" x14ac:dyDescent="0.3">
      <c r="B453" s="8" t="s">
        <v>4226</v>
      </c>
      <c r="C453" s="57" t="s">
        <v>4227</v>
      </c>
      <c r="D453" s="54" t="s">
        <v>4228</v>
      </c>
      <c r="E453" s="6" t="s">
        <v>211</v>
      </c>
      <c r="F453" s="19">
        <v>6775</v>
      </c>
      <c r="G453" s="24">
        <v>15.27</v>
      </c>
      <c r="H453" s="24">
        <v>0.02</v>
      </c>
      <c r="I453" s="31"/>
      <c r="J453" s="31"/>
      <c r="K453" s="35"/>
    </row>
    <row r="454" spans="2:11" x14ac:dyDescent="0.3">
      <c r="B454" s="8" t="s">
        <v>4229</v>
      </c>
      <c r="C454" s="57" t="s">
        <v>4230</v>
      </c>
      <c r="D454" s="54" t="s">
        <v>4231</v>
      </c>
      <c r="E454" s="6" t="s">
        <v>180</v>
      </c>
      <c r="F454" s="19">
        <v>5518</v>
      </c>
      <c r="G454" s="24">
        <v>15.25</v>
      </c>
      <c r="H454" s="24">
        <v>0.02</v>
      </c>
      <c r="I454" s="31"/>
      <c r="J454" s="31"/>
      <c r="K454" s="35"/>
    </row>
    <row r="455" spans="2:11" x14ac:dyDescent="0.3">
      <c r="B455" s="8" t="s">
        <v>181</v>
      </c>
      <c r="C455" s="57" t="s">
        <v>182</v>
      </c>
      <c r="D455" s="54" t="s">
        <v>183</v>
      </c>
      <c r="E455" s="6" t="s">
        <v>120</v>
      </c>
      <c r="F455" s="19">
        <v>37452</v>
      </c>
      <c r="G455" s="24">
        <v>15.06</v>
      </c>
      <c r="H455" s="24">
        <v>0.02</v>
      </c>
      <c r="I455" s="31"/>
      <c r="J455" s="31"/>
      <c r="K455" s="35" t="s">
        <v>5039</v>
      </c>
    </row>
    <row r="456" spans="2:11" x14ac:dyDescent="0.3">
      <c r="B456" s="8" t="s">
        <v>4232</v>
      </c>
      <c r="C456" s="57" t="s">
        <v>4233</v>
      </c>
      <c r="D456" s="54" t="s">
        <v>4234</v>
      </c>
      <c r="E456" s="6" t="s">
        <v>86</v>
      </c>
      <c r="F456" s="19">
        <v>534</v>
      </c>
      <c r="G456" s="24">
        <v>14.95</v>
      </c>
      <c r="H456" s="24">
        <v>0.02</v>
      </c>
      <c r="I456" s="31"/>
      <c r="J456" s="31"/>
      <c r="K456" s="35"/>
    </row>
    <row r="457" spans="2:11" x14ac:dyDescent="0.3">
      <c r="B457" s="8" t="s">
        <v>4235</v>
      </c>
      <c r="C457" s="57" t="s">
        <v>4236</v>
      </c>
      <c r="D457" s="54" t="s">
        <v>4237</v>
      </c>
      <c r="E457" s="6" t="s">
        <v>50</v>
      </c>
      <c r="F457" s="19">
        <v>2556</v>
      </c>
      <c r="G457" s="24">
        <v>14.88</v>
      </c>
      <c r="H457" s="24">
        <v>0.02</v>
      </c>
      <c r="I457" s="31"/>
      <c r="J457" s="31"/>
      <c r="K457" s="35"/>
    </row>
    <row r="458" spans="2:11" x14ac:dyDescent="0.3">
      <c r="B458" s="8" t="s">
        <v>4238</v>
      </c>
      <c r="C458" s="57" t="s">
        <v>4239</v>
      </c>
      <c r="D458" s="54" t="s">
        <v>4240</v>
      </c>
      <c r="E458" s="6" t="s">
        <v>116</v>
      </c>
      <c r="F458" s="19">
        <v>2100</v>
      </c>
      <c r="G458" s="24">
        <v>14.87</v>
      </c>
      <c r="H458" s="24">
        <v>0.02</v>
      </c>
      <c r="I458" s="31"/>
      <c r="J458" s="31"/>
      <c r="K458" s="35"/>
    </row>
    <row r="459" spans="2:11" x14ac:dyDescent="0.3">
      <c r="B459" s="8" t="s">
        <v>4241</v>
      </c>
      <c r="C459" s="57" t="s">
        <v>4242</v>
      </c>
      <c r="D459" s="54" t="s">
        <v>4243</v>
      </c>
      <c r="E459" s="6" t="s">
        <v>75</v>
      </c>
      <c r="F459" s="19">
        <v>26541</v>
      </c>
      <c r="G459" s="24">
        <v>14.62</v>
      </c>
      <c r="H459" s="24">
        <v>0.02</v>
      </c>
      <c r="I459" s="31"/>
      <c r="J459" s="31"/>
      <c r="K459" s="35"/>
    </row>
    <row r="460" spans="2:11" x14ac:dyDescent="0.3">
      <c r="B460" s="8" t="s">
        <v>4244</v>
      </c>
      <c r="C460" s="57" t="s">
        <v>4245</v>
      </c>
      <c r="D460" s="54" t="s">
        <v>4246</v>
      </c>
      <c r="E460" s="6" t="s">
        <v>43</v>
      </c>
      <c r="F460" s="19">
        <v>39004</v>
      </c>
      <c r="G460" s="24">
        <v>14.6</v>
      </c>
      <c r="H460" s="24">
        <v>0.02</v>
      </c>
      <c r="I460" s="31"/>
      <c r="J460" s="31"/>
      <c r="K460" s="35"/>
    </row>
    <row r="461" spans="2:11" x14ac:dyDescent="0.3">
      <c r="B461" s="8" t="s">
        <v>4247</v>
      </c>
      <c r="C461" s="57" t="s">
        <v>4248</v>
      </c>
      <c r="D461" s="54" t="s">
        <v>4249</v>
      </c>
      <c r="E461" s="6" t="s">
        <v>156</v>
      </c>
      <c r="F461" s="19">
        <v>21966</v>
      </c>
      <c r="G461" s="24">
        <v>14.59</v>
      </c>
      <c r="H461" s="24">
        <v>0.02</v>
      </c>
      <c r="I461" s="31"/>
      <c r="J461" s="31"/>
      <c r="K461" s="35"/>
    </row>
    <row r="462" spans="2:11" x14ac:dyDescent="0.3">
      <c r="B462" s="8" t="s">
        <v>4250</v>
      </c>
      <c r="C462" s="57" t="s">
        <v>4251</v>
      </c>
      <c r="D462" s="54" t="s">
        <v>4252</v>
      </c>
      <c r="E462" s="6" t="s">
        <v>100</v>
      </c>
      <c r="F462" s="19">
        <v>3525</v>
      </c>
      <c r="G462" s="24">
        <v>14.39</v>
      </c>
      <c r="H462" s="24">
        <v>0.02</v>
      </c>
      <c r="I462" s="31"/>
      <c r="J462" s="31"/>
      <c r="K462" s="35"/>
    </row>
    <row r="463" spans="2:11" x14ac:dyDescent="0.3">
      <c r="B463" s="8" t="s">
        <v>3873</v>
      </c>
      <c r="C463" s="57" t="s">
        <v>3874</v>
      </c>
      <c r="D463" s="54" t="s">
        <v>3875</v>
      </c>
      <c r="E463" s="6" t="s">
        <v>108</v>
      </c>
      <c r="F463" s="19">
        <v>9641</v>
      </c>
      <c r="G463" s="24">
        <v>14.36</v>
      </c>
      <c r="H463" s="24">
        <v>0.02</v>
      </c>
      <c r="I463" s="31"/>
      <c r="J463" s="31"/>
      <c r="K463" s="35"/>
    </row>
    <row r="464" spans="2:11" x14ac:dyDescent="0.3">
      <c r="B464" s="8" t="s">
        <v>4256</v>
      </c>
      <c r="C464" s="57" t="s">
        <v>4257</v>
      </c>
      <c r="D464" s="54" t="s">
        <v>4258</v>
      </c>
      <c r="E464" s="6" t="s">
        <v>164</v>
      </c>
      <c r="F464" s="19">
        <v>4946</v>
      </c>
      <c r="G464" s="24">
        <v>14.35</v>
      </c>
      <c r="H464" s="24">
        <v>0.02</v>
      </c>
      <c r="I464" s="31"/>
      <c r="J464" s="31"/>
      <c r="K464" s="35"/>
    </row>
    <row r="465" spans="2:11" x14ac:dyDescent="0.3">
      <c r="B465" s="8" t="s">
        <v>4253</v>
      </c>
      <c r="C465" s="57" t="s">
        <v>4254</v>
      </c>
      <c r="D465" s="54" t="s">
        <v>4255</v>
      </c>
      <c r="E465" s="6" t="s">
        <v>124</v>
      </c>
      <c r="F465" s="19">
        <v>806</v>
      </c>
      <c r="G465" s="24">
        <v>14.3</v>
      </c>
      <c r="H465" s="24">
        <v>0.02</v>
      </c>
      <c r="I465" s="31"/>
      <c r="J465" s="31"/>
      <c r="K465" s="35"/>
    </row>
    <row r="466" spans="2:11" x14ac:dyDescent="0.3">
      <c r="B466" s="8" t="s">
        <v>4259</v>
      </c>
      <c r="C466" s="57" t="s">
        <v>4260</v>
      </c>
      <c r="D466" s="54" t="s">
        <v>4261</v>
      </c>
      <c r="E466" s="6" t="s">
        <v>145</v>
      </c>
      <c r="F466" s="19">
        <v>1569</v>
      </c>
      <c r="G466" s="24">
        <v>14.14</v>
      </c>
      <c r="H466" s="24">
        <v>0.02</v>
      </c>
      <c r="I466" s="31"/>
      <c r="J466" s="31"/>
      <c r="K466" s="35"/>
    </row>
    <row r="467" spans="2:11" x14ac:dyDescent="0.3">
      <c r="B467" s="8" t="s">
        <v>4262</v>
      </c>
      <c r="C467" s="57" t="s">
        <v>4263</v>
      </c>
      <c r="D467" s="54" t="s">
        <v>4264</v>
      </c>
      <c r="E467" s="6" t="s">
        <v>217</v>
      </c>
      <c r="F467" s="19">
        <v>1651</v>
      </c>
      <c r="G467" s="24">
        <v>14.03</v>
      </c>
      <c r="H467" s="24">
        <v>0.02</v>
      </c>
      <c r="I467" s="31"/>
      <c r="J467" s="31"/>
      <c r="K467" s="35"/>
    </row>
    <row r="468" spans="2:11" x14ac:dyDescent="0.3">
      <c r="B468" s="8" t="s">
        <v>334</v>
      </c>
      <c r="C468" s="57" t="s">
        <v>335</v>
      </c>
      <c r="D468" s="54" t="s">
        <v>336</v>
      </c>
      <c r="E468" s="6" t="s">
        <v>71</v>
      </c>
      <c r="F468" s="19">
        <v>4014</v>
      </c>
      <c r="G468" s="24">
        <v>13.96</v>
      </c>
      <c r="H468" s="24">
        <v>0.02</v>
      </c>
      <c r="I468" s="31"/>
      <c r="J468" s="31"/>
      <c r="K468" s="35"/>
    </row>
    <row r="469" spans="2:11" x14ac:dyDescent="0.3">
      <c r="B469" s="8" t="s">
        <v>4265</v>
      </c>
      <c r="C469" s="57" t="s">
        <v>4266</v>
      </c>
      <c r="D469" s="54" t="s">
        <v>4267</v>
      </c>
      <c r="E469" s="6" t="s">
        <v>112</v>
      </c>
      <c r="F469" s="19">
        <v>3234</v>
      </c>
      <c r="G469" s="24">
        <v>13.62</v>
      </c>
      <c r="H469" s="24">
        <v>0.02</v>
      </c>
      <c r="I469" s="31"/>
      <c r="J469" s="31"/>
      <c r="K469" s="35"/>
    </row>
    <row r="470" spans="2:11" x14ac:dyDescent="0.3">
      <c r="B470" s="8" t="s">
        <v>2790</v>
      </c>
      <c r="C470" s="57" t="s">
        <v>2791</v>
      </c>
      <c r="D470" s="54" t="s">
        <v>2792</v>
      </c>
      <c r="E470" s="6" t="s">
        <v>50</v>
      </c>
      <c r="F470" s="19">
        <v>3291</v>
      </c>
      <c r="G470" s="24">
        <v>13.6</v>
      </c>
      <c r="H470" s="24">
        <v>0.02</v>
      </c>
      <c r="I470" s="31"/>
      <c r="J470" s="31"/>
      <c r="K470" s="35"/>
    </row>
    <row r="471" spans="2:11" x14ac:dyDescent="0.3">
      <c r="B471" s="8" t="s">
        <v>4268</v>
      </c>
      <c r="C471" s="57" t="s">
        <v>4269</v>
      </c>
      <c r="D471" s="54" t="s">
        <v>4270</v>
      </c>
      <c r="E471" s="6" t="s">
        <v>901</v>
      </c>
      <c r="F471" s="19">
        <v>5434</v>
      </c>
      <c r="G471" s="24">
        <v>13.51</v>
      </c>
      <c r="H471" s="24">
        <v>0.02</v>
      </c>
      <c r="I471" s="31"/>
      <c r="J471" s="31"/>
      <c r="K471" s="35"/>
    </row>
    <row r="472" spans="2:11" x14ac:dyDescent="0.3">
      <c r="B472" s="8" t="s">
        <v>4271</v>
      </c>
      <c r="C472" s="57" t="s">
        <v>4272</v>
      </c>
      <c r="D472" s="54" t="s">
        <v>4273</v>
      </c>
      <c r="E472" s="6" t="s">
        <v>160</v>
      </c>
      <c r="F472" s="19">
        <v>3087</v>
      </c>
      <c r="G472" s="24">
        <v>13.36</v>
      </c>
      <c r="H472" s="24">
        <v>0.02</v>
      </c>
      <c r="I472" s="31"/>
      <c r="J472" s="31"/>
      <c r="K472" s="35"/>
    </row>
    <row r="473" spans="2:11" x14ac:dyDescent="0.3">
      <c r="B473" s="8" t="s">
        <v>2752</v>
      </c>
      <c r="C473" s="57" t="s">
        <v>2753</v>
      </c>
      <c r="D473" s="54" t="s">
        <v>2754</v>
      </c>
      <c r="E473" s="6" t="s">
        <v>75</v>
      </c>
      <c r="F473" s="19">
        <v>15629</v>
      </c>
      <c r="G473" s="24">
        <v>13.35</v>
      </c>
      <c r="H473" s="24">
        <v>0.02</v>
      </c>
      <c r="I473" s="31"/>
      <c r="J473" s="31"/>
      <c r="K473" s="35"/>
    </row>
    <row r="474" spans="2:11" x14ac:dyDescent="0.3">
      <c r="B474" s="8" t="s">
        <v>3876</v>
      </c>
      <c r="C474" s="57" t="s">
        <v>1705</v>
      </c>
      <c r="D474" s="54" t="s">
        <v>3877</v>
      </c>
      <c r="E474" s="6" t="s">
        <v>43</v>
      </c>
      <c r="F474" s="19">
        <v>45578</v>
      </c>
      <c r="G474" s="24">
        <v>13.31</v>
      </c>
      <c r="H474" s="24">
        <v>0.02</v>
      </c>
      <c r="I474" s="31"/>
      <c r="J474" s="31"/>
      <c r="K474" s="35"/>
    </row>
    <row r="475" spans="2:11" x14ac:dyDescent="0.3">
      <c r="B475" s="8" t="s">
        <v>4274</v>
      </c>
      <c r="C475" s="57" t="s">
        <v>4275</v>
      </c>
      <c r="D475" s="54" t="s">
        <v>4276</v>
      </c>
      <c r="E475" s="6" t="s">
        <v>211</v>
      </c>
      <c r="F475" s="19">
        <v>239</v>
      </c>
      <c r="G475" s="24">
        <v>13.13</v>
      </c>
      <c r="H475" s="24">
        <v>0.02</v>
      </c>
      <c r="I475" s="31"/>
      <c r="J475" s="31"/>
      <c r="K475" s="35"/>
    </row>
    <row r="476" spans="2:11" x14ac:dyDescent="0.3">
      <c r="B476" s="8" t="s">
        <v>4277</v>
      </c>
      <c r="C476" s="57" t="s">
        <v>4278</v>
      </c>
      <c r="D476" s="54" t="s">
        <v>4279</v>
      </c>
      <c r="E476" s="6" t="s">
        <v>131</v>
      </c>
      <c r="F476" s="19">
        <v>50042</v>
      </c>
      <c r="G476" s="24">
        <v>13.02</v>
      </c>
      <c r="H476" s="24">
        <v>0.02</v>
      </c>
      <c r="I476" s="31"/>
      <c r="J476" s="31"/>
      <c r="K476" s="35"/>
    </row>
    <row r="477" spans="2:11" x14ac:dyDescent="0.3">
      <c r="B477" s="8" t="s">
        <v>4280</v>
      </c>
      <c r="C477" s="57" t="s">
        <v>4281</v>
      </c>
      <c r="D477" s="54" t="s">
        <v>4282</v>
      </c>
      <c r="E477" s="6" t="s">
        <v>538</v>
      </c>
      <c r="F477" s="19">
        <v>3427</v>
      </c>
      <c r="G477" s="24">
        <v>12.86</v>
      </c>
      <c r="H477" s="24">
        <v>0.02</v>
      </c>
      <c r="I477" s="31"/>
      <c r="J477" s="31"/>
      <c r="K477" s="35"/>
    </row>
    <row r="478" spans="2:11" x14ac:dyDescent="0.3">
      <c r="B478" s="8" t="s">
        <v>4283</v>
      </c>
      <c r="C478" s="57" t="s">
        <v>4284</v>
      </c>
      <c r="D478" s="54" t="s">
        <v>4285</v>
      </c>
      <c r="E478" s="6" t="s">
        <v>436</v>
      </c>
      <c r="F478" s="19">
        <v>5598</v>
      </c>
      <c r="G478" s="24">
        <v>12.7</v>
      </c>
      <c r="H478" s="24">
        <v>0.02</v>
      </c>
      <c r="I478" s="31"/>
      <c r="J478" s="31"/>
      <c r="K478" s="35"/>
    </row>
    <row r="479" spans="2:11" x14ac:dyDescent="0.3">
      <c r="B479" s="8" t="s">
        <v>4286</v>
      </c>
      <c r="C479" s="57" t="s">
        <v>4287</v>
      </c>
      <c r="D479" s="54" t="s">
        <v>4288</v>
      </c>
      <c r="E479" s="6" t="s">
        <v>937</v>
      </c>
      <c r="F479" s="19">
        <v>4070</v>
      </c>
      <c r="G479" s="24">
        <v>12.65</v>
      </c>
      <c r="H479" s="24">
        <v>0.02</v>
      </c>
      <c r="I479" s="31"/>
      <c r="J479" s="31"/>
      <c r="K479" s="35"/>
    </row>
    <row r="480" spans="2:11" x14ac:dyDescent="0.3">
      <c r="B480" s="8" t="s">
        <v>4289</v>
      </c>
      <c r="C480" s="57" t="s">
        <v>4290</v>
      </c>
      <c r="D480" s="54" t="s">
        <v>4291</v>
      </c>
      <c r="E480" s="6" t="s">
        <v>93</v>
      </c>
      <c r="F480" s="19">
        <v>7153</v>
      </c>
      <c r="G480" s="24">
        <v>12.63</v>
      </c>
      <c r="H480" s="24">
        <v>0.02</v>
      </c>
      <c r="I480" s="31"/>
      <c r="J480" s="31"/>
      <c r="K480" s="35"/>
    </row>
    <row r="481" spans="2:11" x14ac:dyDescent="0.3">
      <c r="B481" s="8" t="s">
        <v>4292</v>
      </c>
      <c r="C481" s="57" t="s">
        <v>4293</v>
      </c>
      <c r="D481" s="54" t="s">
        <v>4294</v>
      </c>
      <c r="E481" s="6" t="s">
        <v>112</v>
      </c>
      <c r="F481" s="19">
        <v>4859</v>
      </c>
      <c r="G481" s="24">
        <v>12.51</v>
      </c>
      <c r="H481" s="24">
        <v>0.02</v>
      </c>
      <c r="I481" s="31"/>
      <c r="J481" s="31"/>
      <c r="K481" s="35"/>
    </row>
    <row r="482" spans="2:11" x14ac:dyDescent="0.3">
      <c r="B482" s="8" t="s">
        <v>4295</v>
      </c>
      <c r="C482" s="57" t="s">
        <v>4296</v>
      </c>
      <c r="D482" s="54" t="s">
        <v>4297</v>
      </c>
      <c r="E482" s="6" t="s">
        <v>256</v>
      </c>
      <c r="F482" s="19">
        <v>3500</v>
      </c>
      <c r="G482" s="24">
        <v>12.37</v>
      </c>
      <c r="H482" s="24">
        <v>0.02</v>
      </c>
      <c r="I482" s="31"/>
      <c r="J482" s="31"/>
      <c r="K482" s="35"/>
    </row>
    <row r="483" spans="2:11" x14ac:dyDescent="0.3">
      <c r="B483" s="8" t="s">
        <v>2131</v>
      </c>
      <c r="C483" s="57" t="s">
        <v>2132</v>
      </c>
      <c r="D483" s="54" t="s">
        <v>2133</v>
      </c>
      <c r="E483" s="6" t="s">
        <v>71</v>
      </c>
      <c r="F483" s="19">
        <v>2684</v>
      </c>
      <c r="G483" s="24">
        <v>12.28</v>
      </c>
      <c r="H483" s="24">
        <v>0.02</v>
      </c>
      <c r="I483" s="31"/>
      <c r="J483" s="31"/>
      <c r="K483" s="35"/>
    </row>
    <row r="484" spans="2:11" x14ac:dyDescent="0.3">
      <c r="B484" s="8" t="s">
        <v>4298</v>
      </c>
      <c r="C484" s="57" t="s">
        <v>4299</v>
      </c>
      <c r="D484" s="54" t="s">
        <v>4300</v>
      </c>
      <c r="E484" s="6" t="s">
        <v>60</v>
      </c>
      <c r="F484" s="19">
        <v>5366</v>
      </c>
      <c r="G484" s="24">
        <v>12.26</v>
      </c>
      <c r="H484" s="24">
        <v>0.02</v>
      </c>
      <c r="I484" s="31"/>
      <c r="J484" s="31"/>
      <c r="K484" s="35"/>
    </row>
    <row r="485" spans="2:11" x14ac:dyDescent="0.3">
      <c r="B485" s="8" t="s">
        <v>4301</v>
      </c>
      <c r="C485" s="57" t="s">
        <v>4302</v>
      </c>
      <c r="D485" s="54" t="s">
        <v>4303</v>
      </c>
      <c r="E485" s="6" t="s">
        <v>120</v>
      </c>
      <c r="F485" s="19">
        <v>696</v>
      </c>
      <c r="G485" s="24">
        <v>11.97</v>
      </c>
      <c r="H485" s="24">
        <v>0.02</v>
      </c>
      <c r="I485" s="31"/>
      <c r="J485" s="31"/>
      <c r="K485" s="35"/>
    </row>
    <row r="486" spans="2:11" x14ac:dyDescent="0.3">
      <c r="B486" s="8" t="s">
        <v>649</v>
      </c>
      <c r="C486" s="57" t="s">
        <v>650</v>
      </c>
      <c r="D486" s="54" t="s">
        <v>651</v>
      </c>
      <c r="E486" s="6" t="s">
        <v>156</v>
      </c>
      <c r="F486" s="19">
        <v>2444</v>
      </c>
      <c r="G486" s="24">
        <v>11.86</v>
      </c>
      <c r="H486" s="24">
        <v>0.02</v>
      </c>
      <c r="I486" s="31"/>
      <c r="J486" s="31"/>
      <c r="K486" s="35"/>
    </row>
    <row r="487" spans="2:11" x14ac:dyDescent="0.3">
      <c r="B487" s="8" t="s">
        <v>4304</v>
      </c>
      <c r="C487" s="57" t="s">
        <v>4305</v>
      </c>
      <c r="D487" s="54" t="s">
        <v>4306</v>
      </c>
      <c r="E487" s="6" t="s">
        <v>50</v>
      </c>
      <c r="F487" s="19">
        <v>2889</v>
      </c>
      <c r="G487" s="24">
        <v>11.76</v>
      </c>
      <c r="H487" s="24">
        <v>0.02</v>
      </c>
      <c r="I487" s="31"/>
      <c r="J487" s="31"/>
      <c r="K487" s="35"/>
    </row>
    <row r="488" spans="2:11" x14ac:dyDescent="0.3">
      <c r="B488" s="8" t="s">
        <v>4307</v>
      </c>
      <c r="C488" s="57" t="s">
        <v>4308</v>
      </c>
      <c r="D488" s="54" t="s">
        <v>4309</v>
      </c>
      <c r="E488" s="6" t="s">
        <v>86</v>
      </c>
      <c r="F488" s="19">
        <v>233</v>
      </c>
      <c r="G488" s="24">
        <v>11.65</v>
      </c>
      <c r="H488" s="24">
        <v>0.01</v>
      </c>
      <c r="I488" s="31"/>
      <c r="J488" s="31"/>
      <c r="K488" s="35"/>
    </row>
    <row r="489" spans="2:11" x14ac:dyDescent="0.3">
      <c r="B489" s="8" t="s">
        <v>4310</v>
      </c>
      <c r="C489" s="57" t="s">
        <v>4311</v>
      </c>
      <c r="D489" s="54" t="s">
        <v>4312</v>
      </c>
      <c r="E489" s="6" t="s">
        <v>4313</v>
      </c>
      <c r="F489" s="19">
        <v>3851</v>
      </c>
      <c r="G489" s="24">
        <v>11.13</v>
      </c>
      <c r="H489" s="24">
        <v>0.01</v>
      </c>
      <c r="I489" s="31"/>
      <c r="J489" s="31"/>
      <c r="K489" s="35"/>
    </row>
    <row r="490" spans="2:11" x14ac:dyDescent="0.3">
      <c r="B490" s="8" t="s">
        <v>4314</v>
      </c>
      <c r="C490" s="57" t="s">
        <v>4315</v>
      </c>
      <c r="D490" s="54" t="s">
        <v>4316</v>
      </c>
      <c r="E490" s="6" t="s">
        <v>4313</v>
      </c>
      <c r="F490" s="19">
        <v>3265</v>
      </c>
      <c r="G490" s="24">
        <v>11.13</v>
      </c>
      <c r="H490" s="24">
        <v>0.01</v>
      </c>
      <c r="I490" s="31"/>
      <c r="J490" s="31"/>
      <c r="K490" s="35"/>
    </row>
    <row r="491" spans="2:11" x14ac:dyDescent="0.3">
      <c r="B491" s="8" t="s">
        <v>4317</v>
      </c>
      <c r="C491" s="57" t="s">
        <v>4318</v>
      </c>
      <c r="D491" s="54" t="s">
        <v>4319</v>
      </c>
      <c r="E491" s="6" t="s">
        <v>116</v>
      </c>
      <c r="F491" s="19">
        <v>2427</v>
      </c>
      <c r="G491" s="24">
        <v>10.8</v>
      </c>
      <c r="H491" s="24">
        <v>0.01</v>
      </c>
      <c r="I491" s="31"/>
      <c r="J491" s="31"/>
      <c r="K491" s="35"/>
    </row>
    <row r="492" spans="2:11" x14ac:dyDescent="0.3">
      <c r="B492" s="8" t="s">
        <v>4320</v>
      </c>
      <c r="C492" s="57" t="s">
        <v>4321</v>
      </c>
      <c r="D492" s="54" t="s">
        <v>4322</v>
      </c>
      <c r="E492" s="6" t="s">
        <v>112</v>
      </c>
      <c r="F492" s="19">
        <v>9808</v>
      </c>
      <c r="G492" s="24">
        <v>10.46</v>
      </c>
      <c r="H492" s="24">
        <v>0.01</v>
      </c>
      <c r="I492" s="31"/>
      <c r="J492" s="31"/>
      <c r="K492" s="35"/>
    </row>
    <row r="493" spans="2:11" x14ac:dyDescent="0.3">
      <c r="B493" s="8" t="s">
        <v>4323</v>
      </c>
      <c r="C493" s="57" t="s">
        <v>4324</v>
      </c>
      <c r="D493" s="54" t="s">
        <v>4325</v>
      </c>
      <c r="E493" s="6" t="s">
        <v>120</v>
      </c>
      <c r="F493" s="19">
        <v>1927</v>
      </c>
      <c r="G493" s="24">
        <v>10.28</v>
      </c>
      <c r="H493" s="24">
        <v>0.01</v>
      </c>
      <c r="I493" s="31"/>
      <c r="J493" s="31"/>
      <c r="K493" s="35"/>
    </row>
    <row r="494" spans="2:11" x14ac:dyDescent="0.3">
      <c r="B494" s="8" t="s">
        <v>4326</v>
      </c>
      <c r="C494" s="57" t="s">
        <v>4327</v>
      </c>
      <c r="D494" s="54" t="s">
        <v>4328</v>
      </c>
      <c r="E494" s="6" t="s">
        <v>100</v>
      </c>
      <c r="F494" s="19">
        <v>4293</v>
      </c>
      <c r="G494" s="24">
        <v>10.14</v>
      </c>
      <c r="H494" s="24">
        <v>0.01</v>
      </c>
      <c r="I494" s="31"/>
      <c r="J494" s="31"/>
      <c r="K494" s="35"/>
    </row>
    <row r="495" spans="2:11" x14ac:dyDescent="0.3">
      <c r="B495" s="8" t="s">
        <v>4329</v>
      </c>
      <c r="C495" s="57" t="s">
        <v>4330</v>
      </c>
      <c r="D495" s="54" t="s">
        <v>4331</v>
      </c>
      <c r="E495" s="6" t="s">
        <v>957</v>
      </c>
      <c r="F495" s="19">
        <v>2997</v>
      </c>
      <c r="G495" s="24">
        <v>10.11</v>
      </c>
      <c r="H495" s="24">
        <v>0.01</v>
      </c>
      <c r="I495" s="31"/>
      <c r="J495" s="31"/>
      <c r="K495" s="35"/>
    </row>
    <row r="496" spans="2:11" x14ac:dyDescent="0.3">
      <c r="B496" s="8" t="s">
        <v>4332</v>
      </c>
      <c r="C496" s="57" t="s">
        <v>4333</v>
      </c>
      <c r="D496" s="54" t="s">
        <v>4334</v>
      </c>
      <c r="E496" s="6" t="s">
        <v>116</v>
      </c>
      <c r="F496" s="19">
        <v>902</v>
      </c>
      <c r="G496" s="24">
        <v>10.06</v>
      </c>
      <c r="H496" s="24">
        <v>0.01</v>
      </c>
      <c r="I496" s="31"/>
      <c r="J496" s="31"/>
      <c r="K496" s="35"/>
    </row>
    <row r="497" spans="2:11" x14ac:dyDescent="0.3">
      <c r="B497" s="8" t="s">
        <v>499</v>
      </c>
      <c r="C497" s="57" t="s">
        <v>500</v>
      </c>
      <c r="D497" s="54" t="s">
        <v>501</v>
      </c>
      <c r="E497" s="6" t="s">
        <v>71</v>
      </c>
      <c r="F497" s="19">
        <v>8498</v>
      </c>
      <c r="G497" s="24">
        <v>9.6999999999999993</v>
      </c>
      <c r="H497" s="24">
        <v>0.01</v>
      </c>
      <c r="I497" s="31"/>
      <c r="J497" s="31"/>
      <c r="K497" s="35"/>
    </row>
    <row r="498" spans="2:11" x14ac:dyDescent="0.3">
      <c r="B498" s="8" t="s">
        <v>4335</v>
      </c>
      <c r="C498" s="57" t="s">
        <v>4336</v>
      </c>
      <c r="D498" s="54" t="s">
        <v>4337</v>
      </c>
      <c r="E498" s="6" t="s">
        <v>256</v>
      </c>
      <c r="F498" s="19">
        <v>20135</v>
      </c>
      <c r="G498" s="24">
        <v>9.19</v>
      </c>
      <c r="H498" s="24">
        <v>0.01</v>
      </c>
      <c r="I498" s="31"/>
      <c r="J498" s="31"/>
      <c r="K498" s="35"/>
    </row>
    <row r="499" spans="2:11" x14ac:dyDescent="0.3">
      <c r="B499" s="8" t="s">
        <v>4338</v>
      </c>
      <c r="C499" s="57" t="s">
        <v>4339</v>
      </c>
      <c r="D499" s="54" t="s">
        <v>4340</v>
      </c>
      <c r="E499" s="6" t="s">
        <v>50</v>
      </c>
      <c r="F499" s="19">
        <v>695</v>
      </c>
      <c r="G499" s="24">
        <v>9.18</v>
      </c>
      <c r="H499" s="24">
        <v>0.01</v>
      </c>
      <c r="I499" s="31"/>
      <c r="J499" s="31"/>
      <c r="K499" s="35"/>
    </row>
    <row r="500" spans="2:11" x14ac:dyDescent="0.3">
      <c r="B500" s="8" t="s">
        <v>4341</v>
      </c>
      <c r="C500" s="57" t="s">
        <v>4342</v>
      </c>
      <c r="D500" s="54" t="s">
        <v>4343</v>
      </c>
      <c r="E500" s="6" t="s">
        <v>135</v>
      </c>
      <c r="F500" s="19">
        <v>1616</v>
      </c>
      <c r="G500" s="24">
        <v>9.1199999999999992</v>
      </c>
      <c r="H500" s="24">
        <v>0.01</v>
      </c>
      <c r="I500" s="31"/>
      <c r="J500" s="31"/>
      <c r="K500" s="35"/>
    </row>
    <row r="501" spans="2:11" x14ac:dyDescent="0.3">
      <c r="B501" s="8" t="s">
        <v>2820</v>
      </c>
      <c r="C501" s="57" t="s">
        <v>2821</v>
      </c>
      <c r="D501" s="54" t="s">
        <v>2822</v>
      </c>
      <c r="E501" s="6" t="s">
        <v>246</v>
      </c>
      <c r="F501" s="19">
        <v>4036</v>
      </c>
      <c r="G501" s="24">
        <v>9.11</v>
      </c>
      <c r="H501" s="24">
        <v>0.01</v>
      </c>
      <c r="I501" s="31"/>
      <c r="J501" s="31"/>
      <c r="K501" s="35"/>
    </row>
    <row r="502" spans="2:11" x14ac:dyDescent="0.3">
      <c r="B502" s="8" t="s">
        <v>4344</v>
      </c>
      <c r="C502" s="57" t="s">
        <v>4345</v>
      </c>
      <c r="D502" s="54" t="s">
        <v>4346</v>
      </c>
      <c r="E502" s="6" t="s">
        <v>104</v>
      </c>
      <c r="F502" s="19">
        <v>555</v>
      </c>
      <c r="G502" s="24">
        <v>8.7200000000000006</v>
      </c>
      <c r="H502" s="24">
        <v>0.01</v>
      </c>
      <c r="I502" s="31"/>
      <c r="J502" s="31"/>
      <c r="K502" s="35"/>
    </row>
    <row r="503" spans="2:11" x14ac:dyDescent="0.3">
      <c r="B503" s="8" t="s">
        <v>905</v>
      </c>
      <c r="C503" s="57" t="s">
        <v>906</v>
      </c>
      <c r="D503" s="54" t="s">
        <v>907</v>
      </c>
      <c r="E503" s="6" t="s">
        <v>86</v>
      </c>
      <c r="F503" s="19">
        <v>3420</v>
      </c>
      <c r="G503" s="24">
        <v>8.66</v>
      </c>
      <c r="H503" s="24">
        <v>0.01</v>
      </c>
      <c r="I503" s="31"/>
      <c r="J503" s="31"/>
      <c r="K503" s="35"/>
    </row>
    <row r="504" spans="2:11" x14ac:dyDescent="0.3">
      <c r="B504" s="8" t="s">
        <v>4347</v>
      </c>
      <c r="C504" s="57" t="s">
        <v>4348</v>
      </c>
      <c r="D504" s="54" t="s">
        <v>4349</v>
      </c>
      <c r="E504" s="6" t="s">
        <v>116</v>
      </c>
      <c r="F504" s="19">
        <v>1624</v>
      </c>
      <c r="G504" s="24">
        <v>8.4499999999999993</v>
      </c>
      <c r="H504" s="24">
        <v>0.01</v>
      </c>
      <c r="I504" s="31"/>
      <c r="J504" s="31"/>
      <c r="K504" s="35"/>
    </row>
    <row r="505" spans="2:11" x14ac:dyDescent="0.3">
      <c r="B505" s="8" t="s">
        <v>4350</v>
      </c>
      <c r="C505" s="57" t="s">
        <v>4351</v>
      </c>
      <c r="D505" s="54" t="s">
        <v>4352</v>
      </c>
      <c r="E505" s="6" t="s">
        <v>112</v>
      </c>
      <c r="F505" s="19">
        <v>1033</v>
      </c>
      <c r="G505" s="24">
        <v>7.71</v>
      </c>
      <c r="H505" s="24">
        <v>0.01</v>
      </c>
      <c r="I505" s="31"/>
      <c r="J505" s="31"/>
      <c r="K505" s="35"/>
    </row>
    <row r="506" spans="2:11" x14ac:dyDescent="0.3">
      <c r="B506" s="8" t="s">
        <v>4353</v>
      </c>
      <c r="C506" s="57" t="s">
        <v>4354</v>
      </c>
      <c r="D506" s="54" t="s">
        <v>4355</v>
      </c>
      <c r="E506" s="6" t="s">
        <v>480</v>
      </c>
      <c r="F506" s="19">
        <v>5532</v>
      </c>
      <c r="G506" s="24">
        <v>7.59</v>
      </c>
      <c r="H506" s="24">
        <v>0.01</v>
      </c>
      <c r="I506" s="31"/>
      <c r="J506" s="31"/>
      <c r="K506" s="35"/>
    </row>
    <row r="507" spans="2:11" x14ac:dyDescent="0.3">
      <c r="B507" s="8" t="s">
        <v>4356</v>
      </c>
      <c r="C507" s="57" t="s">
        <v>4357</v>
      </c>
      <c r="D507" s="54" t="s">
        <v>4358</v>
      </c>
      <c r="E507" s="6" t="s">
        <v>131</v>
      </c>
      <c r="F507" s="19">
        <v>49733</v>
      </c>
      <c r="G507" s="24">
        <v>7.51</v>
      </c>
      <c r="H507" s="24">
        <v>0.01</v>
      </c>
      <c r="I507" s="31"/>
      <c r="J507" s="31"/>
      <c r="K507" s="35"/>
    </row>
    <row r="508" spans="2:11" x14ac:dyDescent="0.3">
      <c r="B508" s="8" t="s">
        <v>4359</v>
      </c>
      <c r="C508" s="57" t="s">
        <v>4360</v>
      </c>
      <c r="D508" s="54" t="s">
        <v>4361</v>
      </c>
      <c r="E508" s="6" t="s">
        <v>124</v>
      </c>
      <c r="F508" s="19">
        <v>1403</v>
      </c>
      <c r="G508" s="24">
        <v>5.86</v>
      </c>
      <c r="H508" s="24">
        <v>0.01</v>
      </c>
      <c r="I508" s="31"/>
      <c r="J508" s="31"/>
      <c r="K508" s="35"/>
    </row>
    <row r="509" spans="2:11" x14ac:dyDescent="0.3">
      <c r="B509" s="8" t="s">
        <v>4362</v>
      </c>
      <c r="C509" s="57" t="s">
        <v>4363</v>
      </c>
      <c r="D509" s="54" t="s">
        <v>4364</v>
      </c>
      <c r="E509" s="6" t="s">
        <v>124</v>
      </c>
      <c r="F509" s="19">
        <v>1100</v>
      </c>
      <c r="G509" s="24">
        <v>4.84</v>
      </c>
      <c r="H509" s="24">
        <v>0.01</v>
      </c>
      <c r="I509" s="31"/>
      <c r="J509" s="31"/>
      <c r="K509" s="35"/>
    </row>
    <row r="510" spans="2:11" x14ac:dyDescent="0.3">
      <c r="B510" s="8" t="s">
        <v>4365</v>
      </c>
      <c r="C510" s="57" t="s">
        <v>4366</v>
      </c>
      <c r="D510" s="54" t="s">
        <v>4367</v>
      </c>
      <c r="E510" s="6" t="s">
        <v>937</v>
      </c>
      <c r="F510" s="19">
        <v>6060</v>
      </c>
      <c r="G510" s="24">
        <v>3.95</v>
      </c>
      <c r="H510" s="24">
        <v>0.01</v>
      </c>
      <c r="I510" s="31"/>
      <c r="J510" s="31"/>
      <c r="K510" s="35"/>
    </row>
    <row r="511" spans="2:11" x14ac:dyDescent="0.3">
      <c r="C511" s="58" t="s">
        <v>184</v>
      </c>
      <c r="D511" s="54"/>
      <c r="E511" s="6"/>
      <c r="F511" s="19"/>
      <c r="G511" s="25">
        <v>77858.259999999995</v>
      </c>
      <c r="H511" s="25">
        <v>100.01</v>
      </c>
      <c r="I511" s="31"/>
      <c r="J511" s="31"/>
      <c r="K511" s="35"/>
    </row>
    <row r="512" spans="2:11" x14ac:dyDescent="0.3">
      <c r="C512" s="57"/>
      <c r="D512" s="54"/>
      <c r="E512" s="6"/>
      <c r="F512" s="19"/>
      <c r="G512" s="24"/>
      <c r="H512" s="24"/>
      <c r="I512" s="31"/>
      <c r="J512" s="31"/>
      <c r="K512" s="35"/>
    </row>
    <row r="513" spans="1:11" x14ac:dyDescent="0.3">
      <c r="C513" s="58" t="s">
        <v>3</v>
      </c>
      <c r="D513" s="54"/>
      <c r="E513" s="6"/>
      <c r="F513" s="19"/>
      <c r="G513" s="24" t="s">
        <v>2</v>
      </c>
      <c r="H513" s="24" t="s">
        <v>2</v>
      </c>
      <c r="I513" s="31"/>
      <c r="J513" s="31"/>
      <c r="K513" s="35"/>
    </row>
    <row r="514" spans="1:11" x14ac:dyDescent="0.3">
      <c r="C514" s="57"/>
      <c r="D514" s="54"/>
      <c r="E514" s="6"/>
      <c r="F514" s="19"/>
      <c r="G514" s="24"/>
      <c r="H514" s="24"/>
      <c r="I514" s="31"/>
      <c r="J514" s="31"/>
      <c r="K514" s="35"/>
    </row>
    <row r="515" spans="1:11" x14ac:dyDescent="0.3">
      <c r="C515" s="58" t="s">
        <v>4</v>
      </c>
      <c r="D515" s="54"/>
      <c r="E515" s="6"/>
      <c r="F515" s="19"/>
      <c r="G515" s="24" t="s">
        <v>2</v>
      </c>
      <c r="H515" s="24" t="s">
        <v>2</v>
      </c>
      <c r="I515" s="31"/>
      <c r="J515" s="31"/>
      <c r="K515" s="35"/>
    </row>
    <row r="516" spans="1:11" x14ac:dyDescent="0.3">
      <c r="C516" s="57"/>
      <c r="D516" s="54"/>
      <c r="E516" s="6"/>
      <c r="F516" s="19"/>
      <c r="G516" s="24"/>
      <c r="H516" s="24"/>
      <c r="I516" s="31"/>
      <c r="J516" s="31"/>
      <c r="K516" s="35"/>
    </row>
    <row r="517" spans="1:11" x14ac:dyDescent="0.3">
      <c r="A517" s="10"/>
      <c r="B517" s="28"/>
      <c r="C517" s="58" t="s">
        <v>5</v>
      </c>
      <c r="D517" s="54"/>
      <c r="E517" s="6"/>
      <c r="F517" s="19"/>
      <c r="G517" s="24"/>
      <c r="H517" s="24"/>
      <c r="I517" s="31"/>
      <c r="J517" s="31"/>
      <c r="K517" s="35"/>
    </row>
    <row r="518" spans="1:11" x14ac:dyDescent="0.3">
      <c r="C518" s="59" t="s">
        <v>6</v>
      </c>
      <c r="D518" s="54"/>
      <c r="E518" s="6"/>
      <c r="F518" s="19"/>
      <c r="G518" s="24"/>
      <c r="H518" s="24"/>
      <c r="I518" s="31"/>
      <c r="J518" s="31"/>
      <c r="K518" s="35"/>
    </row>
    <row r="519" spans="1:11" x14ac:dyDescent="0.3">
      <c r="B519" s="8" t="s">
        <v>192</v>
      </c>
      <c r="C519" s="57" t="s">
        <v>88</v>
      </c>
      <c r="D519" s="54" t="s">
        <v>193</v>
      </c>
      <c r="E519" s="6" t="s">
        <v>194</v>
      </c>
      <c r="F519" s="19">
        <v>42684</v>
      </c>
      <c r="G519" s="24">
        <v>4.3600000000000003</v>
      </c>
      <c r="H519" s="24">
        <v>0.01</v>
      </c>
      <c r="I519" s="31">
        <v>6.3449999999999998</v>
      </c>
      <c r="J519" s="31"/>
      <c r="K519" s="35" t="s">
        <v>5040</v>
      </c>
    </row>
    <row r="520" spans="1:11" x14ac:dyDescent="0.3">
      <c r="C520" s="58" t="s">
        <v>184</v>
      </c>
      <c r="D520" s="54"/>
      <c r="E520" s="6"/>
      <c r="F520" s="19"/>
      <c r="G520" s="25">
        <v>4.3600000000000003</v>
      </c>
      <c r="H520" s="25">
        <v>0.01</v>
      </c>
      <c r="I520" s="31"/>
      <c r="J520" s="31"/>
      <c r="K520" s="35"/>
    </row>
    <row r="521" spans="1:11" x14ac:dyDescent="0.3">
      <c r="C521" s="57"/>
      <c r="D521" s="54"/>
      <c r="E521" s="6"/>
      <c r="F521" s="19"/>
      <c r="G521" s="24"/>
      <c r="H521" s="24"/>
      <c r="I521" s="31"/>
      <c r="J521" s="31"/>
      <c r="K521" s="35"/>
    </row>
    <row r="522" spans="1:11" x14ac:dyDescent="0.3">
      <c r="C522" s="58" t="s">
        <v>7</v>
      </c>
      <c r="D522" s="54"/>
      <c r="E522" s="6"/>
      <c r="F522" s="19"/>
      <c r="G522" s="24" t="s">
        <v>2</v>
      </c>
      <c r="H522" s="24" t="s">
        <v>2</v>
      </c>
      <c r="I522" s="31"/>
      <c r="J522" s="31"/>
      <c r="K522" s="35"/>
    </row>
    <row r="523" spans="1:11" x14ac:dyDescent="0.3">
      <c r="C523" s="57"/>
      <c r="D523" s="54"/>
      <c r="E523" s="6"/>
      <c r="F523" s="19"/>
      <c r="G523" s="24"/>
      <c r="H523" s="24"/>
      <c r="I523" s="31"/>
      <c r="J523" s="31"/>
      <c r="K523" s="35"/>
    </row>
    <row r="524" spans="1:11" x14ac:dyDescent="0.3">
      <c r="C524" s="58" t="s">
        <v>8</v>
      </c>
      <c r="D524" s="54"/>
      <c r="E524" s="6"/>
      <c r="F524" s="19"/>
      <c r="G524" s="24" t="s">
        <v>2</v>
      </c>
      <c r="H524" s="24" t="s">
        <v>2</v>
      </c>
      <c r="I524" s="31"/>
      <c r="J524" s="31"/>
      <c r="K524" s="35"/>
    </row>
    <row r="525" spans="1:11" x14ac:dyDescent="0.3">
      <c r="C525" s="57"/>
      <c r="D525" s="54"/>
      <c r="E525" s="6"/>
      <c r="F525" s="19"/>
      <c r="G525" s="24"/>
      <c r="H525" s="24"/>
      <c r="I525" s="31"/>
      <c r="J525" s="31"/>
      <c r="K525" s="35"/>
    </row>
    <row r="526" spans="1:11" x14ac:dyDescent="0.3">
      <c r="C526" s="58" t="s">
        <v>9</v>
      </c>
      <c r="D526" s="54"/>
      <c r="E526" s="6"/>
      <c r="F526" s="19"/>
      <c r="G526" s="24" t="s">
        <v>2</v>
      </c>
      <c r="H526" s="24" t="s">
        <v>2</v>
      </c>
      <c r="I526" s="31"/>
      <c r="J526" s="31"/>
      <c r="K526" s="35"/>
    </row>
    <row r="527" spans="1:11" x14ac:dyDescent="0.3">
      <c r="C527" s="57"/>
      <c r="D527" s="54"/>
      <c r="E527" s="6"/>
      <c r="F527" s="19"/>
      <c r="G527" s="24"/>
      <c r="H527" s="24"/>
      <c r="I527" s="31"/>
      <c r="J527" s="31"/>
      <c r="K527" s="35"/>
    </row>
    <row r="528" spans="1:11" x14ac:dyDescent="0.3">
      <c r="C528" s="58" t="s">
        <v>10</v>
      </c>
      <c r="D528" s="54"/>
      <c r="E528" s="6"/>
      <c r="F528" s="19"/>
      <c r="G528" s="24" t="s">
        <v>2</v>
      </c>
      <c r="H528" s="24" t="s">
        <v>2</v>
      </c>
      <c r="I528" s="31"/>
      <c r="J528" s="31"/>
      <c r="K528" s="35"/>
    </row>
    <row r="529" spans="1:11" x14ac:dyDescent="0.3">
      <c r="C529" s="57"/>
      <c r="D529" s="54"/>
      <c r="E529" s="6"/>
      <c r="F529" s="19"/>
      <c r="G529" s="24"/>
      <c r="H529" s="24"/>
      <c r="I529" s="31"/>
      <c r="J529" s="31"/>
      <c r="K529" s="35"/>
    </row>
    <row r="530" spans="1:11" x14ac:dyDescent="0.3">
      <c r="C530" s="58" t="s">
        <v>11</v>
      </c>
      <c r="D530" s="54"/>
      <c r="E530" s="6"/>
      <c r="F530" s="19"/>
      <c r="G530" s="24"/>
      <c r="H530" s="24"/>
      <c r="I530" s="31"/>
      <c r="J530" s="31"/>
      <c r="K530" s="35"/>
    </row>
    <row r="531" spans="1:11" x14ac:dyDescent="0.3">
      <c r="C531" s="57"/>
      <c r="D531" s="54"/>
      <c r="E531" s="6"/>
      <c r="F531" s="19"/>
      <c r="G531" s="24"/>
      <c r="H531" s="24"/>
      <c r="I531" s="31"/>
      <c r="J531" s="31"/>
      <c r="K531" s="35"/>
    </row>
    <row r="532" spans="1:11" x14ac:dyDescent="0.3">
      <c r="C532" s="58" t="s">
        <v>13</v>
      </c>
      <c r="D532" s="54"/>
      <c r="E532" s="6"/>
      <c r="F532" s="19"/>
      <c r="G532" s="24" t="s">
        <v>2</v>
      </c>
      <c r="H532" s="24" t="s">
        <v>2</v>
      </c>
      <c r="I532" s="31"/>
      <c r="J532" s="31"/>
      <c r="K532" s="35"/>
    </row>
    <row r="533" spans="1:11" x14ac:dyDescent="0.3">
      <c r="C533" s="57"/>
      <c r="D533" s="54"/>
      <c r="E533" s="6"/>
      <c r="F533" s="19"/>
      <c r="G533" s="24"/>
      <c r="H533" s="24"/>
      <c r="I533" s="31"/>
      <c r="J533" s="31"/>
      <c r="K533" s="35"/>
    </row>
    <row r="534" spans="1:11" x14ac:dyDescent="0.3">
      <c r="C534" s="58" t="s">
        <v>14</v>
      </c>
      <c r="D534" s="54"/>
      <c r="E534" s="6"/>
      <c r="F534" s="19"/>
      <c r="G534" s="24" t="s">
        <v>2</v>
      </c>
      <c r="H534" s="24" t="s">
        <v>2</v>
      </c>
      <c r="I534" s="31"/>
      <c r="J534" s="31"/>
      <c r="K534" s="35"/>
    </row>
    <row r="535" spans="1:11" x14ac:dyDescent="0.3">
      <c r="C535" s="57"/>
      <c r="D535" s="54"/>
      <c r="E535" s="6"/>
      <c r="F535" s="19"/>
      <c r="G535" s="24"/>
      <c r="H535" s="24"/>
      <c r="I535" s="31"/>
      <c r="J535" s="31"/>
      <c r="K535" s="35"/>
    </row>
    <row r="536" spans="1:11" x14ac:dyDescent="0.3">
      <c r="C536" s="58" t="s">
        <v>15</v>
      </c>
      <c r="D536" s="54"/>
      <c r="E536" s="6"/>
      <c r="F536" s="19"/>
      <c r="G536" s="24" t="s">
        <v>2</v>
      </c>
      <c r="H536" s="24" t="s">
        <v>2</v>
      </c>
      <c r="I536" s="31"/>
      <c r="J536" s="31"/>
      <c r="K536" s="35"/>
    </row>
    <row r="537" spans="1:11" x14ac:dyDescent="0.3">
      <c r="C537" s="57"/>
      <c r="D537" s="54"/>
      <c r="E537" s="6"/>
      <c r="F537" s="19"/>
      <c r="G537" s="24"/>
      <c r="H537" s="24"/>
      <c r="I537" s="31"/>
      <c r="J537" s="31"/>
      <c r="K537" s="35"/>
    </row>
    <row r="538" spans="1:11" x14ac:dyDescent="0.3">
      <c r="C538" s="58" t="s">
        <v>16</v>
      </c>
      <c r="D538" s="54"/>
      <c r="E538" s="6"/>
      <c r="F538" s="19"/>
      <c r="G538" s="24" t="s">
        <v>2</v>
      </c>
      <c r="H538" s="24" t="s">
        <v>2</v>
      </c>
      <c r="I538" s="31"/>
      <c r="J538" s="31"/>
      <c r="K538" s="35"/>
    </row>
    <row r="539" spans="1:11" x14ac:dyDescent="0.3">
      <c r="C539" s="57"/>
      <c r="D539" s="54"/>
      <c r="E539" s="6"/>
      <c r="F539" s="19"/>
      <c r="G539" s="24"/>
      <c r="H539" s="24"/>
      <c r="I539" s="31"/>
      <c r="J539" s="31"/>
      <c r="K539" s="35"/>
    </row>
    <row r="540" spans="1:11" x14ac:dyDescent="0.3">
      <c r="C540" s="58" t="s">
        <v>17</v>
      </c>
      <c r="D540" s="54"/>
      <c r="E540" s="6"/>
      <c r="F540" s="19"/>
      <c r="G540" s="24" t="s">
        <v>2</v>
      </c>
      <c r="H540" s="24" t="s">
        <v>2</v>
      </c>
      <c r="I540" s="31"/>
      <c r="J540" s="31"/>
      <c r="K540" s="35"/>
    </row>
    <row r="541" spans="1:11" x14ac:dyDescent="0.3">
      <c r="C541" s="57"/>
      <c r="D541" s="54"/>
      <c r="E541" s="6"/>
      <c r="F541" s="19"/>
      <c r="G541" s="24"/>
      <c r="H541" s="24"/>
      <c r="I541" s="31"/>
      <c r="J541" s="31"/>
      <c r="K541" s="35"/>
    </row>
    <row r="542" spans="1:11" x14ac:dyDescent="0.3">
      <c r="A542" s="10"/>
      <c r="B542" s="28"/>
      <c r="C542" s="58" t="s">
        <v>18</v>
      </c>
      <c r="D542" s="54"/>
      <c r="E542" s="6"/>
      <c r="F542" s="19"/>
      <c r="G542" s="24"/>
      <c r="H542" s="24"/>
      <c r="I542" s="31"/>
      <c r="J542" s="31"/>
      <c r="K542" s="35"/>
    </row>
    <row r="543" spans="1:11" x14ac:dyDescent="0.3">
      <c r="A543" s="28"/>
      <c r="B543" s="28"/>
      <c r="C543" s="58" t="s">
        <v>19</v>
      </c>
      <c r="D543" s="54"/>
      <c r="E543" s="6"/>
      <c r="F543" s="19"/>
      <c r="G543" s="24" t="s">
        <v>2</v>
      </c>
      <c r="H543" s="24" t="s">
        <v>2</v>
      </c>
      <c r="I543" s="31"/>
      <c r="J543" s="31"/>
      <c r="K543" s="35"/>
    </row>
    <row r="544" spans="1:11" x14ac:dyDescent="0.3">
      <c r="A544" s="28"/>
      <c r="B544" s="28"/>
      <c r="C544" s="58"/>
      <c r="D544" s="54"/>
      <c r="E544" s="6"/>
      <c r="F544" s="19"/>
      <c r="G544" s="24"/>
      <c r="H544" s="24"/>
      <c r="I544" s="31"/>
      <c r="J544" s="31"/>
      <c r="K544" s="35"/>
    </row>
    <row r="545" spans="1:54" x14ac:dyDescent="0.3">
      <c r="A545" s="28"/>
      <c r="B545" s="28"/>
      <c r="C545" s="58" t="s">
        <v>20</v>
      </c>
      <c r="D545" s="54"/>
      <c r="E545" s="6"/>
      <c r="F545" s="19"/>
      <c r="G545" s="24" t="s">
        <v>2</v>
      </c>
      <c r="H545" s="24" t="s">
        <v>2</v>
      </c>
      <c r="I545" s="31"/>
      <c r="J545" s="31"/>
      <c r="K545" s="35"/>
    </row>
    <row r="546" spans="1:54" x14ac:dyDescent="0.3">
      <c r="A546" s="28"/>
      <c r="B546" s="28"/>
      <c r="C546" s="58"/>
      <c r="D546" s="54"/>
      <c r="E546" s="6"/>
      <c r="F546" s="19"/>
      <c r="G546" s="24"/>
      <c r="H546" s="24"/>
      <c r="I546" s="31"/>
      <c r="J546" s="31"/>
      <c r="K546" s="35"/>
    </row>
    <row r="547" spans="1:54" x14ac:dyDescent="0.3">
      <c r="A547" s="28"/>
      <c r="B547" s="28"/>
      <c r="C547" s="58" t="s">
        <v>21</v>
      </c>
      <c r="D547" s="54"/>
      <c r="E547" s="6"/>
      <c r="F547" s="19"/>
      <c r="G547" s="24" t="s">
        <v>2</v>
      </c>
      <c r="H547" s="24" t="s">
        <v>2</v>
      </c>
      <c r="I547" s="31"/>
      <c r="J547" s="31"/>
      <c r="K547" s="35"/>
    </row>
    <row r="548" spans="1:54" x14ac:dyDescent="0.3">
      <c r="A548" s="28"/>
      <c r="B548" s="28"/>
      <c r="C548" s="58"/>
      <c r="D548" s="54"/>
      <c r="E548" s="6"/>
      <c r="F548" s="19"/>
      <c r="G548" s="24"/>
      <c r="H548" s="24"/>
      <c r="I548" s="31"/>
      <c r="J548" s="31"/>
      <c r="K548" s="35"/>
    </row>
    <row r="549" spans="1:54" x14ac:dyDescent="0.3">
      <c r="A549" s="28"/>
      <c r="B549" s="28"/>
      <c r="C549" s="58" t="s">
        <v>22</v>
      </c>
      <c r="D549" s="54"/>
      <c r="E549" s="6"/>
      <c r="F549" s="19"/>
      <c r="G549" s="24" t="s">
        <v>2</v>
      </c>
      <c r="H549" s="24" t="s">
        <v>2</v>
      </c>
      <c r="I549" s="31"/>
      <c r="J549" s="31"/>
      <c r="K549" s="35"/>
    </row>
    <row r="550" spans="1:54" x14ac:dyDescent="0.3">
      <c r="A550" s="28"/>
      <c r="B550" s="28"/>
      <c r="C550" s="58"/>
      <c r="D550" s="54"/>
      <c r="E550" s="6"/>
      <c r="F550" s="19"/>
      <c r="G550" s="24"/>
      <c r="H550" s="24"/>
      <c r="I550" s="31"/>
      <c r="J550" s="31"/>
      <c r="K550" s="35"/>
    </row>
    <row r="551" spans="1:54" x14ac:dyDescent="0.3">
      <c r="A551" s="28"/>
      <c r="B551" s="28"/>
      <c r="C551" s="58" t="s">
        <v>23</v>
      </c>
      <c r="D551" s="54"/>
      <c r="E551" s="6"/>
      <c r="F551" s="19"/>
      <c r="G551" s="24" t="s">
        <v>2</v>
      </c>
      <c r="H551" s="24" t="s">
        <v>2</v>
      </c>
      <c r="I551" s="31"/>
      <c r="J551" s="31"/>
      <c r="K551" s="35"/>
    </row>
    <row r="552" spans="1:54" x14ac:dyDescent="0.3">
      <c r="A552" s="28"/>
      <c r="B552" s="28"/>
      <c r="C552" s="58"/>
      <c r="D552" s="54"/>
      <c r="E552" s="6"/>
      <c r="F552" s="19"/>
      <c r="G552" s="24"/>
      <c r="H552" s="24"/>
      <c r="I552" s="31"/>
      <c r="J552" s="31"/>
      <c r="K552" s="35"/>
    </row>
    <row r="553" spans="1:54" x14ac:dyDescent="0.3">
      <c r="C553" s="59" t="s">
        <v>24</v>
      </c>
      <c r="D553" s="54"/>
      <c r="E553" s="6"/>
      <c r="F553" s="19"/>
      <c r="G553" s="24"/>
      <c r="H553" s="24"/>
      <c r="I553" s="31"/>
      <c r="J553" s="31"/>
      <c r="K553" s="35"/>
    </row>
    <row r="554" spans="1:54" x14ac:dyDescent="0.3">
      <c r="B554" s="8" t="s">
        <v>199</v>
      </c>
      <c r="C554" s="57" t="s">
        <v>200</v>
      </c>
      <c r="D554" s="54"/>
      <c r="E554" s="6"/>
      <c r="F554" s="19"/>
      <c r="G554" s="24">
        <v>87.86</v>
      </c>
      <c r="H554" s="24">
        <v>0.11</v>
      </c>
      <c r="I554" s="31"/>
      <c r="J554" s="31"/>
      <c r="K554" s="35"/>
    </row>
    <row r="555" spans="1:54" x14ac:dyDescent="0.3">
      <c r="C555" s="58" t="s">
        <v>184</v>
      </c>
      <c r="D555" s="54"/>
      <c r="E555" s="6"/>
      <c r="F555" s="19"/>
      <c r="G555" s="25">
        <v>87.86</v>
      </c>
      <c r="H555" s="25">
        <v>0.11</v>
      </c>
      <c r="I555" s="31"/>
      <c r="J555" s="31"/>
      <c r="K555" s="35"/>
    </row>
    <row r="556" spans="1:54" x14ac:dyDescent="0.3">
      <c r="C556" s="57"/>
      <c r="D556" s="54"/>
      <c r="E556" s="6"/>
      <c r="F556" s="19"/>
      <c r="G556" s="24"/>
      <c r="H556" s="24"/>
      <c r="I556" s="31"/>
      <c r="J556" s="31"/>
      <c r="K556" s="35"/>
    </row>
    <row r="557" spans="1:54" x14ac:dyDescent="0.3">
      <c r="A557" s="10"/>
      <c r="B557" s="28"/>
      <c r="C557" s="58" t="s">
        <v>25</v>
      </c>
      <c r="D557" s="54"/>
      <c r="E557" s="6"/>
      <c r="F557" s="19"/>
      <c r="G557" s="24"/>
      <c r="H557" s="24"/>
      <c r="I557" s="31"/>
      <c r="J557" s="31"/>
      <c r="K557" s="35"/>
    </row>
    <row r="558" spans="1:54" s="2" customFormat="1" ht="13.8" x14ac:dyDescent="0.3">
      <c r="A558" s="28"/>
      <c r="B558" s="28"/>
      <c r="C558" s="57" t="s">
        <v>5023</v>
      </c>
      <c r="D558" s="54"/>
      <c r="E558" s="6"/>
      <c r="F558" s="19"/>
      <c r="G558" s="24" t="s">
        <v>2</v>
      </c>
      <c r="H558" s="24" t="s">
        <v>2</v>
      </c>
      <c r="I558" s="31"/>
      <c r="J558" s="31"/>
      <c r="K558" s="35"/>
      <c r="L558" s="3"/>
      <c r="AI558" s="3"/>
      <c r="AV558" s="3"/>
      <c r="AX558" s="3"/>
      <c r="BB558" s="3"/>
    </row>
    <row r="559" spans="1:54" x14ac:dyDescent="0.3">
      <c r="B559" s="8"/>
      <c r="C559" s="57" t="s">
        <v>201</v>
      </c>
      <c r="D559" s="54"/>
      <c r="E559" s="6"/>
      <c r="F559" s="19"/>
      <c r="G559" s="24">
        <v>-83.42</v>
      </c>
      <c r="H559" s="24">
        <v>-0.13</v>
      </c>
      <c r="I559" s="31"/>
      <c r="J559" s="31"/>
      <c r="K559" s="35"/>
    </row>
    <row r="560" spans="1:54" x14ac:dyDescent="0.3">
      <c r="C560" s="58" t="s">
        <v>184</v>
      </c>
      <c r="D560" s="54"/>
      <c r="E560" s="6"/>
      <c r="F560" s="19"/>
      <c r="G560" s="25">
        <v>-83.42</v>
      </c>
      <c r="H560" s="25">
        <v>-0.13</v>
      </c>
      <c r="I560" s="31"/>
      <c r="J560" s="31"/>
      <c r="K560" s="35"/>
    </row>
    <row r="561" spans="3:11" x14ac:dyDescent="0.3">
      <c r="C561" s="57"/>
      <c r="D561" s="54"/>
      <c r="E561" s="6"/>
      <c r="F561" s="19"/>
      <c r="G561" s="24"/>
      <c r="H561" s="24"/>
      <c r="I561" s="31"/>
      <c r="J561" s="31"/>
      <c r="K561" s="35"/>
    </row>
    <row r="562" spans="3:11" x14ac:dyDescent="0.3">
      <c r="C562" s="60" t="s">
        <v>202</v>
      </c>
      <c r="D562" s="55"/>
      <c r="E562" s="5"/>
      <c r="F562" s="20"/>
      <c r="G562" s="26">
        <v>77867.06</v>
      </c>
      <c r="H562" s="26">
        <v>100.00000000000001</v>
      </c>
      <c r="I562" s="32"/>
      <c r="J562" s="32"/>
      <c r="K562" s="36"/>
    </row>
    <row r="565" spans="3:11" x14ac:dyDescent="0.3">
      <c r="C565" s="1" t="s">
        <v>203</v>
      </c>
    </row>
    <row r="566" spans="3:11" x14ac:dyDescent="0.3">
      <c r="C566" s="37" t="s">
        <v>204</v>
      </c>
      <c r="D566" s="37"/>
      <c r="E566" s="37"/>
      <c r="F566" s="37"/>
      <c r="G566" s="37"/>
      <c r="H566" s="37"/>
      <c r="I566" s="37"/>
      <c r="J566" s="37"/>
      <c r="K566" s="37"/>
    </row>
    <row r="567" spans="3:11" x14ac:dyDescent="0.3">
      <c r="C567" s="2" t="s">
        <v>205</v>
      </c>
    </row>
    <row r="568" spans="3:11" x14ac:dyDescent="0.3">
      <c r="C568" s="2" t="s">
        <v>206</v>
      </c>
    </row>
    <row r="569" spans="3:11" ht="30" customHeight="1" x14ac:dyDescent="0.3">
      <c r="C569" s="80" t="s">
        <v>207</v>
      </c>
      <c r="D569" s="81"/>
      <c r="E569" s="81"/>
      <c r="F569" s="81"/>
      <c r="G569" s="81"/>
      <c r="H569" s="81"/>
      <c r="I569" s="81"/>
      <c r="J569" s="81"/>
      <c r="K569" s="81"/>
    </row>
    <row r="570" spans="3:11" x14ac:dyDescent="0.3">
      <c r="C570" s="2" t="s">
        <v>208</v>
      </c>
    </row>
    <row r="572" spans="3:11" x14ac:dyDescent="0.3">
      <c r="C572" s="1" t="s">
        <v>5173</v>
      </c>
      <c r="E572" s="78" t="s">
        <v>5174</v>
      </c>
    </row>
    <row r="573" spans="3:11" x14ac:dyDescent="0.3">
      <c r="E573" s="2" t="s">
        <v>5230</v>
      </c>
    </row>
  </sheetData>
  <mergeCells count="1">
    <mergeCell ref="C569:K569"/>
  </mergeCells>
  <hyperlinks>
    <hyperlink ref="J2" location="'Index'!A1" display="'Index'!A1" xr:uid="{5AC20C1A-952C-459A-B0B3-9E6ED7A9997A}"/>
  </hyperlinks>
  <pageMargins left="0.7" right="0.7" top="0.75" bottom="0.75" header="0.3" footer="0.3"/>
  <pageSetup orientation="portrait" horizontalDpi="4294967293" r:id="rId1"/>
  <drawing r:id="rId2"/>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0CBF25-F174-4F45-9842-E2B283A670BA}">
  <sheetPr codeName="Sheet1"/>
  <dimension ref="A1:IV103"/>
  <sheetViews>
    <sheetView showGridLines="0" zoomScale="90" zoomScaleNormal="90" workbookViewId="0">
      <pane ySplit="6" topLeftCell="A87"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4509</v>
      </c>
      <c r="J2" s="38" t="s">
        <v>4688</v>
      </c>
    </row>
    <row r="3" spans="1:54" ht="16.2" x14ac:dyDescent="0.35">
      <c r="C3" s="1" t="s">
        <v>28</v>
      </c>
      <c r="D3" s="21" t="s">
        <v>4510</v>
      </c>
    </row>
    <row r="4" spans="1:54" ht="15" x14ac:dyDescent="0.35">
      <c r="C4" s="1" t="s">
        <v>30</v>
      </c>
      <c r="D4" s="22">
        <v>46053</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A8" s="10"/>
      <c r="B8" s="28"/>
      <c r="C8" s="58" t="s">
        <v>0</v>
      </c>
      <c r="D8" s="54"/>
      <c r="E8" s="6"/>
      <c r="F8" s="19"/>
      <c r="G8" s="24"/>
      <c r="H8" s="24"/>
      <c r="I8" s="31"/>
      <c r="J8" s="31"/>
      <c r="K8" s="35"/>
    </row>
    <row r="9" spans="1:54" x14ac:dyDescent="0.3">
      <c r="C9" s="59" t="s">
        <v>1</v>
      </c>
      <c r="D9" s="54"/>
      <c r="E9" s="6"/>
      <c r="F9" s="19"/>
      <c r="G9" s="24"/>
      <c r="H9" s="24"/>
      <c r="I9" s="31"/>
      <c r="J9" s="31"/>
      <c r="K9" s="35"/>
    </row>
    <row r="10" spans="1:54" x14ac:dyDescent="0.3">
      <c r="B10" s="8" t="s">
        <v>421</v>
      </c>
      <c r="C10" s="57" t="s">
        <v>422</v>
      </c>
      <c r="D10" s="54" t="s">
        <v>423</v>
      </c>
      <c r="E10" s="6" t="s">
        <v>256</v>
      </c>
      <c r="F10" s="19">
        <v>141831</v>
      </c>
      <c r="G10" s="24">
        <v>2792.23</v>
      </c>
      <c r="H10" s="24">
        <v>9.98</v>
      </c>
      <c r="I10" s="31"/>
      <c r="J10" s="31"/>
      <c r="K10" s="35"/>
    </row>
    <row r="11" spans="1:54" x14ac:dyDescent="0.3">
      <c r="B11" s="8" t="s">
        <v>409</v>
      </c>
      <c r="C11" s="57" t="s">
        <v>410</v>
      </c>
      <c r="D11" s="54" t="s">
        <v>411</v>
      </c>
      <c r="E11" s="6" t="s">
        <v>64</v>
      </c>
      <c r="F11" s="19">
        <v>76639</v>
      </c>
      <c r="G11" s="24">
        <v>2630.1</v>
      </c>
      <c r="H11" s="24">
        <v>9.4</v>
      </c>
      <c r="I11" s="31"/>
      <c r="J11" s="31"/>
      <c r="K11" s="35"/>
    </row>
    <row r="12" spans="1:54" x14ac:dyDescent="0.3">
      <c r="B12" s="8" t="s">
        <v>481</v>
      </c>
      <c r="C12" s="57" t="s">
        <v>482</v>
      </c>
      <c r="D12" s="54" t="s">
        <v>483</v>
      </c>
      <c r="E12" s="6" t="s">
        <v>270</v>
      </c>
      <c r="F12" s="19">
        <v>738872</v>
      </c>
      <c r="G12" s="24">
        <v>2380.2800000000002</v>
      </c>
      <c r="H12" s="24">
        <v>8.51</v>
      </c>
      <c r="I12" s="31"/>
      <c r="J12" s="31"/>
      <c r="K12" s="35"/>
    </row>
    <row r="13" spans="1:54" x14ac:dyDescent="0.3">
      <c r="B13" s="8" t="s">
        <v>267</v>
      </c>
      <c r="C13" s="57" t="s">
        <v>268</v>
      </c>
      <c r="D13" s="54" t="s">
        <v>269</v>
      </c>
      <c r="E13" s="6" t="s">
        <v>270</v>
      </c>
      <c r="F13" s="19">
        <v>76188</v>
      </c>
      <c r="G13" s="24">
        <v>1807.94</v>
      </c>
      <c r="H13" s="24">
        <v>6.46</v>
      </c>
      <c r="I13" s="31"/>
      <c r="J13" s="31"/>
      <c r="K13" s="35"/>
    </row>
    <row r="14" spans="1:54" x14ac:dyDescent="0.3">
      <c r="B14" s="8" t="s">
        <v>931</v>
      </c>
      <c r="C14" s="57" t="s">
        <v>932</v>
      </c>
      <c r="D14" s="54" t="s">
        <v>933</v>
      </c>
      <c r="E14" s="6" t="s">
        <v>156</v>
      </c>
      <c r="F14" s="19">
        <v>616830</v>
      </c>
      <c r="G14" s="24">
        <v>1687.65</v>
      </c>
      <c r="H14" s="24">
        <v>6.03</v>
      </c>
      <c r="I14" s="31"/>
      <c r="J14" s="31"/>
      <c r="K14" s="35"/>
    </row>
    <row r="15" spans="1:54" x14ac:dyDescent="0.3">
      <c r="B15" s="8" t="s">
        <v>61</v>
      </c>
      <c r="C15" s="57" t="s">
        <v>62</v>
      </c>
      <c r="D15" s="54" t="s">
        <v>63</v>
      </c>
      <c r="E15" s="6" t="s">
        <v>64</v>
      </c>
      <c r="F15" s="19">
        <v>11263</v>
      </c>
      <c r="G15" s="24">
        <v>1644.29</v>
      </c>
      <c r="H15" s="24">
        <v>5.88</v>
      </c>
      <c r="I15" s="31"/>
      <c r="J15" s="31"/>
      <c r="K15" s="35"/>
    </row>
    <row r="16" spans="1:54" x14ac:dyDescent="0.3">
      <c r="B16" s="8" t="s">
        <v>892</v>
      </c>
      <c r="C16" s="57" t="s">
        <v>893</v>
      </c>
      <c r="D16" s="54" t="s">
        <v>894</v>
      </c>
      <c r="E16" s="6" t="s">
        <v>86</v>
      </c>
      <c r="F16" s="19">
        <v>35436</v>
      </c>
      <c r="G16" s="24">
        <v>1409.43</v>
      </c>
      <c r="H16" s="24">
        <v>5.04</v>
      </c>
      <c r="I16" s="31"/>
      <c r="J16" s="31"/>
      <c r="K16" s="35"/>
    </row>
    <row r="17" spans="2:11" x14ac:dyDescent="0.3">
      <c r="B17" s="8" t="s">
        <v>83</v>
      </c>
      <c r="C17" s="57" t="s">
        <v>84</v>
      </c>
      <c r="D17" s="54" t="s">
        <v>85</v>
      </c>
      <c r="E17" s="6" t="s">
        <v>86</v>
      </c>
      <c r="F17" s="19">
        <v>38817</v>
      </c>
      <c r="G17" s="24">
        <v>942.59</v>
      </c>
      <c r="H17" s="24">
        <v>3.37</v>
      </c>
      <c r="I17" s="31"/>
      <c r="J17" s="31"/>
      <c r="K17" s="35"/>
    </row>
    <row r="18" spans="2:11" x14ac:dyDescent="0.3">
      <c r="B18" s="8" t="s">
        <v>1047</v>
      </c>
      <c r="C18" s="57" t="s">
        <v>1048</v>
      </c>
      <c r="D18" s="54" t="s">
        <v>1049</v>
      </c>
      <c r="E18" s="6" t="s">
        <v>64</v>
      </c>
      <c r="F18" s="19">
        <v>9518</v>
      </c>
      <c r="G18" s="24">
        <v>913.49</v>
      </c>
      <c r="H18" s="24">
        <v>3.26</v>
      </c>
      <c r="I18" s="31"/>
      <c r="J18" s="31"/>
      <c r="K18" s="35"/>
    </row>
    <row r="19" spans="2:11" x14ac:dyDescent="0.3">
      <c r="B19" s="8" t="s">
        <v>594</v>
      </c>
      <c r="C19" s="57" t="s">
        <v>595</v>
      </c>
      <c r="D19" s="54" t="s">
        <v>596</v>
      </c>
      <c r="E19" s="6" t="s">
        <v>211</v>
      </c>
      <c r="F19" s="19">
        <v>19407</v>
      </c>
      <c r="G19" s="24">
        <v>892.04</v>
      </c>
      <c r="H19" s="24">
        <v>3.19</v>
      </c>
      <c r="I19" s="31"/>
      <c r="J19" s="31"/>
      <c r="K19" s="35"/>
    </row>
    <row r="20" spans="2:11" x14ac:dyDescent="0.3">
      <c r="B20" s="8" t="s">
        <v>94</v>
      </c>
      <c r="C20" s="57" t="s">
        <v>95</v>
      </c>
      <c r="D20" s="54" t="s">
        <v>96</v>
      </c>
      <c r="E20" s="6" t="s">
        <v>64</v>
      </c>
      <c r="F20" s="19">
        <v>11817</v>
      </c>
      <c r="G20" s="24">
        <v>841.67</v>
      </c>
      <c r="H20" s="24">
        <v>3.01</v>
      </c>
      <c r="I20" s="31"/>
      <c r="J20" s="31"/>
      <c r="K20" s="35"/>
    </row>
    <row r="21" spans="2:11" x14ac:dyDescent="0.3">
      <c r="B21" s="8" t="s">
        <v>1137</v>
      </c>
      <c r="C21" s="57" t="s">
        <v>1138</v>
      </c>
      <c r="D21" s="54" t="s">
        <v>1139</v>
      </c>
      <c r="E21" s="6" t="s">
        <v>120</v>
      </c>
      <c r="F21" s="19">
        <v>61555</v>
      </c>
      <c r="G21" s="24">
        <v>820.16</v>
      </c>
      <c r="H21" s="24">
        <v>2.93</v>
      </c>
      <c r="I21" s="31"/>
      <c r="J21" s="31"/>
      <c r="K21" s="35"/>
    </row>
    <row r="22" spans="2:11" x14ac:dyDescent="0.3">
      <c r="B22" s="8" t="s">
        <v>87</v>
      </c>
      <c r="C22" s="57" t="s">
        <v>88</v>
      </c>
      <c r="D22" s="54" t="s">
        <v>89</v>
      </c>
      <c r="E22" s="6" t="s">
        <v>64</v>
      </c>
      <c r="F22" s="19">
        <v>20156</v>
      </c>
      <c r="G22" s="24">
        <v>741.22</v>
      </c>
      <c r="H22" s="24">
        <v>2.65</v>
      </c>
      <c r="I22" s="31"/>
      <c r="J22" s="31"/>
      <c r="K22" s="35"/>
    </row>
    <row r="23" spans="2:11" x14ac:dyDescent="0.3">
      <c r="B23" s="8" t="s">
        <v>1143</v>
      </c>
      <c r="C23" s="57" t="s">
        <v>1144</v>
      </c>
      <c r="D23" s="54" t="s">
        <v>1145</v>
      </c>
      <c r="E23" s="6" t="s">
        <v>156</v>
      </c>
      <c r="F23" s="19">
        <v>19046</v>
      </c>
      <c r="G23" s="24">
        <v>720.99</v>
      </c>
      <c r="H23" s="24">
        <v>2.58</v>
      </c>
      <c r="I23" s="31"/>
      <c r="J23" s="31"/>
      <c r="K23" s="35"/>
    </row>
    <row r="24" spans="2:11" x14ac:dyDescent="0.3">
      <c r="B24" s="8" t="s">
        <v>1152</v>
      </c>
      <c r="C24" s="57" t="s">
        <v>1153</v>
      </c>
      <c r="D24" s="54" t="s">
        <v>1154</v>
      </c>
      <c r="E24" s="6" t="s">
        <v>538</v>
      </c>
      <c r="F24" s="19">
        <v>55899</v>
      </c>
      <c r="G24" s="24">
        <v>633.84</v>
      </c>
      <c r="H24" s="24">
        <v>2.27</v>
      </c>
      <c r="I24" s="31"/>
      <c r="J24" s="31"/>
      <c r="K24" s="35"/>
    </row>
    <row r="25" spans="2:11" x14ac:dyDescent="0.3">
      <c r="B25" s="8" t="s">
        <v>1062</v>
      </c>
      <c r="C25" s="57" t="s">
        <v>1063</v>
      </c>
      <c r="D25" s="54" t="s">
        <v>1064</v>
      </c>
      <c r="E25" s="6" t="s">
        <v>64</v>
      </c>
      <c r="F25" s="19">
        <v>11143</v>
      </c>
      <c r="G25" s="24">
        <v>616.65</v>
      </c>
      <c r="H25" s="24">
        <v>2.2000000000000002</v>
      </c>
      <c r="I25" s="31"/>
      <c r="J25" s="31"/>
      <c r="K25" s="35"/>
    </row>
    <row r="26" spans="2:11" x14ac:dyDescent="0.3">
      <c r="B26" s="8" t="s">
        <v>997</v>
      </c>
      <c r="C26" s="57" t="s">
        <v>998</v>
      </c>
      <c r="D26" s="54" t="s">
        <v>999</v>
      </c>
      <c r="E26" s="6" t="s">
        <v>160</v>
      </c>
      <c r="F26" s="19">
        <v>8834</v>
      </c>
      <c r="G26" s="24">
        <v>614.89</v>
      </c>
      <c r="H26" s="24">
        <v>2.2000000000000002</v>
      </c>
      <c r="I26" s="31"/>
      <c r="J26" s="31"/>
      <c r="K26" s="35"/>
    </row>
    <row r="27" spans="2:11" x14ac:dyDescent="0.3">
      <c r="B27" s="8" t="s">
        <v>629</v>
      </c>
      <c r="C27" s="57" t="s">
        <v>630</v>
      </c>
      <c r="D27" s="54" t="s">
        <v>631</v>
      </c>
      <c r="E27" s="6" t="s">
        <v>160</v>
      </c>
      <c r="F27" s="19">
        <v>63844</v>
      </c>
      <c r="G27" s="24">
        <v>610.86</v>
      </c>
      <c r="H27" s="24">
        <v>2.1800000000000002</v>
      </c>
      <c r="I27" s="31"/>
      <c r="J27" s="31"/>
      <c r="K27" s="35"/>
    </row>
    <row r="28" spans="2:11" x14ac:dyDescent="0.3">
      <c r="B28" s="8" t="s">
        <v>117</v>
      </c>
      <c r="C28" s="57" t="s">
        <v>118</v>
      </c>
      <c r="D28" s="54" t="s">
        <v>119</v>
      </c>
      <c r="E28" s="6" t="s">
        <v>120</v>
      </c>
      <c r="F28" s="19">
        <v>10123</v>
      </c>
      <c r="G28" s="24">
        <v>593.26</v>
      </c>
      <c r="H28" s="24">
        <v>2.12</v>
      </c>
      <c r="I28" s="31"/>
      <c r="J28" s="31"/>
      <c r="K28" s="35"/>
    </row>
    <row r="29" spans="2:11" x14ac:dyDescent="0.3">
      <c r="B29" s="8" t="s">
        <v>655</v>
      </c>
      <c r="C29" s="57" t="s">
        <v>656</v>
      </c>
      <c r="D29" s="54" t="s">
        <v>657</v>
      </c>
      <c r="E29" s="6" t="s">
        <v>266</v>
      </c>
      <c r="F29" s="19">
        <v>117491</v>
      </c>
      <c r="G29" s="24">
        <v>553.67999999999995</v>
      </c>
      <c r="H29" s="24">
        <v>1.98</v>
      </c>
      <c r="I29" s="31"/>
      <c r="J29" s="31"/>
      <c r="K29" s="35"/>
    </row>
    <row r="30" spans="2:11" x14ac:dyDescent="0.3">
      <c r="B30" s="8" t="s">
        <v>2347</v>
      </c>
      <c r="C30" s="57" t="s">
        <v>1338</v>
      </c>
      <c r="D30" s="54" t="s">
        <v>2348</v>
      </c>
      <c r="E30" s="6" t="s">
        <v>246</v>
      </c>
      <c r="F30" s="19">
        <v>144169</v>
      </c>
      <c r="G30" s="24">
        <v>528.09</v>
      </c>
      <c r="H30" s="24">
        <v>1.89</v>
      </c>
      <c r="I30" s="31"/>
      <c r="J30" s="31"/>
      <c r="K30" s="35"/>
    </row>
    <row r="31" spans="2:11" x14ac:dyDescent="0.3">
      <c r="B31" s="8" t="s">
        <v>109</v>
      </c>
      <c r="C31" s="57" t="s">
        <v>110</v>
      </c>
      <c r="D31" s="54" t="s">
        <v>111</v>
      </c>
      <c r="E31" s="6" t="s">
        <v>112</v>
      </c>
      <c r="F31" s="19">
        <v>75406</v>
      </c>
      <c r="G31" s="24">
        <v>508.35</v>
      </c>
      <c r="H31" s="24">
        <v>1.82</v>
      </c>
      <c r="I31" s="31"/>
      <c r="J31" s="31"/>
      <c r="K31" s="35"/>
    </row>
    <row r="32" spans="2:11" x14ac:dyDescent="0.3">
      <c r="B32" s="8" t="s">
        <v>607</v>
      </c>
      <c r="C32" s="57" t="s">
        <v>608</v>
      </c>
      <c r="D32" s="54" t="s">
        <v>609</v>
      </c>
      <c r="E32" s="6" t="s">
        <v>156</v>
      </c>
      <c r="F32" s="19">
        <v>12642</v>
      </c>
      <c r="G32" s="24">
        <v>466.43</v>
      </c>
      <c r="H32" s="24">
        <v>1.67</v>
      </c>
      <c r="I32" s="31"/>
      <c r="J32" s="31"/>
      <c r="K32" s="35"/>
    </row>
    <row r="33" spans="1:11" x14ac:dyDescent="0.3">
      <c r="B33" s="8" t="s">
        <v>600</v>
      </c>
      <c r="C33" s="57" t="s">
        <v>601</v>
      </c>
      <c r="D33" s="54" t="s">
        <v>602</v>
      </c>
      <c r="E33" s="6" t="s">
        <v>246</v>
      </c>
      <c r="F33" s="19">
        <v>338695</v>
      </c>
      <c r="G33" s="24">
        <v>458.53</v>
      </c>
      <c r="H33" s="24">
        <v>1.64</v>
      </c>
      <c r="I33" s="31"/>
      <c r="J33" s="31"/>
      <c r="K33" s="35"/>
    </row>
    <row r="34" spans="1:11" x14ac:dyDescent="0.3">
      <c r="B34" s="8" t="s">
        <v>2454</v>
      </c>
      <c r="C34" s="57" t="s">
        <v>2455</v>
      </c>
      <c r="D34" s="54" t="s">
        <v>2456</v>
      </c>
      <c r="E34" s="6" t="s">
        <v>156</v>
      </c>
      <c r="F34" s="19">
        <v>33353</v>
      </c>
      <c r="G34" s="24">
        <v>416.71</v>
      </c>
      <c r="H34" s="24">
        <v>1.49</v>
      </c>
      <c r="I34" s="31"/>
      <c r="J34" s="31"/>
      <c r="K34" s="35"/>
    </row>
    <row r="35" spans="1:11" x14ac:dyDescent="0.3">
      <c r="B35" s="8" t="s">
        <v>260</v>
      </c>
      <c r="C35" s="57" t="s">
        <v>261</v>
      </c>
      <c r="D35" s="54" t="s">
        <v>262</v>
      </c>
      <c r="E35" s="6" t="s">
        <v>180</v>
      </c>
      <c r="F35" s="19">
        <v>34543</v>
      </c>
      <c r="G35" s="24">
        <v>398.66</v>
      </c>
      <c r="H35" s="24">
        <v>1.42</v>
      </c>
      <c r="I35" s="31"/>
      <c r="J35" s="31"/>
      <c r="K35" s="35"/>
    </row>
    <row r="36" spans="1:11" x14ac:dyDescent="0.3">
      <c r="B36" s="8" t="s">
        <v>2202</v>
      </c>
      <c r="C36" s="57" t="s">
        <v>2203</v>
      </c>
      <c r="D36" s="54" t="s">
        <v>2204</v>
      </c>
      <c r="E36" s="6" t="s">
        <v>86</v>
      </c>
      <c r="F36" s="19">
        <v>3529</v>
      </c>
      <c r="G36" s="24">
        <v>368.64</v>
      </c>
      <c r="H36" s="24">
        <v>1.32</v>
      </c>
      <c r="I36" s="31"/>
      <c r="J36" s="31"/>
      <c r="K36" s="35"/>
    </row>
    <row r="37" spans="1:11" x14ac:dyDescent="0.3">
      <c r="B37" s="8" t="s">
        <v>2297</v>
      </c>
      <c r="C37" s="57" t="s">
        <v>2298</v>
      </c>
      <c r="D37" s="54" t="s">
        <v>2299</v>
      </c>
      <c r="E37" s="6" t="s">
        <v>145</v>
      </c>
      <c r="F37" s="19">
        <v>55076</v>
      </c>
      <c r="G37" s="24">
        <v>350.15</v>
      </c>
      <c r="H37" s="24">
        <v>1.25</v>
      </c>
      <c r="I37" s="31"/>
      <c r="J37" s="31"/>
      <c r="K37" s="35"/>
    </row>
    <row r="38" spans="1:11" x14ac:dyDescent="0.3">
      <c r="B38" s="8" t="s">
        <v>1053</v>
      </c>
      <c r="C38" s="57" t="s">
        <v>1054</v>
      </c>
      <c r="D38" s="54" t="s">
        <v>1055</v>
      </c>
      <c r="E38" s="6" t="s">
        <v>266</v>
      </c>
      <c r="F38" s="19">
        <v>25355</v>
      </c>
      <c r="G38" s="24">
        <v>345.49</v>
      </c>
      <c r="H38" s="24">
        <v>1.23</v>
      </c>
      <c r="I38" s="31"/>
      <c r="J38" s="31"/>
      <c r="K38" s="35"/>
    </row>
    <row r="39" spans="1:11" x14ac:dyDescent="0.3">
      <c r="B39" s="8" t="s">
        <v>2361</v>
      </c>
      <c r="C39" s="57" t="s">
        <v>2362</v>
      </c>
      <c r="D39" s="54" t="s">
        <v>2363</v>
      </c>
      <c r="E39" s="6" t="s">
        <v>86</v>
      </c>
      <c r="F39" s="19">
        <v>21653</v>
      </c>
      <c r="G39" s="24">
        <v>278.24</v>
      </c>
      <c r="H39" s="24">
        <v>0.99</v>
      </c>
      <c r="I39" s="31"/>
      <c r="J39" s="31"/>
      <c r="K39" s="35"/>
    </row>
    <row r="40" spans="1:11" x14ac:dyDescent="0.3">
      <c r="B40" s="8" t="s">
        <v>181</v>
      </c>
      <c r="C40" s="57" t="s">
        <v>182</v>
      </c>
      <c r="D40" s="54" t="s">
        <v>183</v>
      </c>
      <c r="E40" s="6" t="s">
        <v>120</v>
      </c>
      <c r="F40" s="19">
        <v>79943</v>
      </c>
      <c r="G40" s="24">
        <v>32.14</v>
      </c>
      <c r="H40" s="24">
        <v>0.11</v>
      </c>
      <c r="I40" s="31"/>
      <c r="J40" s="31"/>
      <c r="K40" s="35" t="s">
        <v>5039</v>
      </c>
    </row>
    <row r="41" spans="1:11" x14ac:dyDescent="0.3">
      <c r="C41" s="58" t="s">
        <v>184</v>
      </c>
      <c r="D41" s="54"/>
      <c r="E41" s="6"/>
      <c r="F41" s="19"/>
      <c r="G41" s="25">
        <v>27998.69</v>
      </c>
      <c r="H41" s="25">
        <v>100.07</v>
      </c>
      <c r="I41" s="31"/>
      <c r="J41" s="31"/>
      <c r="K41" s="35"/>
    </row>
    <row r="42" spans="1:11" x14ac:dyDescent="0.3">
      <c r="C42" s="57"/>
      <c r="D42" s="54"/>
      <c r="E42" s="6"/>
      <c r="F42" s="19"/>
      <c r="G42" s="24"/>
      <c r="H42" s="24"/>
      <c r="I42" s="31"/>
      <c r="J42" s="31"/>
      <c r="K42" s="35"/>
    </row>
    <row r="43" spans="1:11" x14ac:dyDescent="0.3">
      <c r="C43" s="58" t="s">
        <v>3</v>
      </c>
      <c r="D43" s="54"/>
      <c r="E43" s="6"/>
      <c r="F43" s="19"/>
      <c r="G43" s="24" t="s">
        <v>2</v>
      </c>
      <c r="H43" s="24" t="s">
        <v>2</v>
      </c>
      <c r="I43" s="31"/>
      <c r="J43" s="31"/>
      <c r="K43" s="35"/>
    </row>
    <row r="44" spans="1:11" x14ac:dyDescent="0.3">
      <c r="C44" s="57"/>
      <c r="D44" s="54"/>
      <c r="E44" s="6"/>
      <c r="F44" s="19"/>
      <c r="G44" s="24"/>
      <c r="H44" s="24"/>
      <c r="I44" s="31"/>
      <c r="J44" s="31"/>
      <c r="K44" s="35"/>
    </row>
    <row r="45" spans="1:11" x14ac:dyDescent="0.3">
      <c r="C45" s="58" t="s">
        <v>4</v>
      </c>
      <c r="D45" s="54"/>
      <c r="E45" s="6"/>
      <c r="F45" s="19"/>
      <c r="G45" s="24" t="s">
        <v>2</v>
      </c>
      <c r="H45" s="24" t="s">
        <v>2</v>
      </c>
      <c r="I45" s="31"/>
      <c r="J45" s="31"/>
      <c r="K45" s="35"/>
    </row>
    <row r="46" spans="1:11" x14ac:dyDescent="0.3">
      <c r="C46" s="57"/>
      <c r="D46" s="54"/>
      <c r="E46" s="6"/>
      <c r="F46" s="19"/>
      <c r="G46" s="24"/>
      <c r="H46" s="24"/>
      <c r="I46" s="31"/>
      <c r="J46" s="31"/>
      <c r="K46" s="35"/>
    </row>
    <row r="47" spans="1:11" x14ac:dyDescent="0.3">
      <c r="A47" s="10"/>
      <c r="B47" s="28"/>
      <c r="C47" s="58" t="s">
        <v>5</v>
      </c>
      <c r="D47" s="54"/>
      <c r="E47" s="6"/>
      <c r="F47" s="19"/>
      <c r="G47" s="24"/>
      <c r="H47" s="24"/>
      <c r="I47" s="31"/>
      <c r="J47" s="31"/>
      <c r="K47" s="35"/>
    </row>
    <row r="48" spans="1:11" x14ac:dyDescent="0.3">
      <c r="C48" s="59" t="s">
        <v>6</v>
      </c>
      <c r="D48" s="54"/>
      <c r="E48" s="6"/>
      <c r="F48" s="19"/>
      <c r="G48" s="24"/>
      <c r="H48" s="24"/>
      <c r="I48" s="31"/>
      <c r="J48" s="31"/>
      <c r="K48" s="35"/>
    </row>
    <row r="49" spans="2:11" x14ac:dyDescent="0.3">
      <c r="B49" s="8" t="s">
        <v>192</v>
      </c>
      <c r="C49" s="57" t="s">
        <v>88</v>
      </c>
      <c r="D49" s="54" t="s">
        <v>193</v>
      </c>
      <c r="E49" s="6" t="s">
        <v>194</v>
      </c>
      <c r="F49" s="19">
        <v>93100</v>
      </c>
      <c r="G49" s="24">
        <v>9.52</v>
      </c>
      <c r="H49" s="24">
        <v>0.03</v>
      </c>
      <c r="I49" s="31">
        <v>6.3449999999999998</v>
      </c>
      <c r="J49" s="31"/>
      <c r="K49" s="35" t="s">
        <v>5040</v>
      </c>
    </row>
    <row r="50" spans="2:11" x14ac:dyDescent="0.3">
      <c r="C50" s="58" t="s">
        <v>184</v>
      </c>
      <c r="D50" s="54"/>
      <c r="E50" s="6"/>
      <c r="F50" s="19"/>
      <c r="G50" s="25">
        <v>9.52</v>
      </c>
      <c r="H50" s="25">
        <v>0.03</v>
      </c>
      <c r="I50" s="31"/>
      <c r="J50" s="31"/>
      <c r="K50" s="35"/>
    </row>
    <row r="51" spans="2:11" x14ac:dyDescent="0.3">
      <c r="C51" s="57"/>
      <c r="D51" s="54"/>
      <c r="E51" s="6"/>
      <c r="F51" s="19"/>
      <c r="G51" s="24"/>
      <c r="H51" s="24"/>
      <c r="I51" s="31"/>
      <c r="J51" s="31"/>
      <c r="K51" s="35"/>
    </row>
    <row r="52" spans="2:11" x14ac:dyDescent="0.3">
      <c r="C52" s="58" t="s">
        <v>7</v>
      </c>
      <c r="D52" s="54"/>
      <c r="E52" s="6"/>
      <c r="F52" s="19"/>
      <c r="G52" s="24" t="s">
        <v>2</v>
      </c>
      <c r="H52" s="24" t="s">
        <v>2</v>
      </c>
      <c r="I52" s="31"/>
      <c r="J52" s="31"/>
      <c r="K52" s="35"/>
    </row>
    <row r="53" spans="2:11" x14ac:dyDescent="0.3">
      <c r="C53" s="57"/>
      <c r="D53" s="54"/>
      <c r="E53" s="6"/>
      <c r="F53" s="19"/>
      <c r="G53" s="24"/>
      <c r="H53" s="24"/>
      <c r="I53" s="31"/>
      <c r="J53" s="31"/>
      <c r="K53" s="35"/>
    </row>
    <row r="54" spans="2:11" x14ac:dyDescent="0.3">
      <c r="C54" s="58" t="s">
        <v>8</v>
      </c>
      <c r="D54" s="54"/>
      <c r="E54" s="6"/>
      <c r="F54" s="19"/>
      <c r="G54" s="24" t="s">
        <v>2</v>
      </c>
      <c r="H54" s="24" t="s">
        <v>2</v>
      </c>
      <c r="I54" s="31"/>
      <c r="J54" s="31"/>
      <c r="K54" s="35"/>
    </row>
    <row r="55" spans="2:11" x14ac:dyDescent="0.3">
      <c r="C55" s="57"/>
      <c r="D55" s="54"/>
      <c r="E55" s="6"/>
      <c r="F55" s="19"/>
      <c r="G55" s="24"/>
      <c r="H55" s="24"/>
      <c r="I55" s="31"/>
      <c r="J55" s="31"/>
      <c r="K55" s="35"/>
    </row>
    <row r="56" spans="2:11" x14ac:dyDescent="0.3">
      <c r="C56" s="58" t="s">
        <v>9</v>
      </c>
      <c r="D56" s="54"/>
      <c r="E56" s="6"/>
      <c r="F56" s="19"/>
      <c r="G56" s="24" t="s">
        <v>2</v>
      </c>
      <c r="H56" s="24" t="s">
        <v>2</v>
      </c>
      <c r="I56" s="31"/>
      <c r="J56" s="31"/>
      <c r="K56" s="35"/>
    </row>
    <row r="57" spans="2:11" x14ac:dyDescent="0.3">
      <c r="C57" s="57"/>
      <c r="D57" s="54"/>
      <c r="E57" s="6"/>
      <c r="F57" s="19"/>
      <c r="G57" s="24"/>
      <c r="H57" s="24"/>
      <c r="I57" s="31"/>
      <c r="J57" s="31"/>
      <c r="K57" s="35"/>
    </row>
    <row r="58" spans="2:11" x14ac:dyDescent="0.3">
      <c r="C58" s="58" t="s">
        <v>10</v>
      </c>
      <c r="D58" s="54"/>
      <c r="E58" s="6"/>
      <c r="F58" s="19"/>
      <c r="G58" s="24" t="s">
        <v>2</v>
      </c>
      <c r="H58" s="24" t="s">
        <v>2</v>
      </c>
      <c r="I58" s="31"/>
      <c r="J58" s="31"/>
      <c r="K58" s="35"/>
    </row>
    <row r="59" spans="2:11" x14ac:dyDescent="0.3">
      <c r="C59" s="57"/>
      <c r="D59" s="54"/>
      <c r="E59" s="6"/>
      <c r="F59" s="19"/>
      <c r="G59" s="24"/>
      <c r="H59" s="24"/>
      <c r="I59" s="31"/>
      <c r="J59" s="31"/>
      <c r="K59" s="35"/>
    </row>
    <row r="60" spans="2:11" x14ac:dyDescent="0.3">
      <c r="C60" s="58" t="s">
        <v>11</v>
      </c>
      <c r="D60" s="54"/>
      <c r="E60" s="6"/>
      <c r="F60" s="19"/>
      <c r="G60" s="24"/>
      <c r="H60" s="24"/>
      <c r="I60" s="31"/>
      <c r="J60" s="31"/>
      <c r="K60" s="35"/>
    </row>
    <row r="61" spans="2:11" x14ac:dyDescent="0.3">
      <c r="C61" s="57"/>
      <c r="D61" s="54"/>
      <c r="E61" s="6"/>
      <c r="F61" s="19"/>
      <c r="G61" s="24"/>
      <c r="H61" s="24"/>
      <c r="I61" s="31"/>
      <c r="J61" s="31"/>
      <c r="K61" s="35"/>
    </row>
    <row r="62" spans="2:11" x14ac:dyDescent="0.3">
      <c r="C62" s="58" t="s">
        <v>13</v>
      </c>
      <c r="D62" s="54"/>
      <c r="E62" s="6"/>
      <c r="F62" s="19"/>
      <c r="G62" s="24" t="s">
        <v>2</v>
      </c>
      <c r="H62" s="24" t="s">
        <v>2</v>
      </c>
      <c r="I62" s="31"/>
      <c r="J62" s="31"/>
      <c r="K62" s="35"/>
    </row>
    <row r="63" spans="2:11" x14ac:dyDescent="0.3">
      <c r="C63" s="57"/>
      <c r="D63" s="54"/>
      <c r="E63" s="6"/>
      <c r="F63" s="19"/>
      <c r="G63" s="24"/>
      <c r="H63" s="24"/>
      <c r="I63" s="31"/>
      <c r="J63" s="31"/>
      <c r="K63" s="35"/>
    </row>
    <row r="64" spans="2:11" x14ac:dyDescent="0.3">
      <c r="C64" s="58" t="s">
        <v>14</v>
      </c>
      <c r="D64" s="54"/>
      <c r="E64" s="6"/>
      <c r="F64" s="19"/>
      <c r="G64" s="24" t="s">
        <v>2</v>
      </c>
      <c r="H64" s="24" t="s">
        <v>2</v>
      </c>
      <c r="I64" s="31"/>
      <c r="J64" s="31"/>
      <c r="K64" s="35"/>
    </row>
    <row r="65" spans="1:11" x14ac:dyDescent="0.3">
      <c r="C65" s="57"/>
      <c r="D65" s="54"/>
      <c r="E65" s="6"/>
      <c r="F65" s="19"/>
      <c r="G65" s="24"/>
      <c r="H65" s="24"/>
      <c r="I65" s="31"/>
      <c r="J65" s="31"/>
      <c r="K65" s="35"/>
    </row>
    <row r="66" spans="1:11" x14ac:dyDescent="0.3">
      <c r="C66" s="58" t="s">
        <v>15</v>
      </c>
      <c r="D66" s="54"/>
      <c r="E66" s="6"/>
      <c r="F66" s="19"/>
      <c r="G66" s="24" t="s">
        <v>2</v>
      </c>
      <c r="H66" s="24" t="s">
        <v>2</v>
      </c>
      <c r="I66" s="31"/>
      <c r="J66" s="31"/>
      <c r="K66" s="35"/>
    </row>
    <row r="67" spans="1:11" x14ac:dyDescent="0.3">
      <c r="C67" s="57"/>
      <c r="D67" s="54"/>
      <c r="E67" s="6"/>
      <c r="F67" s="19"/>
      <c r="G67" s="24"/>
      <c r="H67" s="24"/>
      <c r="I67" s="31"/>
      <c r="J67" s="31"/>
      <c r="K67" s="35"/>
    </row>
    <row r="68" spans="1:11" x14ac:dyDescent="0.3">
      <c r="C68" s="58" t="s">
        <v>16</v>
      </c>
      <c r="D68" s="54"/>
      <c r="E68" s="6"/>
      <c r="F68" s="19"/>
      <c r="G68" s="24" t="s">
        <v>2</v>
      </c>
      <c r="H68" s="24" t="s">
        <v>2</v>
      </c>
      <c r="I68" s="31"/>
      <c r="J68" s="31"/>
      <c r="K68" s="35"/>
    </row>
    <row r="69" spans="1:11" x14ac:dyDescent="0.3">
      <c r="C69" s="57"/>
      <c r="D69" s="54"/>
      <c r="E69" s="6"/>
      <c r="F69" s="19"/>
      <c r="G69" s="24"/>
      <c r="H69" s="24"/>
      <c r="I69" s="31"/>
      <c r="J69" s="31"/>
      <c r="K69" s="35"/>
    </row>
    <row r="70" spans="1:11" x14ac:dyDescent="0.3">
      <c r="C70" s="58" t="s">
        <v>17</v>
      </c>
      <c r="D70" s="54"/>
      <c r="E70" s="6"/>
      <c r="F70" s="19"/>
      <c r="G70" s="24" t="s">
        <v>2</v>
      </c>
      <c r="H70" s="24" t="s">
        <v>2</v>
      </c>
      <c r="I70" s="31"/>
      <c r="J70" s="31"/>
      <c r="K70" s="35"/>
    </row>
    <row r="71" spans="1:11" x14ac:dyDescent="0.3">
      <c r="C71" s="57"/>
      <c r="D71" s="54"/>
      <c r="E71" s="6"/>
      <c r="F71" s="19"/>
      <c r="G71" s="24"/>
      <c r="H71" s="24"/>
      <c r="I71" s="31"/>
      <c r="J71" s="31"/>
      <c r="K71" s="35"/>
    </row>
    <row r="72" spans="1:11" x14ac:dyDescent="0.3">
      <c r="A72" s="10"/>
      <c r="B72" s="28"/>
      <c r="C72" s="58" t="s">
        <v>18</v>
      </c>
      <c r="D72" s="54"/>
      <c r="E72" s="6"/>
      <c r="F72" s="19"/>
      <c r="G72" s="24"/>
      <c r="H72" s="24"/>
      <c r="I72" s="31"/>
      <c r="J72" s="31"/>
      <c r="K72" s="35"/>
    </row>
    <row r="73" spans="1:11" x14ac:dyDescent="0.3">
      <c r="A73" s="28"/>
      <c r="B73" s="28"/>
      <c r="C73" s="58" t="s">
        <v>19</v>
      </c>
      <c r="D73" s="54"/>
      <c r="E73" s="6"/>
      <c r="F73" s="19"/>
      <c r="G73" s="24" t="s">
        <v>2</v>
      </c>
      <c r="H73" s="24" t="s">
        <v>2</v>
      </c>
      <c r="I73" s="31"/>
      <c r="J73" s="31"/>
      <c r="K73" s="35"/>
    </row>
    <row r="74" spans="1:11" x14ac:dyDescent="0.3">
      <c r="A74" s="28"/>
      <c r="B74" s="28"/>
      <c r="C74" s="58"/>
      <c r="D74" s="54"/>
      <c r="E74" s="6"/>
      <c r="F74" s="19"/>
      <c r="G74" s="24"/>
      <c r="H74" s="24"/>
      <c r="I74" s="31"/>
      <c r="J74" s="31"/>
      <c r="K74" s="35"/>
    </row>
    <row r="75" spans="1:11" x14ac:dyDescent="0.3">
      <c r="A75" s="28"/>
      <c r="B75" s="28"/>
      <c r="C75" s="58" t="s">
        <v>20</v>
      </c>
      <c r="D75" s="54"/>
      <c r="E75" s="6"/>
      <c r="F75" s="19"/>
      <c r="G75" s="24" t="s">
        <v>2</v>
      </c>
      <c r="H75" s="24" t="s">
        <v>2</v>
      </c>
      <c r="I75" s="31"/>
      <c r="J75" s="31"/>
      <c r="K75" s="35"/>
    </row>
    <row r="76" spans="1:11" x14ac:dyDescent="0.3">
      <c r="A76" s="28"/>
      <c r="B76" s="28"/>
      <c r="C76" s="58"/>
      <c r="D76" s="54"/>
      <c r="E76" s="6"/>
      <c r="F76" s="19"/>
      <c r="G76" s="24"/>
      <c r="H76" s="24"/>
      <c r="I76" s="31"/>
      <c r="J76" s="31"/>
      <c r="K76" s="35"/>
    </row>
    <row r="77" spans="1:11" x14ac:dyDescent="0.3">
      <c r="A77" s="28"/>
      <c r="B77" s="28"/>
      <c r="C77" s="58" t="s">
        <v>21</v>
      </c>
      <c r="D77" s="54"/>
      <c r="E77" s="6"/>
      <c r="F77" s="19"/>
      <c r="G77" s="24" t="s">
        <v>2</v>
      </c>
      <c r="H77" s="24" t="s">
        <v>2</v>
      </c>
      <c r="I77" s="31"/>
      <c r="J77" s="31"/>
      <c r="K77" s="35"/>
    </row>
    <row r="78" spans="1:11" x14ac:dyDescent="0.3">
      <c r="A78" s="28"/>
      <c r="B78" s="28"/>
      <c r="C78" s="58"/>
      <c r="D78" s="54"/>
      <c r="E78" s="6"/>
      <c r="F78" s="19"/>
      <c r="G78" s="24"/>
      <c r="H78" s="24"/>
      <c r="I78" s="31"/>
      <c r="J78" s="31"/>
      <c r="K78" s="35"/>
    </row>
    <row r="79" spans="1:11" x14ac:dyDescent="0.3">
      <c r="A79" s="28"/>
      <c r="B79" s="28"/>
      <c r="C79" s="58" t="s">
        <v>22</v>
      </c>
      <c r="D79" s="54"/>
      <c r="E79" s="6"/>
      <c r="F79" s="19"/>
      <c r="G79" s="24" t="s">
        <v>2</v>
      </c>
      <c r="H79" s="24" t="s">
        <v>2</v>
      </c>
      <c r="I79" s="31"/>
      <c r="J79" s="31"/>
      <c r="K79" s="35"/>
    </row>
    <row r="80" spans="1:11" x14ac:dyDescent="0.3">
      <c r="A80" s="28"/>
      <c r="B80" s="28"/>
      <c r="C80" s="58"/>
      <c r="D80" s="54"/>
      <c r="E80" s="6"/>
      <c r="F80" s="19"/>
      <c r="G80" s="24"/>
      <c r="H80" s="24"/>
      <c r="I80" s="31"/>
      <c r="J80" s="31"/>
      <c r="K80" s="35"/>
    </row>
    <row r="81" spans="1:54" x14ac:dyDescent="0.3">
      <c r="A81" s="28"/>
      <c r="B81" s="28"/>
      <c r="C81" s="58" t="s">
        <v>23</v>
      </c>
      <c r="D81" s="54"/>
      <c r="E81" s="6"/>
      <c r="F81" s="19"/>
      <c r="G81" s="24" t="s">
        <v>2</v>
      </c>
      <c r="H81" s="24" t="s">
        <v>2</v>
      </c>
      <c r="I81" s="31"/>
      <c r="J81" s="31"/>
      <c r="K81" s="35"/>
    </row>
    <row r="82" spans="1:54" x14ac:dyDescent="0.3">
      <c r="A82" s="28"/>
      <c r="B82" s="28"/>
      <c r="C82" s="58"/>
      <c r="D82" s="54"/>
      <c r="E82" s="6"/>
      <c r="F82" s="19"/>
      <c r="G82" s="24"/>
      <c r="H82" s="24"/>
      <c r="I82" s="31"/>
      <c r="J82" s="31"/>
      <c r="K82" s="35"/>
    </row>
    <row r="83" spans="1:54" x14ac:dyDescent="0.3">
      <c r="C83" s="59" t="s">
        <v>24</v>
      </c>
      <c r="D83" s="54"/>
      <c r="E83" s="6"/>
      <c r="F83" s="19"/>
      <c r="G83" s="24"/>
      <c r="H83" s="24"/>
      <c r="I83" s="31"/>
      <c r="J83" s="31"/>
      <c r="K83" s="35"/>
    </row>
    <row r="84" spans="1:54" x14ac:dyDescent="0.3">
      <c r="B84" s="8" t="s">
        <v>199</v>
      </c>
      <c r="C84" s="57" t="s">
        <v>200</v>
      </c>
      <c r="D84" s="54"/>
      <c r="E84" s="6"/>
      <c r="F84" s="19"/>
      <c r="G84" s="24">
        <v>66.12</v>
      </c>
      <c r="H84" s="24">
        <v>0.24</v>
      </c>
      <c r="I84" s="31"/>
      <c r="J84" s="31"/>
      <c r="K84" s="35"/>
    </row>
    <row r="85" spans="1:54" x14ac:dyDescent="0.3">
      <c r="C85" s="58" t="s">
        <v>184</v>
      </c>
      <c r="D85" s="54"/>
      <c r="E85" s="6"/>
      <c r="F85" s="19"/>
      <c r="G85" s="25">
        <v>66.12</v>
      </c>
      <c r="H85" s="25">
        <v>0.24</v>
      </c>
      <c r="I85" s="31"/>
      <c r="J85" s="31"/>
      <c r="K85" s="35"/>
    </row>
    <row r="86" spans="1:54" x14ac:dyDescent="0.3">
      <c r="C86" s="57"/>
      <c r="D86" s="54"/>
      <c r="E86" s="6"/>
      <c r="F86" s="19"/>
      <c r="G86" s="24"/>
      <c r="H86" s="24"/>
      <c r="I86" s="31"/>
      <c r="J86" s="31"/>
      <c r="K86" s="35"/>
    </row>
    <row r="87" spans="1:54" x14ac:dyDescent="0.3">
      <c r="A87" s="10"/>
      <c r="B87" s="28"/>
      <c r="C87" s="58" t="s">
        <v>25</v>
      </c>
      <c r="D87" s="54"/>
      <c r="E87" s="6"/>
      <c r="F87" s="19"/>
      <c r="G87" s="24"/>
      <c r="H87" s="24"/>
      <c r="I87" s="31"/>
      <c r="J87" s="31"/>
      <c r="K87" s="35"/>
    </row>
    <row r="88" spans="1:54" s="2" customFormat="1" ht="13.8" x14ac:dyDescent="0.3">
      <c r="A88" s="28"/>
      <c r="B88" s="28"/>
      <c r="C88" s="57" t="s">
        <v>5023</v>
      </c>
      <c r="D88" s="54"/>
      <c r="E88" s="6"/>
      <c r="F88" s="19"/>
      <c r="G88" s="24" t="s">
        <v>2</v>
      </c>
      <c r="H88" s="24" t="s">
        <v>2</v>
      </c>
      <c r="I88" s="31"/>
      <c r="J88" s="31"/>
      <c r="K88" s="35"/>
      <c r="L88" s="3"/>
      <c r="AI88" s="3"/>
      <c r="AV88" s="3"/>
      <c r="AX88" s="3"/>
      <c r="BB88" s="3"/>
    </row>
    <row r="89" spans="1:54" x14ac:dyDescent="0.3">
      <c r="B89" s="8"/>
      <c r="C89" s="57" t="s">
        <v>201</v>
      </c>
      <c r="D89" s="54"/>
      <c r="E89" s="6"/>
      <c r="F89" s="19"/>
      <c r="G89" s="24">
        <v>-91.44</v>
      </c>
      <c r="H89" s="24">
        <v>-0.34</v>
      </c>
      <c r="I89" s="31"/>
      <c r="J89" s="31"/>
      <c r="K89" s="35"/>
    </row>
    <row r="90" spans="1:54" x14ac:dyDescent="0.3">
      <c r="C90" s="58" t="s">
        <v>184</v>
      </c>
      <c r="D90" s="54"/>
      <c r="E90" s="6"/>
      <c r="F90" s="19"/>
      <c r="G90" s="25">
        <v>-91.44</v>
      </c>
      <c r="H90" s="25">
        <v>-0.34</v>
      </c>
      <c r="I90" s="31"/>
      <c r="J90" s="31"/>
      <c r="K90" s="35"/>
    </row>
    <row r="91" spans="1:54" x14ac:dyDescent="0.3">
      <c r="C91" s="57"/>
      <c r="D91" s="54"/>
      <c r="E91" s="6"/>
      <c r="F91" s="19"/>
      <c r="G91" s="24"/>
      <c r="H91" s="24"/>
      <c r="I91" s="31"/>
      <c r="J91" s="31"/>
      <c r="K91" s="35"/>
    </row>
    <row r="92" spans="1:54" x14ac:dyDescent="0.3">
      <c r="C92" s="60" t="s">
        <v>202</v>
      </c>
      <c r="D92" s="55"/>
      <c r="E92" s="5"/>
      <c r="F92" s="20"/>
      <c r="G92" s="26">
        <v>27982.89</v>
      </c>
      <c r="H92" s="26">
        <v>99.999999999999986</v>
      </c>
      <c r="I92" s="32"/>
      <c r="J92" s="32"/>
      <c r="K92" s="36"/>
    </row>
    <row r="95" spans="1:54" x14ac:dyDescent="0.3">
      <c r="C95" s="1" t="s">
        <v>203</v>
      </c>
    </row>
    <row r="96" spans="1:54" x14ac:dyDescent="0.3">
      <c r="C96" s="37" t="s">
        <v>204</v>
      </c>
      <c r="D96" s="37"/>
      <c r="E96" s="37"/>
      <c r="F96" s="37"/>
      <c r="G96" s="37"/>
      <c r="H96" s="37"/>
      <c r="I96" s="37"/>
      <c r="J96" s="37"/>
      <c r="K96" s="37"/>
    </row>
    <row r="97" spans="3:11" x14ac:dyDescent="0.3">
      <c r="C97" s="2" t="s">
        <v>205</v>
      </c>
    </row>
    <row r="98" spans="3:11" x14ac:dyDescent="0.3">
      <c r="C98" s="2" t="s">
        <v>206</v>
      </c>
    </row>
    <row r="99" spans="3:11" ht="30" customHeight="1" x14ac:dyDescent="0.3">
      <c r="C99" s="80" t="s">
        <v>207</v>
      </c>
      <c r="D99" s="81"/>
      <c r="E99" s="81"/>
      <c r="F99" s="81"/>
      <c r="G99" s="81"/>
      <c r="H99" s="81"/>
      <c r="I99" s="81"/>
      <c r="J99" s="81"/>
      <c r="K99" s="81"/>
    </row>
    <row r="100" spans="3:11" x14ac:dyDescent="0.3">
      <c r="C100" s="2" t="s">
        <v>208</v>
      </c>
    </row>
    <row r="102" spans="3:11" x14ac:dyDescent="0.3">
      <c r="C102" s="1" t="s">
        <v>5173</v>
      </c>
      <c r="E102" s="78" t="s">
        <v>5174</v>
      </c>
    </row>
    <row r="103" spans="3:11" x14ac:dyDescent="0.3">
      <c r="E103" s="2" t="s">
        <v>5181</v>
      </c>
    </row>
  </sheetData>
  <mergeCells count="1">
    <mergeCell ref="C99:K99"/>
  </mergeCells>
  <hyperlinks>
    <hyperlink ref="J2" location="'Index'!A1" display="'Index'!A1" xr:uid="{B0A19199-AF81-4476-8DAB-0CE57D585F12}"/>
  </hyperlinks>
  <pageMargins left="0.7" right="0.7" top="0.75" bottom="0.75" header="0.3" footer="0.3"/>
  <pageSetup orientation="portrait" horizontalDpi="4294967293" r:id="rId1"/>
  <drawing r:id="rId2"/>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FF3F42-B020-48CF-8E6B-8A5050057BDF}">
  <sheetPr codeName="Sheet1"/>
  <dimension ref="A1:IV101"/>
  <sheetViews>
    <sheetView showGridLines="0" zoomScale="90" zoomScaleNormal="90" workbookViewId="0">
      <pane ySplit="6" topLeftCell="A86"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4511</v>
      </c>
      <c r="J2" s="38" t="s">
        <v>4688</v>
      </c>
    </row>
    <row r="3" spans="1:54" ht="16.2" x14ac:dyDescent="0.35">
      <c r="C3" s="1" t="s">
        <v>28</v>
      </c>
      <c r="D3" s="21" t="s">
        <v>4512</v>
      </c>
    </row>
    <row r="4" spans="1:54" ht="15" x14ac:dyDescent="0.35">
      <c r="C4" s="1" t="s">
        <v>30</v>
      </c>
      <c r="D4" s="22">
        <v>46053</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A8" s="10"/>
      <c r="B8" s="28"/>
      <c r="C8" s="58" t="s">
        <v>0</v>
      </c>
      <c r="D8" s="54"/>
      <c r="E8" s="6"/>
      <c r="F8" s="19"/>
      <c r="G8" s="24"/>
      <c r="H8" s="24"/>
      <c r="I8" s="31"/>
      <c r="J8" s="31"/>
      <c r="K8" s="35"/>
    </row>
    <row r="9" spans="1:54" x14ac:dyDescent="0.3">
      <c r="C9" s="59" t="s">
        <v>1</v>
      </c>
      <c r="D9" s="54"/>
      <c r="E9" s="6"/>
      <c r="F9" s="19"/>
      <c r="G9" s="24"/>
      <c r="H9" s="24"/>
      <c r="I9" s="31"/>
      <c r="J9" s="31"/>
      <c r="K9" s="35"/>
    </row>
    <row r="10" spans="1:54" x14ac:dyDescent="0.3">
      <c r="B10" s="8" t="s">
        <v>47</v>
      </c>
      <c r="C10" s="57" t="s">
        <v>48</v>
      </c>
      <c r="D10" s="54" t="s">
        <v>49</v>
      </c>
      <c r="E10" s="6" t="s">
        <v>50</v>
      </c>
      <c r="F10" s="19">
        <v>1763932</v>
      </c>
      <c r="G10" s="24">
        <v>28946.12</v>
      </c>
      <c r="H10" s="24">
        <v>8.23</v>
      </c>
      <c r="I10" s="31"/>
      <c r="J10" s="31"/>
      <c r="K10" s="35"/>
    </row>
    <row r="11" spans="1:54" x14ac:dyDescent="0.3">
      <c r="B11" s="8" t="s">
        <v>54</v>
      </c>
      <c r="C11" s="57" t="s">
        <v>55</v>
      </c>
      <c r="D11" s="54" t="s">
        <v>56</v>
      </c>
      <c r="E11" s="6" t="s">
        <v>43</v>
      </c>
      <c r="F11" s="19">
        <v>2466637</v>
      </c>
      <c r="G11" s="24">
        <v>26569.38</v>
      </c>
      <c r="H11" s="24">
        <v>7.55</v>
      </c>
      <c r="I11" s="31"/>
      <c r="J11" s="31"/>
      <c r="K11" s="35"/>
    </row>
    <row r="12" spans="1:54" x14ac:dyDescent="0.3">
      <c r="B12" s="8" t="s">
        <v>61</v>
      </c>
      <c r="C12" s="57" t="s">
        <v>62</v>
      </c>
      <c r="D12" s="54" t="s">
        <v>63</v>
      </c>
      <c r="E12" s="6" t="s">
        <v>64</v>
      </c>
      <c r="F12" s="19">
        <v>142468</v>
      </c>
      <c r="G12" s="24">
        <v>20798.900000000001</v>
      </c>
      <c r="H12" s="24">
        <v>5.91</v>
      </c>
      <c r="I12" s="31"/>
      <c r="J12" s="31"/>
      <c r="K12" s="35"/>
    </row>
    <row r="13" spans="1:54" x14ac:dyDescent="0.3">
      <c r="B13" s="8" t="s">
        <v>253</v>
      </c>
      <c r="C13" s="57" t="s">
        <v>254</v>
      </c>
      <c r="D13" s="54" t="s">
        <v>255</v>
      </c>
      <c r="E13" s="6" t="s">
        <v>256</v>
      </c>
      <c r="F13" s="19">
        <v>4300772</v>
      </c>
      <c r="G13" s="24">
        <v>19108.330000000002</v>
      </c>
      <c r="H13" s="24">
        <v>5.43</v>
      </c>
      <c r="I13" s="31"/>
      <c r="J13" s="31"/>
      <c r="K13" s="35"/>
    </row>
    <row r="14" spans="1:54" x14ac:dyDescent="0.3">
      <c r="B14" s="8" t="s">
        <v>1062</v>
      </c>
      <c r="C14" s="57" t="s">
        <v>1063</v>
      </c>
      <c r="D14" s="54" t="s">
        <v>1064</v>
      </c>
      <c r="E14" s="6" t="s">
        <v>64</v>
      </c>
      <c r="F14" s="19">
        <v>338018</v>
      </c>
      <c r="G14" s="24">
        <v>18705.919999999998</v>
      </c>
      <c r="H14" s="24">
        <v>5.32</v>
      </c>
      <c r="I14" s="31"/>
      <c r="J14" s="31"/>
      <c r="K14" s="35"/>
    </row>
    <row r="15" spans="1:54" x14ac:dyDescent="0.3">
      <c r="B15" s="8" t="s">
        <v>2357</v>
      </c>
      <c r="C15" s="57" t="s">
        <v>1758</v>
      </c>
      <c r="D15" s="54" t="s">
        <v>2358</v>
      </c>
      <c r="E15" s="6" t="s">
        <v>43</v>
      </c>
      <c r="F15" s="19">
        <v>1898223</v>
      </c>
      <c r="G15" s="24">
        <v>18647.189999999999</v>
      </c>
      <c r="H15" s="24">
        <v>5.3</v>
      </c>
      <c r="I15" s="31"/>
      <c r="J15" s="31"/>
      <c r="K15" s="35"/>
    </row>
    <row r="16" spans="1:54" x14ac:dyDescent="0.3">
      <c r="B16" s="8" t="s">
        <v>218</v>
      </c>
      <c r="C16" s="57" t="s">
        <v>219</v>
      </c>
      <c r="D16" s="54" t="s">
        <v>220</v>
      </c>
      <c r="E16" s="6" t="s">
        <v>221</v>
      </c>
      <c r="F16" s="19">
        <v>733954</v>
      </c>
      <c r="G16" s="24">
        <v>18464.080000000002</v>
      </c>
      <c r="H16" s="24">
        <v>5.25</v>
      </c>
      <c r="I16" s="31"/>
      <c r="J16" s="31"/>
      <c r="K16" s="35"/>
    </row>
    <row r="17" spans="2:11" x14ac:dyDescent="0.3">
      <c r="B17" s="8" t="s">
        <v>51</v>
      </c>
      <c r="C17" s="57" t="s">
        <v>52</v>
      </c>
      <c r="D17" s="54" t="s">
        <v>53</v>
      </c>
      <c r="E17" s="6" t="s">
        <v>43</v>
      </c>
      <c r="F17" s="19">
        <v>1346599</v>
      </c>
      <c r="G17" s="24">
        <v>18453.79</v>
      </c>
      <c r="H17" s="24">
        <v>5.25</v>
      </c>
      <c r="I17" s="31"/>
      <c r="J17" s="31"/>
      <c r="K17" s="35"/>
    </row>
    <row r="18" spans="2:11" x14ac:dyDescent="0.3">
      <c r="B18" s="8" t="s">
        <v>528</v>
      </c>
      <c r="C18" s="57" t="s">
        <v>529</v>
      </c>
      <c r="D18" s="54" t="s">
        <v>530</v>
      </c>
      <c r="E18" s="6" t="s">
        <v>531</v>
      </c>
      <c r="F18" s="19">
        <v>2673661</v>
      </c>
      <c r="G18" s="24">
        <v>18222.34</v>
      </c>
      <c r="H18" s="24">
        <v>5.18</v>
      </c>
      <c r="I18" s="31"/>
      <c r="J18" s="31"/>
      <c r="K18" s="35"/>
    </row>
    <row r="19" spans="2:11" x14ac:dyDescent="0.3">
      <c r="B19" s="8" t="s">
        <v>427</v>
      </c>
      <c r="C19" s="57" t="s">
        <v>428</v>
      </c>
      <c r="D19" s="54" t="s">
        <v>429</v>
      </c>
      <c r="E19" s="6" t="s">
        <v>93</v>
      </c>
      <c r="F19" s="19">
        <v>4580071</v>
      </c>
      <c r="G19" s="24">
        <v>16694.36</v>
      </c>
      <c r="H19" s="24">
        <v>4.75</v>
      </c>
      <c r="I19" s="31"/>
      <c r="J19" s="31"/>
      <c r="K19" s="35"/>
    </row>
    <row r="20" spans="2:11" x14ac:dyDescent="0.3">
      <c r="B20" s="8" t="s">
        <v>40</v>
      </c>
      <c r="C20" s="57" t="s">
        <v>41</v>
      </c>
      <c r="D20" s="54" t="s">
        <v>42</v>
      </c>
      <c r="E20" s="6" t="s">
        <v>43</v>
      </c>
      <c r="F20" s="19">
        <v>1288360</v>
      </c>
      <c r="G20" s="24">
        <v>11972.09</v>
      </c>
      <c r="H20" s="24">
        <v>3.4</v>
      </c>
      <c r="I20" s="31"/>
      <c r="J20" s="31"/>
      <c r="K20" s="35"/>
    </row>
    <row r="21" spans="2:11" x14ac:dyDescent="0.3">
      <c r="B21" s="8" t="s">
        <v>301</v>
      </c>
      <c r="C21" s="57" t="s">
        <v>302</v>
      </c>
      <c r="D21" s="54" t="s">
        <v>303</v>
      </c>
      <c r="E21" s="6" t="s">
        <v>43</v>
      </c>
      <c r="F21" s="19">
        <v>8658148</v>
      </c>
      <c r="G21" s="24">
        <v>10839.14</v>
      </c>
      <c r="H21" s="24">
        <v>3.08</v>
      </c>
      <c r="I21" s="31"/>
      <c r="J21" s="31"/>
      <c r="K21" s="35"/>
    </row>
    <row r="22" spans="2:11" x14ac:dyDescent="0.3">
      <c r="B22" s="8" t="s">
        <v>214</v>
      </c>
      <c r="C22" s="57" t="s">
        <v>215</v>
      </c>
      <c r="D22" s="54" t="s">
        <v>216</v>
      </c>
      <c r="E22" s="6" t="s">
        <v>217</v>
      </c>
      <c r="F22" s="19">
        <v>4983728</v>
      </c>
      <c r="G22" s="24">
        <v>9802.49</v>
      </c>
      <c r="H22" s="24">
        <v>2.79</v>
      </c>
      <c r="I22" s="31"/>
      <c r="J22" s="31"/>
      <c r="K22" s="35"/>
    </row>
    <row r="23" spans="2:11" x14ac:dyDescent="0.3">
      <c r="B23" s="8" t="s">
        <v>2432</v>
      </c>
      <c r="C23" s="57" t="s">
        <v>1188</v>
      </c>
      <c r="D23" s="54" t="s">
        <v>2433</v>
      </c>
      <c r="E23" s="6" t="s">
        <v>43</v>
      </c>
      <c r="F23" s="19">
        <v>1027047</v>
      </c>
      <c r="G23" s="24">
        <v>9363.59</v>
      </c>
      <c r="H23" s="24">
        <v>2.66</v>
      </c>
      <c r="I23" s="31"/>
      <c r="J23" s="31"/>
      <c r="K23" s="35"/>
    </row>
    <row r="24" spans="2:11" x14ac:dyDescent="0.3">
      <c r="B24" s="8" t="s">
        <v>588</v>
      </c>
      <c r="C24" s="57" t="s">
        <v>589</v>
      </c>
      <c r="D24" s="54" t="s">
        <v>590</v>
      </c>
      <c r="E24" s="6" t="s">
        <v>75</v>
      </c>
      <c r="F24" s="19">
        <v>239192</v>
      </c>
      <c r="G24" s="24">
        <v>9160.1</v>
      </c>
      <c r="H24" s="24">
        <v>2.6</v>
      </c>
      <c r="I24" s="31"/>
      <c r="J24" s="31"/>
      <c r="K24" s="35"/>
    </row>
    <row r="25" spans="2:11" x14ac:dyDescent="0.3">
      <c r="B25" s="8" t="s">
        <v>1068</v>
      </c>
      <c r="C25" s="57" t="s">
        <v>1069</v>
      </c>
      <c r="D25" s="54" t="s">
        <v>1070</v>
      </c>
      <c r="E25" s="6" t="s">
        <v>1071</v>
      </c>
      <c r="F25" s="19">
        <v>11229567</v>
      </c>
      <c r="G25" s="24">
        <v>9119.5300000000007</v>
      </c>
      <c r="H25" s="24">
        <v>2.59</v>
      </c>
      <c r="I25" s="31"/>
      <c r="J25" s="31"/>
      <c r="K25" s="35"/>
    </row>
    <row r="26" spans="2:11" x14ac:dyDescent="0.3">
      <c r="B26" s="8" t="s">
        <v>94</v>
      </c>
      <c r="C26" s="57" t="s">
        <v>95</v>
      </c>
      <c r="D26" s="54" t="s">
        <v>96</v>
      </c>
      <c r="E26" s="6" t="s">
        <v>64</v>
      </c>
      <c r="F26" s="19">
        <v>126796</v>
      </c>
      <c r="G26" s="24">
        <v>9031.0499999999993</v>
      </c>
      <c r="H26" s="24">
        <v>2.57</v>
      </c>
      <c r="I26" s="31"/>
      <c r="J26" s="31"/>
      <c r="K26" s="35"/>
    </row>
    <row r="27" spans="2:11" x14ac:dyDescent="0.3">
      <c r="B27" s="8" t="s">
        <v>944</v>
      </c>
      <c r="C27" s="57" t="s">
        <v>945</v>
      </c>
      <c r="D27" s="54" t="s">
        <v>946</v>
      </c>
      <c r="E27" s="6" t="s">
        <v>50</v>
      </c>
      <c r="F27" s="19">
        <v>532332</v>
      </c>
      <c r="G27" s="24">
        <v>9026.2199999999993</v>
      </c>
      <c r="H27" s="24">
        <v>2.57</v>
      </c>
      <c r="I27" s="31"/>
      <c r="J27" s="31"/>
      <c r="K27" s="35"/>
    </row>
    <row r="28" spans="2:11" x14ac:dyDescent="0.3">
      <c r="B28" s="8" t="s">
        <v>2364</v>
      </c>
      <c r="C28" s="57" t="s">
        <v>2365</v>
      </c>
      <c r="D28" s="54" t="s">
        <v>2366</v>
      </c>
      <c r="E28" s="6" t="s">
        <v>79</v>
      </c>
      <c r="F28" s="19">
        <v>1298323</v>
      </c>
      <c r="G28" s="24">
        <v>8159.96</v>
      </c>
      <c r="H28" s="24">
        <v>2.3199999999999998</v>
      </c>
      <c r="I28" s="31"/>
      <c r="J28" s="31"/>
      <c r="K28" s="35"/>
    </row>
    <row r="29" spans="2:11" x14ac:dyDescent="0.3">
      <c r="B29" s="8" t="s">
        <v>487</v>
      </c>
      <c r="C29" s="57" t="s">
        <v>488</v>
      </c>
      <c r="D29" s="54" t="s">
        <v>489</v>
      </c>
      <c r="E29" s="6" t="s">
        <v>116</v>
      </c>
      <c r="F29" s="19">
        <v>193235</v>
      </c>
      <c r="G29" s="24">
        <v>7946.79</v>
      </c>
      <c r="H29" s="24">
        <v>2.2599999999999998</v>
      </c>
      <c r="I29" s="31"/>
      <c r="J29" s="31"/>
      <c r="K29" s="35"/>
    </row>
    <row r="30" spans="2:11" x14ac:dyDescent="0.3">
      <c r="B30" s="8" t="s">
        <v>80</v>
      </c>
      <c r="C30" s="57" t="s">
        <v>81</v>
      </c>
      <c r="D30" s="54" t="s">
        <v>82</v>
      </c>
      <c r="E30" s="6" t="s">
        <v>50</v>
      </c>
      <c r="F30" s="19">
        <v>132641</v>
      </c>
      <c r="G30" s="24">
        <v>7924.64</v>
      </c>
      <c r="H30" s="24">
        <v>2.25</v>
      </c>
      <c r="I30" s="31"/>
      <c r="J30" s="31"/>
      <c r="K30" s="35"/>
    </row>
    <row r="31" spans="2:11" x14ac:dyDescent="0.3">
      <c r="B31" s="8" t="s">
        <v>76</v>
      </c>
      <c r="C31" s="57" t="s">
        <v>77</v>
      </c>
      <c r="D31" s="54" t="s">
        <v>78</v>
      </c>
      <c r="E31" s="6" t="s">
        <v>79</v>
      </c>
      <c r="F31" s="19">
        <v>800498</v>
      </c>
      <c r="G31" s="24">
        <v>7705.59</v>
      </c>
      <c r="H31" s="24">
        <v>2.19</v>
      </c>
      <c r="I31" s="31"/>
      <c r="J31" s="31"/>
      <c r="K31" s="35"/>
    </row>
    <row r="32" spans="2:11" x14ac:dyDescent="0.3">
      <c r="B32" s="8" t="s">
        <v>2355</v>
      </c>
      <c r="C32" s="57" t="s">
        <v>826</v>
      </c>
      <c r="D32" s="54" t="s">
        <v>2356</v>
      </c>
      <c r="E32" s="6" t="s">
        <v>43</v>
      </c>
      <c r="F32" s="19">
        <v>4231750</v>
      </c>
      <c r="G32" s="24">
        <v>7649.31</v>
      </c>
      <c r="H32" s="24">
        <v>2.17</v>
      </c>
      <c r="I32" s="31"/>
      <c r="J32" s="31"/>
      <c r="K32" s="35"/>
    </row>
    <row r="33" spans="2:11" x14ac:dyDescent="0.3">
      <c r="B33" s="8" t="s">
        <v>418</v>
      </c>
      <c r="C33" s="57" t="s">
        <v>419</v>
      </c>
      <c r="D33" s="54" t="s">
        <v>420</v>
      </c>
      <c r="E33" s="6" t="s">
        <v>50</v>
      </c>
      <c r="F33" s="19">
        <v>417927</v>
      </c>
      <c r="G33" s="24">
        <v>7284.89</v>
      </c>
      <c r="H33" s="24">
        <v>2.0699999999999998</v>
      </c>
      <c r="I33" s="31"/>
      <c r="J33" s="31"/>
      <c r="K33" s="35"/>
    </row>
    <row r="34" spans="2:11" x14ac:dyDescent="0.3">
      <c r="B34" s="8" t="s">
        <v>465</v>
      </c>
      <c r="C34" s="57" t="s">
        <v>466</v>
      </c>
      <c r="D34" s="54" t="s">
        <v>467</v>
      </c>
      <c r="E34" s="6" t="s">
        <v>43</v>
      </c>
      <c r="F34" s="19">
        <v>1692593</v>
      </c>
      <c r="G34" s="24">
        <v>4870.4399999999996</v>
      </c>
      <c r="H34" s="24">
        <v>1.38</v>
      </c>
      <c r="I34" s="31"/>
      <c r="J34" s="31"/>
      <c r="K34" s="35"/>
    </row>
    <row r="35" spans="2:11" x14ac:dyDescent="0.3">
      <c r="B35" s="8" t="s">
        <v>44</v>
      </c>
      <c r="C35" s="57" t="s">
        <v>45</v>
      </c>
      <c r="D35" s="54" t="s">
        <v>46</v>
      </c>
      <c r="E35" s="6" t="s">
        <v>43</v>
      </c>
      <c r="F35" s="19">
        <v>215161</v>
      </c>
      <c r="G35" s="24">
        <v>2915.43</v>
      </c>
      <c r="H35" s="24">
        <v>0.83</v>
      </c>
      <c r="I35" s="31"/>
      <c r="J35" s="31"/>
      <c r="K35" s="35"/>
    </row>
    <row r="36" spans="2:11" x14ac:dyDescent="0.3">
      <c r="B36" s="8" t="s">
        <v>415</v>
      </c>
      <c r="C36" s="57" t="s">
        <v>416</v>
      </c>
      <c r="D36" s="54" t="s">
        <v>417</v>
      </c>
      <c r="E36" s="6" t="s">
        <v>75</v>
      </c>
      <c r="F36" s="19">
        <v>660039</v>
      </c>
      <c r="G36" s="24">
        <v>2478.7800000000002</v>
      </c>
      <c r="H36" s="24">
        <v>0.7</v>
      </c>
      <c r="I36" s="31"/>
      <c r="J36" s="31"/>
      <c r="K36" s="35"/>
    </row>
    <row r="37" spans="2:11" x14ac:dyDescent="0.3">
      <c r="B37" s="8" t="s">
        <v>90</v>
      </c>
      <c r="C37" s="57" t="s">
        <v>91</v>
      </c>
      <c r="D37" s="54" t="s">
        <v>92</v>
      </c>
      <c r="E37" s="6" t="s">
        <v>93</v>
      </c>
      <c r="F37" s="19">
        <v>161630</v>
      </c>
      <c r="G37" s="24">
        <v>2255.39</v>
      </c>
      <c r="H37" s="24">
        <v>0.64</v>
      </c>
      <c r="I37" s="31"/>
      <c r="J37" s="31"/>
      <c r="K37" s="35"/>
    </row>
    <row r="38" spans="2:11" x14ac:dyDescent="0.3">
      <c r="B38" s="8" t="s">
        <v>340</v>
      </c>
      <c r="C38" s="57" t="s">
        <v>341</v>
      </c>
      <c r="D38" s="54" t="s">
        <v>342</v>
      </c>
      <c r="E38" s="6" t="s">
        <v>43</v>
      </c>
      <c r="F38" s="19">
        <v>99</v>
      </c>
      <c r="G38" s="24">
        <v>0.16</v>
      </c>
      <c r="H38" s="24" t="s">
        <v>5024</v>
      </c>
      <c r="I38" s="31"/>
      <c r="J38" s="31"/>
      <c r="K38" s="35"/>
    </row>
    <row r="39" spans="2:11" x14ac:dyDescent="0.3">
      <c r="B39" s="8" t="s">
        <v>1131</v>
      </c>
      <c r="C39" s="57" t="s">
        <v>1132</v>
      </c>
      <c r="D39" s="54" t="s">
        <v>1133</v>
      </c>
      <c r="E39" s="6" t="s">
        <v>75</v>
      </c>
      <c r="F39" s="19">
        <v>4</v>
      </c>
      <c r="G39" s="24">
        <v>0.04</v>
      </c>
      <c r="H39" s="24" t="s">
        <v>5024</v>
      </c>
      <c r="I39" s="31"/>
      <c r="J39" s="31"/>
      <c r="K39" s="35"/>
    </row>
    <row r="40" spans="2:11" x14ac:dyDescent="0.3">
      <c r="C40" s="58" t="s">
        <v>184</v>
      </c>
      <c r="D40" s="54"/>
      <c r="E40" s="6"/>
      <c r="F40" s="19"/>
      <c r="G40" s="25">
        <v>342116.04</v>
      </c>
      <c r="H40" s="25">
        <v>97.24</v>
      </c>
      <c r="I40" s="31"/>
      <c r="J40" s="31"/>
      <c r="K40" s="35"/>
    </row>
    <row r="41" spans="2:11" x14ac:dyDescent="0.3">
      <c r="C41" s="57"/>
      <c r="D41" s="54"/>
      <c r="E41" s="6"/>
      <c r="F41" s="19"/>
      <c r="G41" s="24"/>
      <c r="H41" s="24"/>
      <c r="I41" s="31"/>
      <c r="J41" s="31"/>
      <c r="K41" s="35"/>
    </row>
    <row r="42" spans="2:11" x14ac:dyDescent="0.3">
      <c r="C42" s="58" t="s">
        <v>3</v>
      </c>
      <c r="D42" s="54"/>
      <c r="E42" s="6"/>
      <c r="F42" s="19"/>
      <c r="G42" s="24" t="s">
        <v>2</v>
      </c>
      <c r="H42" s="24" t="s">
        <v>2</v>
      </c>
      <c r="I42" s="31"/>
      <c r="J42" s="31"/>
      <c r="K42" s="35"/>
    </row>
    <row r="43" spans="2:11" x14ac:dyDescent="0.3">
      <c r="C43" s="57"/>
      <c r="D43" s="54"/>
      <c r="E43" s="6"/>
      <c r="F43" s="19"/>
      <c r="G43" s="24"/>
      <c r="H43" s="24"/>
      <c r="I43" s="31"/>
      <c r="J43" s="31"/>
      <c r="K43" s="35"/>
    </row>
    <row r="44" spans="2:11" x14ac:dyDescent="0.3">
      <c r="C44" s="58" t="s">
        <v>4</v>
      </c>
      <c r="D44" s="54"/>
      <c r="E44" s="6"/>
      <c r="F44" s="19"/>
      <c r="G44" s="24" t="s">
        <v>2</v>
      </c>
      <c r="H44" s="24" t="s">
        <v>2</v>
      </c>
      <c r="I44" s="31"/>
      <c r="J44" s="31"/>
      <c r="K44" s="35"/>
    </row>
    <row r="45" spans="2:11" x14ac:dyDescent="0.3">
      <c r="C45" s="57"/>
      <c r="D45" s="54"/>
      <c r="E45" s="6"/>
      <c r="F45" s="19"/>
      <c r="G45" s="24"/>
      <c r="H45" s="24"/>
      <c r="I45" s="31"/>
      <c r="J45" s="31"/>
      <c r="K45" s="35"/>
    </row>
    <row r="46" spans="2:11" x14ac:dyDescent="0.3">
      <c r="C46" s="58" t="s">
        <v>5</v>
      </c>
      <c r="D46" s="54"/>
      <c r="E46" s="6"/>
      <c r="F46" s="19"/>
      <c r="G46" s="24"/>
      <c r="H46" s="24"/>
      <c r="I46" s="31"/>
      <c r="J46" s="31"/>
      <c r="K46" s="35"/>
    </row>
    <row r="47" spans="2:11" x14ac:dyDescent="0.3">
      <c r="C47" s="57"/>
      <c r="D47" s="54"/>
      <c r="E47" s="6"/>
      <c r="F47" s="19"/>
      <c r="G47" s="24"/>
      <c r="H47" s="24"/>
      <c r="I47" s="31"/>
      <c r="J47" s="31"/>
      <c r="K47" s="35"/>
    </row>
    <row r="48" spans="2:11" x14ac:dyDescent="0.3">
      <c r="C48" s="58" t="s">
        <v>6</v>
      </c>
      <c r="D48" s="54"/>
      <c r="E48" s="6"/>
      <c r="F48" s="19"/>
      <c r="G48" s="24" t="s">
        <v>2</v>
      </c>
      <c r="H48" s="24" t="s">
        <v>2</v>
      </c>
      <c r="I48" s="31"/>
      <c r="J48" s="31"/>
      <c r="K48" s="35"/>
    </row>
    <row r="49" spans="3:11" x14ac:dyDescent="0.3">
      <c r="C49" s="57"/>
      <c r="D49" s="54"/>
      <c r="E49" s="6"/>
      <c r="F49" s="19"/>
      <c r="G49" s="24"/>
      <c r="H49" s="24"/>
      <c r="I49" s="31"/>
      <c r="J49" s="31"/>
      <c r="K49" s="35"/>
    </row>
    <row r="50" spans="3:11" x14ac:dyDescent="0.3">
      <c r="C50" s="58" t="s">
        <v>7</v>
      </c>
      <c r="D50" s="54"/>
      <c r="E50" s="6"/>
      <c r="F50" s="19"/>
      <c r="G50" s="24" t="s">
        <v>2</v>
      </c>
      <c r="H50" s="24" t="s">
        <v>2</v>
      </c>
      <c r="I50" s="31"/>
      <c r="J50" s="31"/>
      <c r="K50" s="35"/>
    </row>
    <row r="51" spans="3:11" x14ac:dyDescent="0.3">
      <c r="C51" s="57"/>
      <c r="D51" s="54"/>
      <c r="E51" s="6"/>
      <c r="F51" s="19"/>
      <c r="G51" s="24"/>
      <c r="H51" s="24"/>
      <c r="I51" s="31"/>
      <c r="J51" s="31"/>
      <c r="K51" s="35"/>
    </row>
    <row r="52" spans="3:11" x14ac:dyDescent="0.3">
      <c r="C52" s="58" t="s">
        <v>8</v>
      </c>
      <c r="D52" s="54"/>
      <c r="E52" s="6"/>
      <c r="F52" s="19"/>
      <c r="G52" s="24" t="s">
        <v>2</v>
      </c>
      <c r="H52" s="24" t="s">
        <v>2</v>
      </c>
      <c r="I52" s="31"/>
      <c r="J52" s="31"/>
      <c r="K52" s="35"/>
    </row>
    <row r="53" spans="3:11" x14ac:dyDescent="0.3">
      <c r="C53" s="57"/>
      <c r="D53" s="54"/>
      <c r="E53" s="6"/>
      <c r="F53" s="19"/>
      <c r="G53" s="24"/>
      <c r="H53" s="24"/>
      <c r="I53" s="31"/>
      <c r="J53" s="31"/>
      <c r="K53" s="35"/>
    </row>
    <row r="54" spans="3:11" x14ac:dyDescent="0.3">
      <c r="C54" s="58" t="s">
        <v>9</v>
      </c>
      <c r="D54" s="54"/>
      <c r="E54" s="6"/>
      <c r="F54" s="19"/>
      <c r="G54" s="24" t="s">
        <v>2</v>
      </c>
      <c r="H54" s="24" t="s">
        <v>2</v>
      </c>
      <c r="I54" s="31"/>
      <c r="J54" s="31"/>
      <c r="K54" s="35"/>
    </row>
    <row r="55" spans="3:11" x14ac:dyDescent="0.3">
      <c r="C55" s="57"/>
      <c r="D55" s="54"/>
      <c r="E55" s="6"/>
      <c r="F55" s="19"/>
      <c r="G55" s="24"/>
      <c r="H55" s="24"/>
      <c r="I55" s="31"/>
      <c r="J55" s="31"/>
      <c r="K55" s="35"/>
    </row>
    <row r="56" spans="3:11" x14ac:dyDescent="0.3">
      <c r="C56" s="58" t="s">
        <v>10</v>
      </c>
      <c r="D56" s="54"/>
      <c r="E56" s="6"/>
      <c r="F56" s="19"/>
      <c r="G56" s="24" t="s">
        <v>2</v>
      </c>
      <c r="H56" s="24" t="s">
        <v>2</v>
      </c>
      <c r="I56" s="31"/>
      <c r="J56" s="31"/>
      <c r="K56" s="35"/>
    </row>
    <row r="57" spans="3:11" x14ac:dyDescent="0.3">
      <c r="C57" s="57"/>
      <c r="D57" s="54"/>
      <c r="E57" s="6"/>
      <c r="F57" s="19"/>
      <c r="G57" s="24"/>
      <c r="H57" s="24"/>
      <c r="I57" s="31"/>
      <c r="J57" s="31"/>
      <c r="K57" s="35"/>
    </row>
    <row r="58" spans="3:11" x14ac:dyDescent="0.3">
      <c r="C58" s="58" t="s">
        <v>11</v>
      </c>
      <c r="D58" s="54"/>
      <c r="E58" s="6"/>
      <c r="F58" s="19"/>
      <c r="G58" s="24"/>
      <c r="H58" s="24"/>
      <c r="I58" s="31"/>
      <c r="J58" s="31"/>
      <c r="K58" s="35"/>
    </row>
    <row r="59" spans="3:11" x14ac:dyDescent="0.3">
      <c r="C59" s="57"/>
      <c r="D59" s="54"/>
      <c r="E59" s="6"/>
      <c r="F59" s="19"/>
      <c r="G59" s="24"/>
      <c r="H59" s="24"/>
      <c r="I59" s="31"/>
      <c r="J59" s="31"/>
      <c r="K59" s="35"/>
    </row>
    <row r="60" spans="3:11" x14ac:dyDescent="0.3">
      <c r="C60" s="58" t="s">
        <v>13</v>
      </c>
      <c r="D60" s="54"/>
      <c r="E60" s="6"/>
      <c r="F60" s="19"/>
      <c r="G60" s="24" t="s">
        <v>2</v>
      </c>
      <c r="H60" s="24" t="s">
        <v>2</v>
      </c>
      <c r="I60" s="31"/>
      <c r="J60" s="31"/>
      <c r="K60" s="35"/>
    </row>
    <row r="61" spans="3:11" x14ac:dyDescent="0.3">
      <c r="C61" s="57"/>
      <c r="D61" s="54"/>
      <c r="E61" s="6"/>
      <c r="F61" s="19"/>
      <c r="G61" s="24"/>
      <c r="H61" s="24"/>
      <c r="I61" s="31"/>
      <c r="J61" s="31"/>
      <c r="K61" s="35"/>
    </row>
    <row r="62" spans="3:11" x14ac:dyDescent="0.3">
      <c r="C62" s="58" t="s">
        <v>14</v>
      </c>
      <c r="D62" s="54"/>
      <c r="E62" s="6"/>
      <c r="F62" s="19"/>
      <c r="G62" s="24" t="s">
        <v>2</v>
      </c>
      <c r="H62" s="24" t="s">
        <v>2</v>
      </c>
      <c r="I62" s="31"/>
      <c r="J62" s="31"/>
      <c r="K62" s="35"/>
    </row>
    <row r="63" spans="3:11" x14ac:dyDescent="0.3">
      <c r="C63" s="57"/>
      <c r="D63" s="54"/>
      <c r="E63" s="6"/>
      <c r="F63" s="19"/>
      <c r="G63" s="24"/>
      <c r="H63" s="24"/>
      <c r="I63" s="31"/>
      <c r="J63" s="31"/>
      <c r="K63" s="35"/>
    </row>
    <row r="64" spans="3:11" x14ac:dyDescent="0.3">
      <c r="C64" s="58" t="s">
        <v>15</v>
      </c>
      <c r="D64" s="54"/>
      <c r="E64" s="6"/>
      <c r="F64" s="19"/>
      <c r="G64" s="24" t="s">
        <v>2</v>
      </c>
      <c r="H64" s="24" t="s">
        <v>2</v>
      </c>
      <c r="I64" s="31"/>
      <c r="J64" s="31"/>
      <c r="K64" s="35"/>
    </row>
    <row r="65" spans="1:11" x14ac:dyDescent="0.3">
      <c r="C65" s="57"/>
      <c r="D65" s="54"/>
      <c r="E65" s="6"/>
      <c r="F65" s="19"/>
      <c r="G65" s="24"/>
      <c r="H65" s="24"/>
      <c r="I65" s="31"/>
      <c r="J65" s="31"/>
      <c r="K65" s="35"/>
    </row>
    <row r="66" spans="1:11" x14ac:dyDescent="0.3">
      <c r="C66" s="58" t="s">
        <v>16</v>
      </c>
      <c r="D66" s="54"/>
      <c r="E66" s="6"/>
      <c r="F66" s="19"/>
      <c r="G66" s="24" t="s">
        <v>2</v>
      </c>
      <c r="H66" s="24" t="s">
        <v>2</v>
      </c>
      <c r="I66" s="31"/>
      <c r="J66" s="31"/>
      <c r="K66" s="35"/>
    </row>
    <row r="67" spans="1:11" x14ac:dyDescent="0.3">
      <c r="C67" s="57"/>
      <c r="D67" s="54"/>
      <c r="E67" s="6"/>
      <c r="F67" s="19"/>
      <c r="G67" s="24"/>
      <c r="H67" s="24"/>
      <c r="I67" s="31"/>
      <c r="J67" s="31"/>
      <c r="K67" s="35"/>
    </row>
    <row r="68" spans="1:11" x14ac:dyDescent="0.3">
      <c r="C68" s="58" t="s">
        <v>17</v>
      </c>
      <c r="D68" s="54"/>
      <c r="E68" s="6"/>
      <c r="F68" s="19"/>
      <c r="G68" s="24" t="s">
        <v>2</v>
      </c>
      <c r="H68" s="24" t="s">
        <v>2</v>
      </c>
      <c r="I68" s="31"/>
      <c r="J68" s="31"/>
      <c r="K68" s="35"/>
    </row>
    <row r="69" spans="1:11" x14ac:dyDescent="0.3">
      <c r="C69" s="57"/>
      <c r="D69" s="54"/>
      <c r="E69" s="6"/>
      <c r="F69" s="19"/>
      <c r="G69" s="24"/>
      <c r="H69" s="24"/>
      <c r="I69" s="31"/>
      <c r="J69" s="31"/>
      <c r="K69" s="35"/>
    </row>
    <row r="70" spans="1:11" x14ac:dyDescent="0.3">
      <c r="A70" s="10"/>
      <c r="B70" s="28"/>
      <c r="C70" s="58" t="s">
        <v>18</v>
      </c>
      <c r="D70" s="54"/>
      <c r="E70" s="6"/>
      <c r="F70" s="19"/>
      <c r="G70" s="24"/>
      <c r="H70" s="24"/>
      <c r="I70" s="31"/>
      <c r="J70" s="31"/>
      <c r="K70" s="35"/>
    </row>
    <row r="71" spans="1:11" x14ac:dyDescent="0.3">
      <c r="A71" s="28"/>
      <c r="B71" s="28"/>
      <c r="C71" s="58" t="s">
        <v>19</v>
      </c>
      <c r="D71" s="54"/>
      <c r="E71" s="6"/>
      <c r="F71" s="19"/>
      <c r="G71" s="24" t="s">
        <v>2</v>
      </c>
      <c r="H71" s="24" t="s">
        <v>2</v>
      </c>
      <c r="I71" s="31"/>
      <c r="J71" s="31"/>
      <c r="K71" s="35"/>
    </row>
    <row r="72" spans="1:11" x14ac:dyDescent="0.3">
      <c r="A72" s="28"/>
      <c r="B72" s="28"/>
      <c r="C72" s="58"/>
      <c r="D72" s="54"/>
      <c r="E72" s="6"/>
      <c r="F72" s="19"/>
      <c r="G72" s="24"/>
      <c r="H72" s="24"/>
      <c r="I72" s="31"/>
      <c r="J72" s="31"/>
      <c r="K72" s="35"/>
    </row>
    <row r="73" spans="1:11" x14ac:dyDescent="0.3">
      <c r="A73" s="28"/>
      <c r="B73" s="28"/>
      <c r="C73" s="58" t="s">
        <v>20</v>
      </c>
      <c r="D73" s="54"/>
      <c r="E73" s="6"/>
      <c r="F73" s="19"/>
      <c r="G73" s="24" t="s">
        <v>2</v>
      </c>
      <c r="H73" s="24" t="s">
        <v>2</v>
      </c>
      <c r="I73" s="31"/>
      <c r="J73" s="31"/>
      <c r="K73" s="35"/>
    </row>
    <row r="74" spans="1:11" x14ac:dyDescent="0.3">
      <c r="A74" s="28"/>
      <c r="B74" s="28"/>
      <c r="C74" s="58"/>
      <c r="D74" s="54"/>
      <c r="E74" s="6"/>
      <c r="F74" s="19"/>
      <c r="G74" s="24"/>
      <c r="H74" s="24"/>
      <c r="I74" s="31"/>
      <c r="J74" s="31"/>
      <c r="K74" s="35"/>
    </row>
    <row r="75" spans="1:11" x14ac:dyDescent="0.3">
      <c r="A75" s="28"/>
      <c r="B75" s="28"/>
      <c r="C75" s="58" t="s">
        <v>21</v>
      </c>
      <c r="D75" s="54"/>
      <c r="E75" s="6"/>
      <c r="F75" s="19"/>
      <c r="G75" s="24" t="s">
        <v>2</v>
      </c>
      <c r="H75" s="24" t="s">
        <v>2</v>
      </c>
      <c r="I75" s="31"/>
      <c r="J75" s="31"/>
      <c r="K75" s="35"/>
    </row>
    <row r="76" spans="1:11" x14ac:dyDescent="0.3">
      <c r="A76" s="28"/>
      <c r="B76" s="28"/>
      <c r="C76" s="58"/>
      <c r="D76" s="54"/>
      <c r="E76" s="6"/>
      <c r="F76" s="19"/>
      <c r="G76" s="24"/>
      <c r="H76" s="24"/>
      <c r="I76" s="31"/>
      <c r="J76" s="31"/>
      <c r="K76" s="35"/>
    </row>
    <row r="77" spans="1:11" x14ac:dyDescent="0.3">
      <c r="A77" s="28"/>
      <c r="B77" s="28"/>
      <c r="C77" s="58" t="s">
        <v>22</v>
      </c>
      <c r="D77" s="54"/>
      <c r="E77" s="6"/>
      <c r="F77" s="19"/>
      <c r="G77" s="24" t="s">
        <v>2</v>
      </c>
      <c r="H77" s="24" t="s">
        <v>2</v>
      </c>
      <c r="I77" s="31"/>
      <c r="J77" s="31"/>
      <c r="K77" s="35"/>
    </row>
    <row r="78" spans="1:11" x14ac:dyDescent="0.3">
      <c r="A78" s="28"/>
      <c r="B78" s="28"/>
      <c r="C78" s="58"/>
      <c r="D78" s="54"/>
      <c r="E78" s="6"/>
      <c r="F78" s="19"/>
      <c r="G78" s="24"/>
      <c r="H78" s="24"/>
      <c r="I78" s="31"/>
      <c r="J78" s="31"/>
      <c r="K78" s="35"/>
    </row>
    <row r="79" spans="1:11" x14ac:dyDescent="0.3">
      <c r="A79" s="28"/>
      <c r="B79" s="28"/>
      <c r="C79" s="58" t="s">
        <v>23</v>
      </c>
      <c r="D79" s="54"/>
      <c r="E79" s="6"/>
      <c r="F79" s="19"/>
      <c r="G79" s="24" t="s">
        <v>2</v>
      </c>
      <c r="H79" s="24" t="s">
        <v>2</v>
      </c>
      <c r="I79" s="31"/>
      <c r="J79" s="31"/>
      <c r="K79" s="35"/>
    </row>
    <row r="80" spans="1:11" x14ac:dyDescent="0.3">
      <c r="A80" s="28"/>
      <c r="B80" s="28"/>
      <c r="C80" s="58"/>
      <c r="D80" s="54"/>
      <c r="E80" s="6"/>
      <c r="F80" s="19"/>
      <c r="G80" s="24"/>
      <c r="H80" s="24"/>
      <c r="I80" s="31"/>
      <c r="J80" s="31"/>
      <c r="K80" s="35"/>
    </row>
    <row r="81" spans="1:54" x14ac:dyDescent="0.3">
      <c r="C81" s="59" t="s">
        <v>24</v>
      </c>
      <c r="D81" s="54"/>
      <c r="E81" s="6"/>
      <c r="F81" s="19"/>
      <c r="G81" s="24"/>
      <c r="H81" s="24"/>
      <c r="I81" s="31"/>
      <c r="J81" s="31"/>
      <c r="K81" s="35"/>
    </row>
    <row r="82" spans="1:54" x14ac:dyDescent="0.3">
      <c r="B82" s="8" t="s">
        <v>199</v>
      </c>
      <c r="C82" s="57" t="s">
        <v>200</v>
      </c>
      <c r="D82" s="54"/>
      <c r="E82" s="6"/>
      <c r="F82" s="19"/>
      <c r="G82" s="24">
        <v>9995.93</v>
      </c>
      <c r="H82" s="24">
        <v>2.84</v>
      </c>
      <c r="I82" s="31"/>
      <c r="J82" s="31"/>
      <c r="K82" s="35"/>
    </row>
    <row r="83" spans="1:54" x14ac:dyDescent="0.3">
      <c r="C83" s="58" t="s">
        <v>184</v>
      </c>
      <c r="D83" s="54"/>
      <c r="E83" s="6"/>
      <c r="F83" s="19"/>
      <c r="G83" s="25">
        <v>9995.93</v>
      </c>
      <c r="H83" s="25">
        <v>2.84</v>
      </c>
      <c r="I83" s="31"/>
      <c r="J83" s="31"/>
      <c r="K83" s="35"/>
    </row>
    <row r="84" spans="1:54" x14ac:dyDescent="0.3">
      <c r="C84" s="57"/>
      <c r="D84" s="54"/>
      <c r="E84" s="6"/>
      <c r="F84" s="19"/>
      <c r="G84" s="24"/>
      <c r="H84" s="24"/>
      <c r="I84" s="31"/>
      <c r="J84" s="31"/>
      <c r="K84" s="35"/>
    </row>
    <row r="85" spans="1:54" x14ac:dyDescent="0.3">
      <c r="A85" s="10"/>
      <c r="B85" s="28"/>
      <c r="C85" s="58" t="s">
        <v>25</v>
      </c>
      <c r="D85" s="54"/>
      <c r="E85" s="6"/>
      <c r="F85" s="19"/>
      <c r="G85" s="24"/>
      <c r="H85" s="24"/>
      <c r="I85" s="31"/>
      <c r="J85" s="31"/>
      <c r="K85" s="35"/>
    </row>
    <row r="86" spans="1:54" s="2" customFormat="1" ht="13.8" x14ac:dyDescent="0.3">
      <c r="A86" s="28"/>
      <c r="B86" s="28"/>
      <c r="C86" s="57" t="s">
        <v>5023</v>
      </c>
      <c r="D86" s="54"/>
      <c r="E86" s="6"/>
      <c r="F86" s="19"/>
      <c r="G86" s="24" t="s">
        <v>2</v>
      </c>
      <c r="H86" s="24" t="s">
        <v>2</v>
      </c>
      <c r="I86" s="31"/>
      <c r="J86" s="31"/>
      <c r="K86" s="35"/>
      <c r="L86" s="3"/>
      <c r="AI86" s="3"/>
      <c r="AV86" s="3"/>
      <c r="AX86" s="3"/>
      <c r="BB86" s="3"/>
    </row>
    <row r="87" spans="1:54" x14ac:dyDescent="0.3">
      <c r="B87" s="8"/>
      <c r="C87" s="57" t="s">
        <v>201</v>
      </c>
      <c r="D87" s="54"/>
      <c r="E87" s="6"/>
      <c r="F87" s="19"/>
      <c r="G87" s="24">
        <v>-307.24</v>
      </c>
      <c r="H87" s="24">
        <v>-0.08</v>
      </c>
      <c r="I87" s="31"/>
      <c r="J87" s="31"/>
      <c r="K87" s="35"/>
    </row>
    <row r="88" spans="1:54" x14ac:dyDescent="0.3">
      <c r="C88" s="58" t="s">
        <v>184</v>
      </c>
      <c r="D88" s="54"/>
      <c r="E88" s="6"/>
      <c r="F88" s="19"/>
      <c r="G88" s="25">
        <v>-307.24</v>
      </c>
      <c r="H88" s="25">
        <v>-0.08</v>
      </c>
      <c r="I88" s="31"/>
      <c r="J88" s="31"/>
      <c r="K88" s="35"/>
    </row>
    <row r="89" spans="1:54" x14ac:dyDescent="0.3">
      <c r="C89" s="57"/>
      <c r="D89" s="54"/>
      <c r="E89" s="6"/>
      <c r="F89" s="19"/>
      <c r="G89" s="24"/>
      <c r="H89" s="24"/>
      <c r="I89" s="31"/>
      <c r="J89" s="31"/>
      <c r="K89" s="35"/>
    </row>
    <row r="90" spans="1:54" x14ac:dyDescent="0.3">
      <c r="C90" s="60" t="s">
        <v>202</v>
      </c>
      <c r="D90" s="55"/>
      <c r="E90" s="5"/>
      <c r="F90" s="20"/>
      <c r="G90" s="26">
        <v>351804.73</v>
      </c>
      <c r="H90" s="26">
        <v>100</v>
      </c>
      <c r="I90" s="32"/>
      <c r="J90" s="32"/>
      <c r="K90" s="36"/>
    </row>
    <row r="93" spans="1:54" x14ac:dyDescent="0.3">
      <c r="C93" s="1" t="s">
        <v>203</v>
      </c>
    </row>
    <row r="94" spans="1:54" x14ac:dyDescent="0.3">
      <c r="C94" s="37" t="s">
        <v>204</v>
      </c>
      <c r="D94" s="37"/>
      <c r="E94" s="37"/>
      <c r="F94" s="37"/>
      <c r="G94" s="37"/>
      <c r="H94" s="37"/>
      <c r="I94" s="37"/>
      <c r="J94" s="37"/>
      <c r="K94" s="37"/>
    </row>
    <row r="95" spans="1:54" x14ac:dyDescent="0.3">
      <c r="C95" s="2" t="s">
        <v>205</v>
      </c>
    </row>
    <row r="96" spans="1:54" x14ac:dyDescent="0.3">
      <c r="C96" s="2" t="s">
        <v>206</v>
      </c>
    </row>
    <row r="97" spans="3:11" ht="30" customHeight="1" x14ac:dyDescent="0.3">
      <c r="C97" s="80" t="s">
        <v>207</v>
      </c>
      <c r="D97" s="81"/>
      <c r="E97" s="81"/>
      <c r="F97" s="81"/>
      <c r="G97" s="81"/>
      <c r="H97" s="81"/>
      <c r="I97" s="81"/>
      <c r="J97" s="81"/>
      <c r="K97" s="81"/>
    </row>
    <row r="98" spans="3:11" x14ac:dyDescent="0.3">
      <c r="C98" s="2" t="s">
        <v>208</v>
      </c>
    </row>
    <row r="100" spans="3:11" x14ac:dyDescent="0.3">
      <c r="C100" s="1" t="s">
        <v>5173</v>
      </c>
      <c r="E100" s="78" t="s">
        <v>5174</v>
      </c>
    </row>
    <row r="101" spans="3:11" x14ac:dyDescent="0.3">
      <c r="E101" s="2" t="s">
        <v>5236</v>
      </c>
    </row>
  </sheetData>
  <mergeCells count="1">
    <mergeCell ref="C97:K97"/>
  </mergeCells>
  <hyperlinks>
    <hyperlink ref="J2" location="'Index'!A1" display="'Index'!A1" xr:uid="{81C27062-8B78-47E1-9EBC-87535451EC11}"/>
  </hyperlinks>
  <pageMargins left="0.7" right="0.7" top="0.75" bottom="0.75" header="0.3" footer="0.3"/>
  <pageSetup orientation="portrait" horizontalDpi="4294967293" r:id="rId1"/>
  <drawing r:id="rId2"/>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D9DDFE-A725-44C0-9F3A-A763E0EEBCE0}">
  <sheetPr codeName="Sheet1"/>
  <dimension ref="A1:IV85"/>
  <sheetViews>
    <sheetView showGridLines="0" zoomScale="90" zoomScaleNormal="90" workbookViewId="0">
      <pane ySplit="6" topLeftCell="A70"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3170</v>
      </c>
      <c r="J2" s="38" t="s">
        <v>4688</v>
      </c>
    </row>
    <row r="3" spans="1:54" ht="16.2" x14ac:dyDescent="0.35">
      <c r="C3" s="1" t="s">
        <v>28</v>
      </c>
      <c r="D3" s="21" t="s">
        <v>4513</v>
      </c>
    </row>
    <row r="4" spans="1:54" ht="15" x14ac:dyDescent="0.35">
      <c r="C4" s="1" t="s">
        <v>30</v>
      </c>
      <c r="D4" s="22">
        <v>46053</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A8" s="10"/>
      <c r="B8" s="28"/>
      <c r="C8" s="58" t="s">
        <v>0</v>
      </c>
      <c r="D8" s="54"/>
      <c r="E8" s="6"/>
      <c r="F8" s="19"/>
      <c r="G8" s="24"/>
      <c r="H8" s="24"/>
      <c r="I8" s="31"/>
      <c r="J8" s="31"/>
      <c r="K8" s="35"/>
    </row>
    <row r="9" spans="1:54" x14ac:dyDescent="0.3">
      <c r="C9" s="59" t="s">
        <v>1</v>
      </c>
      <c r="D9" s="54"/>
      <c r="E9" s="6"/>
      <c r="F9" s="19"/>
      <c r="G9" s="24"/>
      <c r="H9" s="24"/>
      <c r="I9" s="31"/>
      <c r="J9" s="31"/>
      <c r="K9" s="35"/>
    </row>
    <row r="10" spans="1:54" x14ac:dyDescent="0.3">
      <c r="B10" s="8" t="s">
        <v>40</v>
      </c>
      <c r="C10" s="57" t="s">
        <v>41</v>
      </c>
      <c r="D10" s="54" t="s">
        <v>42</v>
      </c>
      <c r="E10" s="6" t="s">
        <v>43</v>
      </c>
      <c r="F10" s="19">
        <v>342489</v>
      </c>
      <c r="G10" s="24">
        <v>3182.58</v>
      </c>
      <c r="H10" s="24">
        <v>22.04</v>
      </c>
      <c r="I10" s="31"/>
      <c r="J10" s="31"/>
      <c r="K10" s="35"/>
    </row>
    <row r="11" spans="1:54" x14ac:dyDescent="0.3">
      <c r="B11" s="8" t="s">
        <v>44</v>
      </c>
      <c r="C11" s="57" t="s">
        <v>45</v>
      </c>
      <c r="D11" s="54" t="s">
        <v>46</v>
      </c>
      <c r="E11" s="6" t="s">
        <v>43</v>
      </c>
      <c r="F11" s="19">
        <v>193871</v>
      </c>
      <c r="G11" s="24">
        <v>2626.95</v>
      </c>
      <c r="H11" s="24">
        <v>18.190000000000001</v>
      </c>
      <c r="I11" s="31"/>
      <c r="J11" s="31"/>
      <c r="K11" s="35"/>
    </row>
    <row r="12" spans="1:54" x14ac:dyDescent="0.3">
      <c r="B12" s="8" t="s">
        <v>54</v>
      </c>
      <c r="C12" s="57" t="s">
        <v>55</v>
      </c>
      <c r="D12" s="54" t="s">
        <v>56</v>
      </c>
      <c r="E12" s="6" t="s">
        <v>43</v>
      </c>
      <c r="F12" s="19">
        <v>139849</v>
      </c>
      <c r="G12" s="24">
        <v>1506.38</v>
      </c>
      <c r="H12" s="24">
        <v>10.43</v>
      </c>
      <c r="I12" s="31"/>
      <c r="J12" s="31"/>
      <c r="K12" s="35"/>
    </row>
    <row r="13" spans="1:54" x14ac:dyDescent="0.3">
      <c r="B13" s="8" t="s">
        <v>51</v>
      </c>
      <c r="C13" s="57" t="s">
        <v>52</v>
      </c>
      <c r="D13" s="54" t="s">
        <v>53</v>
      </c>
      <c r="E13" s="6" t="s">
        <v>43</v>
      </c>
      <c r="F13" s="19">
        <v>106014</v>
      </c>
      <c r="G13" s="24">
        <v>1452.82</v>
      </c>
      <c r="H13" s="24">
        <v>10.06</v>
      </c>
      <c r="I13" s="31"/>
      <c r="J13" s="31"/>
      <c r="K13" s="35"/>
    </row>
    <row r="14" spans="1:54" x14ac:dyDescent="0.3">
      <c r="B14" s="8" t="s">
        <v>65</v>
      </c>
      <c r="C14" s="57" t="s">
        <v>66</v>
      </c>
      <c r="D14" s="54" t="s">
        <v>67</v>
      </c>
      <c r="E14" s="6" t="s">
        <v>43</v>
      </c>
      <c r="F14" s="19">
        <v>313600</v>
      </c>
      <c r="G14" s="24">
        <v>1279.49</v>
      </c>
      <c r="H14" s="24">
        <v>8.86</v>
      </c>
      <c r="I14" s="31"/>
      <c r="J14" s="31"/>
      <c r="K14" s="35"/>
    </row>
    <row r="15" spans="1:54" x14ac:dyDescent="0.3">
      <c r="B15" s="8" t="s">
        <v>465</v>
      </c>
      <c r="C15" s="57" t="s">
        <v>466</v>
      </c>
      <c r="D15" s="54" t="s">
        <v>467</v>
      </c>
      <c r="E15" s="6" t="s">
        <v>43</v>
      </c>
      <c r="F15" s="19">
        <v>251902</v>
      </c>
      <c r="G15" s="24">
        <v>724.85</v>
      </c>
      <c r="H15" s="24">
        <v>5.0199999999999996</v>
      </c>
      <c r="I15" s="31"/>
      <c r="J15" s="31"/>
      <c r="K15" s="35"/>
    </row>
    <row r="16" spans="1:54" x14ac:dyDescent="0.3">
      <c r="B16" s="8" t="s">
        <v>2418</v>
      </c>
      <c r="C16" s="57" t="s">
        <v>2419</v>
      </c>
      <c r="D16" s="54" t="s">
        <v>2420</v>
      </c>
      <c r="E16" s="6" t="s">
        <v>43</v>
      </c>
      <c r="F16" s="19">
        <v>66956</v>
      </c>
      <c r="G16" s="24">
        <v>599.99</v>
      </c>
      <c r="H16" s="24">
        <v>4.16</v>
      </c>
      <c r="I16" s="31"/>
      <c r="J16" s="31"/>
      <c r="K16" s="35"/>
    </row>
    <row r="17" spans="2:11" x14ac:dyDescent="0.3">
      <c r="B17" s="8" t="s">
        <v>493</v>
      </c>
      <c r="C17" s="57" t="s">
        <v>494</v>
      </c>
      <c r="D17" s="54" t="s">
        <v>495</v>
      </c>
      <c r="E17" s="6" t="s">
        <v>43</v>
      </c>
      <c r="F17" s="19">
        <v>186432</v>
      </c>
      <c r="G17" s="24">
        <v>558.17999999999995</v>
      </c>
      <c r="H17" s="24">
        <v>3.87</v>
      </c>
      <c r="I17" s="31"/>
      <c r="J17" s="31"/>
      <c r="K17" s="35"/>
    </row>
    <row r="18" spans="2:11" x14ac:dyDescent="0.3">
      <c r="B18" s="8" t="s">
        <v>2322</v>
      </c>
      <c r="C18" s="57" t="s">
        <v>1733</v>
      </c>
      <c r="D18" s="54" t="s">
        <v>2323</v>
      </c>
      <c r="E18" s="6" t="s">
        <v>43</v>
      </c>
      <c r="F18" s="19">
        <v>653649</v>
      </c>
      <c r="G18" s="24">
        <v>546.32000000000005</v>
      </c>
      <c r="H18" s="24">
        <v>3.78</v>
      </c>
      <c r="I18" s="31"/>
      <c r="J18" s="31"/>
      <c r="K18" s="35"/>
    </row>
    <row r="19" spans="2:11" x14ac:dyDescent="0.3">
      <c r="B19" s="8" t="s">
        <v>2357</v>
      </c>
      <c r="C19" s="57" t="s">
        <v>1758</v>
      </c>
      <c r="D19" s="54" t="s">
        <v>2358</v>
      </c>
      <c r="E19" s="6" t="s">
        <v>43</v>
      </c>
      <c r="F19" s="19">
        <v>55369</v>
      </c>
      <c r="G19" s="24">
        <v>543.91999999999996</v>
      </c>
      <c r="H19" s="24">
        <v>3.77</v>
      </c>
      <c r="I19" s="31"/>
      <c r="J19" s="31"/>
      <c r="K19" s="35"/>
    </row>
    <row r="20" spans="2:11" x14ac:dyDescent="0.3">
      <c r="B20" s="8" t="s">
        <v>2437</v>
      </c>
      <c r="C20" s="57" t="s">
        <v>1456</v>
      </c>
      <c r="D20" s="54" t="s">
        <v>2438</v>
      </c>
      <c r="E20" s="6" t="s">
        <v>43</v>
      </c>
      <c r="F20" s="19">
        <v>328165</v>
      </c>
      <c r="G20" s="24">
        <v>483.78</v>
      </c>
      <c r="H20" s="24">
        <v>3.35</v>
      </c>
      <c r="I20" s="31"/>
      <c r="J20" s="31"/>
      <c r="K20" s="35"/>
    </row>
    <row r="21" spans="2:11" x14ac:dyDescent="0.3">
      <c r="B21" s="8" t="s">
        <v>301</v>
      </c>
      <c r="C21" s="57" t="s">
        <v>302</v>
      </c>
      <c r="D21" s="54" t="s">
        <v>303</v>
      </c>
      <c r="E21" s="6" t="s">
        <v>43</v>
      </c>
      <c r="F21" s="19">
        <v>364938</v>
      </c>
      <c r="G21" s="24">
        <v>456.87</v>
      </c>
      <c r="H21" s="24">
        <v>3.16</v>
      </c>
      <c r="I21" s="31"/>
      <c r="J21" s="31"/>
      <c r="K21" s="35"/>
    </row>
    <row r="22" spans="2:11" x14ac:dyDescent="0.3">
      <c r="B22" s="8" t="s">
        <v>2903</v>
      </c>
      <c r="C22" s="57" t="s">
        <v>1217</v>
      </c>
      <c r="D22" s="54" t="s">
        <v>2904</v>
      </c>
      <c r="E22" s="6" t="s">
        <v>43</v>
      </c>
      <c r="F22" s="19">
        <v>1156946</v>
      </c>
      <c r="G22" s="24">
        <v>247.7</v>
      </c>
      <c r="H22" s="24">
        <v>1.72</v>
      </c>
      <c r="I22" s="31"/>
      <c r="J22" s="31"/>
      <c r="K22" s="35"/>
    </row>
    <row r="23" spans="2:11" x14ac:dyDescent="0.3">
      <c r="B23" s="8" t="s">
        <v>2355</v>
      </c>
      <c r="C23" s="57" t="s">
        <v>826</v>
      </c>
      <c r="D23" s="54" t="s">
        <v>2356</v>
      </c>
      <c r="E23" s="6" t="s">
        <v>43</v>
      </c>
      <c r="F23" s="19">
        <v>134774</v>
      </c>
      <c r="G23" s="24">
        <v>243.62</v>
      </c>
      <c r="H23" s="24">
        <v>1.69</v>
      </c>
      <c r="I23" s="31"/>
      <c r="J23" s="31"/>
      <c r="K23" s="35"/>
    </row>
    <row r="24" spans="2:11" x14ac:dyDescent="0.3">
      <c r="C24" s="58" t="s">
        <v>184</v>
      </c>
      <c r="D24" s="54"/>
      <c r="E24" s="6"/>
      <c r="F24" s="19"/>
      <c r="G24" s="25">
        <v>14453.45</v>
      </c>
      <c r="H24" s="25">
        <v>100.1</v>
      </c>
      <c r="I24" s="31"/>
      <c r="J24" s="31"/>
      <c r="K24" s="35"/>
    </row>
    <row r="25" spans="2:11" x14ac:dyDescent="0.3">
      <c r="C25" s="57"/>
      <c r="D25" s="54"/>
      <c r="E25" s="6"/>
      <c r="F25" s="19"/>
      <c r="G25" s="24"/>
      <c r="H25" s="24"/>
      <c r="I25" s="31"/>
      <c r="J25" s="31"/>
      <c r="K25" s="35"/>
    </row>
    <row r="26" spans="2:11" x14ac:dyDescent="0.3">
      <c r="C26" s="58" t="s">
        <v>3</v>
      </c>
      <c r="D26" s="54"/>
      <c r="E26" s="6"/>
      <c r="F26" s="19"/>
      <c r="G26" s="24" t="s">
        <v>2</v>
      </c>
      <c r="H26" s="24" t="s">
        <v>2</v>
      </c>
      <c r="I26" s="31"/>
      <c r="J26" s="31"/>
      <c r="K26" s="35"/>
    </row>
    <row r="27" spans="2:11" x14ac:dyDescent="0.3">
      <c r="C27" s="57"/>
      <c r="D27" s="54"/>
      <c r="E27" s="6"/>
      <c r="F27" s="19"/>
      <c r="G27" s="24"/>
      <c r="H27" s="24"/>
      <c r="I27" s="31"/>
      <c r="J27" s="31"/>
      <c r="K27" s="35"/>
    </row>
    <row r="28" spans="2:11" x14ac:dyDescent="0.3">
      <c r="C28" s="58" t="s">
        <v>4</v>
      </c>
      <c r="D28" s="54"/>
      <c r="E28" s="6"/>
      <c r="F28" s="19"/>
      <c r="G28" s="24" t="s">
        <v>2</v>
      </c>
      <c r="H28" s="24" t="s">
        <v>2</v>
      </c>
      <c r="I28" s="31"/>
      <c r="J28" s="31"/>
      <c r="K28" s="35"/>
    </row>
    <row r="29" spans="2:11" x14ac:dyDescent="0.3">
      <c r="C29" s="57"/>
      <c r="D29" s="54"/>
      <c r="E29" s="6"/>
      <c r="F29" s="19"/>
      <c r="G29" s="24"/>
      <c r="H29" s="24"/>
      <c r="I29" s="31"/>
      <c r="J29" s="31"/>
      <c r="K29" s="35"/>
    </row>
    <row r="30" spans="2:11" x14ac:dyDescent="0.3">
      <c r="C30" s="58" t="s">
        <v>5</v>
      </c>
      <c r="D30" s="54"/>
      <c r="E30" s="6"/>
      <c r="F30" s="19"/>
      <c r="G30" s="24"/>
      <c r="H30" s="24"/>
      <c r="I30" s="31"/>
      <c r="J30" s="31"/>
      <c r="K30" s="35"/>
    </row>
    <row r="31" spans="2:11" x14ac:dyDescent="0.3">
      <c r="C31" s="57"/>
      <c r="D31" s="54"/>
      <c r="E31" s="6"/>
      <c r="F31" s="19"/>
      <c r="G31" s="24"/>
      <c r="H31" s="24"/>
      <c r="I31" s="31"/>
      <c r="J31" s="31"/>
      <c r="K31" s="35"/>
    </row>
    <row r="32" spans="2:11" x14ac:dyDescent="0.3">
      <c r="C32" s="58" t="s">
        <v>6</v>
      </c>
      <c r="D32" s="54"/>
      <c r="E32" s="6"/>
      <c r="F32" s="19"/>
      <c r="G32" s="24" t="s">
        <v>2</v>
      </c>
      <c r="H32" s="24" t="s">
        <v>2</v>
      </c>
      <c r="I32" s="31"/>
      <c r="J32" s="31"/>
      <c r="K32" s="35"/>
    </row>
    <row r="33" spans="3:11" x14ac:dyDescent="0.3">
      <c r="C33" s="57"/>
      <c r="D33" s="54"/>
      <c r="E33" s="6"/>
      <c r="F33" s="19"/>
      <c r="G33" s="24"/>
      <c r="H33" s="24"/>
      <c r="I33" s="31"/>
      <c r="J33" s="31"/>
      <c r="K33" s="35"/>
    </row>
    <row r="34" spans="3:11" x14ac:dyDescent="0.3">
      <c r="C34" s="58" t="s">
        <v>7</v>
      </c>
      <c r="D34" s="54"/>
      <c r="E34" s="6"/>
      <c r="F34" s="19"/>
      <c r="G34" s="24" t="s">
        <v>2</v>
      </c>
      <c r="H34" s="24" t="s">
        <v>2</v>
      </c>
      <c r="I34" s="31"/>
      <c r="J34" s="31"/>
      <c r="K34" s="35"/>
    </row>
    <row r="35" spans="3:11" x14ac:dyDescent="0.3">
      <c r="C35" s="57"/>
      <c r="D35" s="54"/>
      <c r="E35" s="6"/>
      <c r="F35" s="19"/>
      <c r="G35" s="24"/>
      <c r="H35" s="24"/>
      <c r="I35" s="31"/>
      <c r="J35" s="31"/>
      <c r="K35" s="35"/>
    </row>
    <row r="36" spans="3:11" x14ac:dyDescent="0.3">
      <c r="C36" s="58" t="s">
        <v>8</v>
      </c>
      <c r="D36" s="54"/>
      <c r="E36" s="6"/>
      <c r="F36" s="19"/>
      <c r="G36" s="24" t="s">
        <v>2</v>
      </c>
      <c r="H36" s="24" t="s">
        <v>2</v>
      </c>
      <c r="I36" s="31"/>
      <c r="J36" s="31"/>
      <c r="K36" s="35"/>
    </row>
    <row r="37" spans="3:11" x14ac:dyDescent="0.3">
      <c r="C37" s="57"/>
      <c r="D37" s="54"/>
      <c r="E37" s="6"/>
      <c r="F37" s="19"/>
      <c r="G37" s="24"/>
      <c r="H37" s="24"/>
      <c r="I37" s="31"/>
      <c r="J37" s="31"/>
      <c r="K37" s="35"/>
    </row>
    <row r="38" spans="3:11" x14ac:dyDescent="0.3">
      <c r="C38" s="58" t="s">
        <v>9</v>
      </c>
      <c r="D38" s="54"/>
      <c r="E38" s="6"/>
      <c r="F38" s="19"/>
      <c r="G38" s="24" t="s">
        <v>2</v>
      </c>
      <c r="H38" s="24" t="s">
        <v>2</v>
      </c>
      <c r="I38" s="31"/>
      <c r="J38" s="31"/>
      <c r="K38" s="35"/>
    </row>
    <row r="39" spans="3:11" x14ac:dyDescent="0.3">
      <c r="C39" s="57"/>
      <c r="D39" s="54"/>
      <c r="E39" s="6"/>
      <c r="F39" s="19"/>
      <c r="G39" s="24"/>
      <c r="H39" s="24"/>
      <c r="I39" s="31"/>
      <c r="J39" s="31"/>
      <c r="K39" s="35"/>
    </row>
    <row r="40" spans="3:11" x14ac:dyDescent="0.3">
      <c r="C40" s="58" t="s">
        <v>10</v>
      </c>
      <c r="D40" s="54"/>
      <c r="E40" s="6"/>
      <c r="F40" s="19"/>
      <c r="G40" s="24" t="s">
        <v>2</v>
      </c>
      <c r="H40" s="24" t="s">
        <v>2</v>
      </c>
      <c r="I40" s="31"/>
      <c r="J40" s="31"/>
      <c r="K40" s="35"/>
    </row>
    <row r="41" spans="3:11" x14ac:dyDescent="0.3">
      <c r="C41" s="57"/>
      <c r="D41" s="54"/>
      <c r="E41" s="6"/>
      <c r="F41" s="19"/>
      <c r="G41" s="24"/>
      <c r="H41" s="24"/>
      <c r="I41" s="31"/>
      <c r="J41" s="31"/>
      <c r="K41" s="35"/>
    </row>
    <row r="42" spans="3:11" x14ac:dyDescent="0.3">
      <c r="C42" s="58" t="s">
        <v>11</v>
      </c>
      <c r="D42" s="54"/>
      <c r="E42" s="6"/>
      <c r="F42" s="19"/>
      <c r="G42" s="24"/>
      <c r="H42" s="24"/>
      <c r="I42" s="31"/>
      <c r="J42" s="31"/>
      <c r="K42" s="35"/>
    </row>
    <row r="43" spans="3:11" x14ac:dyDescent="0.3">
      <c r="C43" s="57"/>
      <c r="D43" s="54"/>
      <c r="E43" s="6"/>
      <c r="F43" s="19"/>
      <c r="G43" s="24"/>
      <c r="H43" s="24"/>
      <c r="I43" s="31"/>
      <c r="J43" s="31"/>
      <c r="K43" s="35"/>
    </row>
    <row r="44" spans="3:11" x14ac:dyDescent="0.3">
      <c r="C44" s="58" t="s">
        <v>13</v>
      </c>
      <c r="D44" s="54"/>
      <c r="E44" s="6"/>
      <c r="F44" s="19"/>
      <c r="G44" s="24" t="s">
        <v>2</v>
      </c>
      <c r="H44" s="24" t="s">
        <v>2</v>
      </c>
      <c r="I44" s="31"/>
      <c r="J44" s="31"/>
      <c r="K44" s="35"/>
    </row>
    <row r="45" spans="3:11" x14ac:dyDescent="0.3">
      <c r="C45" s="57"/>
      <c r="D45" s="54"/>
      <c r="E45" s="6"/>
      <c r="F45" s="19"/>
      <c r="G45" s="24"/>
      <c r="H45" s="24"/>
      <c r="I45" s="31"/>
      <c r="J45" s="31"/>
      <c r="K45" s="35"/>
    </row>
    <row r="46" spans="3:11" x14ac:dyDescent="0.3">
      <c r="C46" s="58" t="s">
        <v>14</v>
      </c>
      <c r="D46" s="54"/>
      <c r="E46" s="6"/>
      <c r="F46" s="19"/>
      <c r="G46" s="24" t="s">
        <v>2</v>
      </c>
      <c r="H46" s="24" t="s">
        <v>2</v>
      </c>
      <c r="I46" s="31"/>
      <c r="J46" s="31"/>
      <c r="K46" s="35"/>
    </row>
    <row r="47" spans="3:11" x14ac:dyDescent="0.3">
      <c r="C47" s="57"/>
      <c r="D47" s="54"/>
      <c r="E47" s="6"/>
      <c r="F47" s="19"/>
      <c r="G47" s="24"/>
      <c r="H47" s="24"/>
      <c r="I47" s="31"/>
      <c r="J47" s="31"/>
      <c r="K47" s="35"/>
    </row>
    <row r="48" spans="3:11" x14ac:dyDescent="0.3">
      <c r="C48" s="58" t="s">
        <v>15</v>
      </c>
      <c r="D48" s="54"/>
      <c r="E48" s="6"/>
      <c r="F48" s="19"/>
      <c r="G48" s="24" t="s">
        <v>2</v>
      </c>
      <c r="H48" s="24" t="s">
        <v>2</v>
      </c>
      <c r="I48" s="31"/>
      <c r="J48" s="31"/>
      <c r="K48" s="35"/>
    </row>
    <row r="49" spans="1:11" x14ac:dyDescent="0.3">
      <c r="C49" s="57"/>
      <c r="D49" s="54"/>
      <c r="E49" s="6"/>
      <c r="F49" s="19"/>
      <c r="G49" s="24"/>
      <c r="H49" s="24"/>
      <c r="I49" s="31"/>
      <c r="J49" s="31"/>
      <c r="K49" s="35"/>
    </row>
    <row r="50" spans="1:11" x14ac:dyDescent="0.3">
      <c r="C50" s="58" t="s">
        <v>16</v>
      </c>
      <c r="D50" s="54"/>
      <c r="E50" s="6"/>
      <c r="F50" s="19"/>
      <c r="G50" s="24" t="s">
        <v>2</v>
      </c>
      <c r="H50" s="24" t="s">
        <v>2</v>
      </c>
      <c r="I50" s="31"/>
      <c r="J50" s="31"/>
      <c r="K50" s="35"/>
    </row>
    <row r="51" spans="1:11" x14ac:dyDescent="0.3">
      <c r="C51" s="57"/>
      <c r="D51" s="54"/>
      <c r="E51" s="6"/>
      <c r="F51" s="19"/>
      <c r="G51" s="24"/>
      <c r="H51" s="24"/>
      <c r="I51" s="31"/>
      <c r="J51" s="31"/>
      <c r="K51" s="35"/>
    </row>
    <row r="52" spans="1:11" x14ac:dyDescent="0.3">
      <c r="C52" s="58" t="s">
        <v>17</v>
      </c>
      <c r="D52" s="54"/>
      <c r="E52" s="6"/>
      <c r="F52" s="19"/>
      <c r="G52" s="24" t="s">
        <v>2</v>
      </c>
      <c r="H52" s="24" t="s">
        <v>2</v>
      </c>
      <c r="I52" s="31"/>
      <c r="J52" s="31"/>
      <c r="K52" s="35"/>
    </row>
    <row r="53" spans="1:11" x14ac:dyDescent="0.3">
      <c r="C53" s="57"/>
      <c r="D53" s="54"/>
      <c r="E53" s="6"/>
      <c r="F53" s="19"/>
      <c r="G53" s="24"/>
      <c r="H53" s="24"/>
      <c r="I53" s="31"/>
      <c r="J53" s="31"/>
      <c r="K53" s="35"/>
    </row>
    <row r="54" spans="1:11" x14ac:dyDescent="0.3">
      <c r="A54" s="10"/>
      <c r="B54" s="28"/>
      <c r="C54" s="58" t="s">
        <v>18</v>
      </c>
      <c r="D54" s="54"/>
      <c r="E54" s="6"/>
      <c r="F54" s="19"/>
      <c r="G54" s="24"/>
      <c r="H54" s="24"/>
      <c r="I54" s="31"/>
      <c r="J54" s="31"/>
      <c r="K54" s="35"/>
    </row>
    <row r="55" spans="1:11" x14ac:dyDescent="0.3">
      <c r="A55" s="28"/>
      <c r="B55" s="28"/>
      <c r="C55" s="58" t="s">
        <v>19</v>
      </c>
      <c r="D55" s="54"/>
      <c r="E55" s="6"/>
      <c r="F55" s="19"/>
      <c r="G55" s="24" t="s">
        <v>2</v>
      </c>
      <c r="H55" s="24" t="s">
        <v>2</v>
      </c>
      <c r="I55" s="31"/>
      <c r="J55" s="31"/>
      <c r="K55" s="35"/>
    </row>
    <row r="56" spans="1:11" x14ac:dyDescent="0.3">
      <c r="A56" s="28"/>
      <c r="B56" s="28"/>
      <c r="C56" s="58"/>
      <c r="D56" s="54"/>
      <c r="E56" s="6"/>
      <c r="F56" s="19"/>
      <c r="G56" s="24"/>
      <c r="H56" s="24"/>
      <c r="I56" s="31"/>
      <c r="J56" s="31"/>
      <c r="K56" s="35"/>
    </row>
    <row r="57" spans="1:11" x14ac:dyDescent="0.3">
      <c r="A57" s="28"/>
      <c r="B57" s="28"/>
      <c r="C57" s="58" t="s">
        <v>20</v>
      </c>
      <c r="D57" s="54"/>
      <c r="E57" s="6"/>
      <c r="F57" s="19"/>
      <c r="G57" s="24" t="s">
        <v>2</v>
      </c>
      <c r="H57" s="24" t="s">
        <v>2</v>
      </c>
      <c r="I57" s="31"/>
      <c r="J57" s="31"/>
      <c r="K57" s="35"/>
    </row>
    <row r="58" spans="1:11" x14ac:dyDescent="0.3">
      <c r="A58" s="28"/>
      <c r="B58" s="28"/>
      <c r="C58" s="58"/>
      <c r="D58" s="54"/>
      <c r="E58" s="6"/>
      <c r="F58" s="19"/>
      <c r="G58" s="24"/>
      <c r="H58" s="24"/>
      <c r="I58" s="31"/>
      <c r="J58" s="31"/>
      <c r="K58" s="35"/>
    </row>
    <row r="59" spans="1:11" x14ac:dyDescent="0.3">
      <c r="A59" s="28"/>
      <c r="B59" s="28"/>
      <c r="C59" s="58" t="s">
        <v>21</v>
      </c>
      <c r="D59" s="54"/>
      <c r="E59" s="6"/>
      <c r="F59" s="19"/>
      <c r="G59" s="24" t="s">
        <v>2</v>
      </c>
      <c r="H59" s="24" t="s">
        <v>2</v>
      </c>
      <c r="I59" s="31"/>
      <c r="J59" s="31"/>
      <c r="K59" s="35"/>
    </row>
    <row r="60" spans="1:11" x14ac:dyDescent="0.3">
      <c r="A60" s="28"/>
      <c r="B60" s="28"/>
      <c r="C60" s="58"/>
      <c r="D60" s="54"/>
      <c r="E60" s="6"/>
      <c r="F60" s="19"/>
      <c r="G60" s="24"/>
      <c r="H60" s="24"/>
      <c r="I60" s="31"/>
      <c r="J60" s="31"/>
      <c r="K60" s="35"/>
    </row>
    <row r="61" spans="1:11" x14ac:dyDescent="0.3">
      <c r="A61" s="28"/>
      <c r="B61" s="28"/>
      <c r="C61" s="58" t="s">
        <v>22</v>
      </c>
      <c r="D61" s="54"/>
      <c r="E61" s="6"/>
      <c r="F61" s="19"/>
      <c r="G61" s="24" t="s">
        <v>2</v>
      </c>
      <c r="H61" s="24" t="s">
        <v>2</v>
      </c>
      <c r="I61" s="31"/>
      <c r="J61" s="31"/>
      <c r="K61" s="35"/>
    </row>
    <row r="62" spans="1:11" x14ac:dyDescent="0.3">
      <c r="A62" s="28"/>
      <c r="B62" s="28"/>
      <c r="C62" s="58"/>
      <c r="D62" s="54"/>
      <c r="E62" s="6"/>
      <c r="F62" s="19"/>
      <c r="G62" s="24"/>
      <c r="H62" s="24"/>
      <c r="I62" s="31"/>
      <c r="J62" s="31"/>
      <c r="K62" s="35"/>
    </row>
    <row r="63" spans="1:11" x14ac:dyDescent="0.3">
      <c r="A63" s="28"/>
      <c r="B63" s="28"/>
      <c r="C63" s="58" t="s">
        <v>23</v>
      </c>
      <c r="D63" s="54"/>
      <c r="E63" s="6"/>
      <c r="F63" s="19"/>
      <c r="G63" s="24" t="s">
        <v>2</v>
      </c>
      <c r="H63" s="24" t="s">
        <v>2</v>
      </c>
      <c r="I63" s="31"/>
      <c r="J63" s="31"/>
      <c r="K63" s="35"/>
    </row>
    <row r="64" spans="1:11" x14ac:dyDescent="0.3">
      <c r="A64" s="28"/>
      <c r="B64" s="28"/>
      <c r="C64" s="58"/>
      <c r="D64" s="54"/>
      <c r="E64" s="6"/>
      <c r="F64" s="19"/>
      <c r="G64" s="24"/>
      <c r="H64" s="24"/>
      <c r="I64" s="31"/>
      <c r="J64" s="31"/>
      <c r="K64" s="35"/>
    </row>
    <row r="65" spans="1:54" x14ac:dyDescent="0.3">
      <c r="C65" s="59" t="s">
        <v>24</v>
      </c>
      <c r="D65" s="54"/>
      <c r="E65" s="6"/>
      <c r="F65" s="19"/>
      <c r="G65" s="24"/>
      <c r="H65" s="24"/>
      <c r="I65" s="31"/>
      <c r="J65" s="31"/>
      <c r="K65" s="35"/>
    </row>
    <row r="66" spans="1:54" x14ac:dyDescent="0.3">
      <c r="B66" s="8" t="s">
        <v>199</v>
      </c>
      <c r="C66" s="57" t="s">
        <v>200</v>
      </c>
      <c r="D66" s="54"/>
      <c r="E66" s="6"/>
      <c r="F66" s="19"/>
      <c r="G66" s="24">
        <v>41.28</v>
      </c>
      <c r="H66" s="24">
        <v>0.28999999999999998</v>
      </c>
      <c r="I66" s="31"/>
      <c r="J66" s="31"/>
      <c r="K66" s="35"/>
    </row>
    <row r="67" spans="1:54" x14ac:dyDescent="0.3">
      <c r="C67" s="58" t="s">
        <v>184</v>
      </c>
      <c r="D67" s="54"/>
      <c r="E67" s="6"/>
      <c r="F67" s="19"/>
      <c r="G67" s="25">
        <v>41.28</v>
      </c>
      <c r="H67" s="25">
        <v>0.28999999999999998</v>
      </c>
      <c r="I67" s="31"/>
      <c r="J67" s="31"/>
      <c r="K67" s="35"/>
    </row>
    <row r="68" spans="1:54" x14ac:dyDescent="0.3">
      <c r="C68" s="57"/>
      <c r="D68" s="54"/>
      <c r="E68" s="6"/>
      <c r="F68" s="19"/>
      <c r="G68" s="24"/>
      <c r="H68" s="24"/>
      <c r="I68" s="31"/>
      <c r="J68" s="31"/>
      <c r="K68" s="35"/>
    </row>
    <row r="69" spans="1:54" x14ac:dyDescent="0.3">
      <c r="A69" s="10"/>
      <c r="B69" s="28"/>
      <c r="C69" s="58" t="s">
        <v>25</v>
      </c>
      <c r="D69" s="54"/>
      <c r="E69" s="6"/>
      <c r="F69" s="19"/>
      <c r="G69" s="24"/>
      <c r="H69" s="24"/>
      <c r="I69" s="31"/>
      <c r="J69" s="31"/>
      <c r="K69" s="35"/>
    </row>
    <row r="70" spans="1:54" s="2" customFormat="1" ht="13.8" x14ac:dyDescent="0.3">
      <c r="A70" s="28"/>
      <c r="B70" s="28"/>
      <c r="C70" s="57" t="s">
        <v>5023</v>
      </c>
      <c r="D70" s="54"/>
      <c r="E70" s="6"/>
      <c r="F70" s="19"/>
      <c r="G70" s="24" t="s">
        <v>2</v>
      </c>
      <c r="H70" s="24" t="s">
        <v>2</v>
      </c>
      <c r="I70" s="31"/>
      <c r="J70" s="31"/>
      <c r="K70" s="35"/>
      <c r="L70" s="3"/>
      <c r="AI70" s="3"/>
      <c r="AV70" s="3"/>
      <c r="AX70" s="3"/>
      <c r="BB70" s="3"/>
    </row>
    <row r="71" spans="1:54" x14ac:dyDescent="0.3">
      <c r="B71" s="8"/>
      <c r="C71" s="57" t="s">
        <v>201</v>
      </c>
      <c r="D71" s="54"/>
      <c r="E71" s="6"/>
      <c r="F71" s="19"/>
      <c r="G71" s="24">
        <v>-56.34</v>
      </c>
      <c r="H71" s="24">
        <v>-0.39</v>
      </c>
      <c r="I71" s="31"/>
      <c r="J71" s="31"/>
      <c r="K71" s="35"/>
    </row>
    <row r="72" spans="1:54" x14ac:dyDescent="0.3">
      <c r="C72" s="58" t="s">
        <v>184</v>
      </c>
      <c r="D72" s="54"/>
      <c r="E72" s="6"/>
      <c r="F72" s="19"/>
      <c r="G72" s="25">
        <v>-56.34</v>
      </c>
      <c r="H72" s="25">
        <v>-0.39</v>
      </c>
      <c r="I72" s="31"/>
      <c r="J72" s="31"/>
      <c r="K72" s="35"/>
    </row>
    <row r="73" spans="1:54" x14ac:dyDescent="0.3">
      <c r="C73" s="57"/>
      <c r="D73" s="54"/>
      <c r="E73" s="6"/>
      <c r="F73" s="19"/>
      <c r="G73" s="24"/>
      <c r="H73" s="24"/>
      <c r="I73" s="31"/>
      <c r="J73" s="31"/>
      <c r="K73" s="35"/>
    </row>
    <row r="74" spans="1:54" x14ac:dyDescent="0.3">
      <c r="C74" s="60" t="s">
        <v>202</v>
      </c>
      <c r="D74" s="55"/>
      <c r="E74" s="5"/>
      <c r="F74" s="20"/>
      <c r="G74" s="26">
        <v>14438.39</v>
      </c>
      <c r="H74" s="26">
        <v>100</v>
      </c>
      <c r="I74" s="32"/>
      <c r="J74" s="32"/>
      <c r="K74" s="36"/>
    </row>
    <row r="77" spans="1:54" x14ac:dyDescent="0.3">
      <c r="C77" s="1" t="s">
        <v>203</v>
      </c>
    </row>
    <row r="78" spans="1:54" x14ac:dyDescent="0.3">
      <c r="C78" s="37" t="s">
        <v>204</v>
      </c>
      <c r="D78" s="37"/>
      <c r="E78" s="37"/>
      <c r="F78" s="37"/>
      <c r="G78" s="37"/>
      <c r="H78" s="37"/>
      <c r="I78" s="37"/>
      <c r="J78" s="37"/>
      <c r="K78" s="37"/>
    </row>
    <row r="79" spans="1:54" x14ac:dyDescent="0.3">
      <c r="C79" s="2" t="s">
        <v>205</v>
      </c>
    </row>
    <row r="80" spans="1:54" x14ac:dyDescent="0.3">
      <c r="C80" s="2" t="s">
        <v>206</v>
      </c>
    </row>
    <row r="81" spans="3:11" ht="30" customHeight="1" x14ac:dyDescent="0.3">
      <c r="C81" s="80" t="s">
        <v>207</v>
      </c>
      <c r="D81" s="81"/>
      <c r="E81" s="81"/>
      <c r="F81" s="81"/>
      <c r="G81" s="81"/>
      <c r="H81" s="81"/>
      <c r="I81" s="81"/>
      <c r="J81" s="81"/>
      <c r="K81" s="81"/>
    </row>
    <row r="82" spans="3:11" x14ac:dyDescent="0.3">
      <c r="C82" s="2" t="s">
        <v>208</v>
      </c>
    </row>
    <row r="84" spans="3:11" x14ac:dyDescent="0.3">
      <c r="C84" s="1" t="s">
        <v>5173</v>
      </c>
      <c r="E84" s="78" t="s">
        <v>5174</v>
      </c>
    </row>
    <row r="85" spans="3:11" x14ac:dyDescent="0.3">
      <c r="E85" s="2" t="s">
        <v>5210</v>
      </c>
    </row>
  </sheetData>
  <mergeCells count="1">
    <mergeCell ref="C81:K81"/>
  </mergeCells>
  <hyperlinks>
    <hyperlink ref="J2" location="'Index'!A1" display="'Index'!A1" xr:uid="{7095D0F2-AB40-4F1F-935A-1E82FB131608}"/>
  </hyperlinks>
  <pageMargins left="0.7" right="0.7" top="0.75" bottom="0.75" header="0.3" footer="0.3"/>
  <pageSetup orientation="portrait" horizontalDpi="4294967293" r:id="rId1"/>
  <drawing r:id="rId2"/>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A31E42-6B0B-4BEA-987E-FFCE8179E621}">
  <sheetPr codeName="Sheet1"/>
  <dimension ref="A1:IV81"/>
  <sheetViews>
    <sheetView showGridLines="0" zoomScale="90" zoomScaleNormal="90" workbookViewId="0">
      <pane ySplit="6" topLeftCell="A66"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4508</v>
      </c>
      <c r="J2" s="38" t="s">
        <v>4688</v>
      </c>
    </row>
    <row r="3" spans="1:54" ht="16.2" x14ac:dyDescent="0.35">
      <c r="C3" s="1" t="s">
        <v>28</v>
      </c>
      <c r="D3" s="21" t="s">
        <v>4514</v>
      </c>
    </row>
    <row r="4" spans="1:54" ht="15" x14ac:dyDescent="0.35">
      <c r="C4" s="1" t="s">
        <v>30</v>
      </c>
      <c r="D4" s="22">
        <v>46053</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A8" s="10"/>
      <c r="B8" s="28"/>
      <c r="C8" s="58" t="s">
        <v>0</v>
      </c>
      <c r="D8" s="54"/>
      <c r="E8" s="6"/>
      <c r="F8" s="19"/>
      <c r="G8" s="24"/>
      <c r="H8" s="24"/>
      <c r="I8" s="31"/>
      <c r="J8" s="31"/>
      <c r="K8" s="35"/>
    </row>
    <row r="9" spans="1:54" x14ac:dyDescent="0.3">
      <c r="C9" s="59" t="s">
        <v>1</v>
      </c>
      <c r="D9" s="54"/>
      <c r="E9" s="6"/>
      <c r="F9" s="19"/>
      <c r="G9" s="24"/>
      <c r="H9" s="24"/>
      <c r="I9" s="31"/>
      <c r="J9" s="31"/>
      <c r="K9" s="35"/>
    </row>
    <row r="10" spans="1:54" x14ac:dyDescent="0.3">
      <c r="B10" s="8" t="s">
        <v>47</v>
      </c>
      <c r="C10" s="57" t="s">
        <v>48</v>
      </c>
      <c r="D10" s="54" t="s">
        <v>49</v>
      </c>
      <c r="E10" s="6" t="s">
        <v>50</v>
      </c>
      <c r="F10" s="19">
        <v>135476</v>
      </c>
      <c r="G10" s="24">
        <v>2223.16</v>
      </c>
      <c r="H10" s="24">
        <v>29.19</v>
      </c>
      <c r="I10" s="31"/>
      <c r="J10" s="31"/>
      <c r="K10" s="35"/>
    </row>
    <row r="11" spans="1:54" x14ac:dyDescent="0.3">
      <c r="B11" s="8" t="s">
        <v>430</v>
      </c>
      <c r="C11" s="57" t="s">
        <v>431</v>
      </c>
      <c r="D11" s="54" t="s">
        <v>432</v>
      </c>
      <c r="E11" s="6" t="s">
        <v>50</v>
      </c>
      <c r="F11" s="19">
        <v>50555</v>
      </c>
      <c r="G11" s="24">
        <v>1579.29</v>
      </c>
      <c r="H11" s="24">
        <v>20.74</v>
      </c>
      <c r="I11" s="31"/>
      <c r="J11" s="31"/>
      <c r="K11" s="35"/>
    </row>
    <row r="12" spans="1:54" x14ac:dyDescent="0.3">
      <c r="B12" s="8" t="s">
        <v>944</v>
      </c>
      <c r="C12" s="57" t="s">
        <v>945</v>
      </c>
      <c r="D12" s="54" t="s">
        <v>946</v>
      </c>
      <c r="E12" s="6" t="s">
        <v>50</v>
      </c>
      <c r="F12" s="19">
        <v>52233</v>
      </c>
      <c r="G12" s="24">
        <v>885.66</v>
      </c>
      <c r="H12" s="24">
        <v>11.63</v>
      </c>
      <c r="I12" s="31"/>
      <c r="J12" s="31"/>
      <c r="K12" s="35"/>
    </row>
    <row r="13" spans="1:54" x14ac:dyDescent="0.3">
      <c r="B13" s="8" t="s">
        <v>418</v>
      </c>
      <c r="C13" s="57" t="s">
        <v>419</v>
      </c>
      <c r="D13" s="54" t="s">
        <v>420</v>
      </c>
      <c r="E13" s="6" t="s">
        <v>50</v>
      </c>
      <c r="F13" s="19">
        <v>45266</v>
      </c>
      <c r="G13" s="24">
        <v>789.03</v>
      </c>
      <c r="H13" s="24">
        <v>10.36</v>
      </c>
      <c r="I13" s="31"/>
      <c r="J13" s="31"/>
      <c r="K13" s="35"/>
    </row>
    <row r="14" spans="1:54" x14ac:dyDescent="0.3">
      <c r="B14" s="8" t="s">
        <v>364</v>
      </c>
      <c r="C14" s="57" t="s">
        <v>365</v>
      </c>
      <c r="D14" s="54" t="s">
        <v>366</v>
      </c>
      <c r="E14" s="6" t="s">
        <v>50</v>
      </c>
      <c r="F14" s="19">
        <v>203580</v>
      </c>
      <c r="G14" s="24">
        <v>482.28</v>
      </c>
      <c r="H14" s="24">
        <v>6.33</v>
      </c>
      <c r="I14" s="31"/>
      <c r="J14" s="31"/>
      <c r="K14" s="35"/>
    </row>
    <row r="15" spans="1:54" x14ac:dyDescent="0.3">
      <c r="B15" s="8" t="s">
        <v>382</v>
      </c>
      <c r="C15" s="57" t="s">
        <v>383</v>
      </c>
      <c r="D15" s="54" t="s">
        <v>384</v>
      </c>
      <c r="E15" s="6" t="s">
        <v>50</v>
      </c>
      <c r="F15" s="19">
        <v>7758</v>
      </c>
      <c r="G15" s="24">
        <v>468.2</v>
      </c>
      <c r="H15" s="24">
        <v>6.15</v>
      </c>
      <c r="I15" s="31"/>
      <c r="J15" s="31"/>
      <c r="K15" s="35"/>
    </row>
    <row r="16" spans="1:54" x14ac:dyDescent="0.3">
      <c r="B16" s="8" t="s">
        <v>80</v>
      </c>
      <c r="C16" s="57" t="s">
        <v>81</v>
      </c>
      <c r="D16" s="54" t="s">
        <v>82</v>
      </c>
      <c r="E16" s="6" t="s">
        <v>50</v>
      </c>
      <c r="F16" s="19">
        <v>6612</v>
      </c>
      <c r="G16" s="24">
        <v>395.03</v>
      </c>
      <c r="H16" s="24">
        <v>5.19</v>
      </c>
      <c r="I16" s="31"/>
      <c r="J16" s="31"/>
      <c r="K16" s="35"/>
    </row>
    <row r="17" spans="2:11" x14ac:dyDescent="0.3">
      <c r="B17" s="8" t="s">
        <v>938</v>
      </c>
      <c r="C17" s="57" t="s">
        <v>939</v>
      </c>
      <c r="D17" s="54" t="s">
        <v>940</v>
      </c>
      <c r="E17" s="6" t="s">
        <v>50</v>
      </c>
      <c r="F17" s="19">
        <v>23872</v>
      </c>
      <c r="G17" s="24">
        <v>394.8</v>
      </c>
      <c r="H17" s="24">
        <v>5.18</v>
      </c>
      <c r="I17" s="31"/>
      <c r="J17" s="31"/>
      <c r="K17" s="35"/>
    </row>
    <row r="18" spans="2:11" x14ac:dyDescent="0.3">
      <c r="B18" s="8" t="s">
        <v>2406</v>
      </c>
      <c r="C18" s="57" t="s">
        <v>2407</v>
      </c>
      <c r="D18" s="54" t="s">
        <v>2408</v>
      </c>
      <c r="E18" s="6" t="s">
        <v>50</v>
      </c>
      <c r="F18" s="19">
        <v>8131</v>
      </c>
      <c r="G18" s="24">
        <v>224.33</v>
      </c>
      <c r="H18" s="24">
        <v>2.95</v>
      </c>
      <c r="I18" s="31"/>
      <c r="J18" s="31"/>
      <c r="K18" s="35"/>
    </row>
    <row r="19" spans="2:11" x14ac:dyDescent="0.3">
      <c r="B19" s="8" t="s">
        <v>2394</v>
      </c>
      <c r="C19" s="57" t="s">
        <v>2395</v>
      </c>
      <c r="D19" s="54" t="s">
        <v>2396</v>
      </c>
      <c r="E19" s="6" t="s">
        <v>50</v>
      </c>
      <c r="F19" s="19">
        <v>1696</v>
      </c>
      <c r="G19" s="24">
        <v>131.61000000000001</v>
      </c>
      <c r="H19" s="24">
        <v>1.73</v>
      </c>
      <c r="I19" s="31"/>
      <c r="J19" s="31"/>
      <c r="K19" s="35"/>
    </row>
    <row r="20" spans="2:11" x14ac:dyDescent="0.3">
      <c r="C20" s="58" t="s">
        <v>184</v>
      </c>
      <c r="D20" s="54"/>
      <c r="E20" s="6"/>
      <c r="F20" s="19"/>
      <c r="G20" s="25">
        <v>7573.39</v>
      </c>
      <c r="H20" s="25">
        <v>99.45</v>
      </c>
      <c r="I20" s="31"/>
      <c r="J20" s="31"/>
      <c r="K20" s="35"/>
    </row>
    <row r="21" spans="2:11" x14ac:dyDescent="0.3">
      <c r="C21" s="57"/>
      <c r="D21" s="54"/>
      <c r="E21" s="6"/>
      <c r="F21" s="19"/>
      <c r="G21" s="24"/>
      <c r="H21" s="24"/>
      <c r="I21" s="31"/>
      <c r="J21" s="31"/>
      <c r="K21" s="35"/>
    </row>
    <row r="22" spans="2:11" x14ac:dyDescent="0.3">
      <c r="C22" s="58" t="s">
        <v>3</v>
      </c>
      <c r="D22" s="54"/>
      <c r="E22" s="6"/>
      <c r="F22" s="19"/>
      <c r="G22" s="24" t="s">
        <v>2</v>
      </c>
      <c r="H22" s="24" t="s">
        <v>2</v>
      </c>
      <c r="I22" s="31"/>
      <c r="J22" s="31"/>
      <c r="K22" s="35"/>
    </row>
    <row r="23" spans="2:11" x14ac:dyDescent="0.3">
      <c r="C23" s="57"/>
      <c r="D23" s="54"/>
      <c r="E23" s="6"/>
      <c r="F23" s="19"/>
      <c r="G23" s="24"/>
      <c r="H23" s="24"/>
      <c r="I23" s="31"/>
      <c r="J23" s="31"/>
      <c r="K23" s="35"/>
    </row>
    <row r="24" spans="2:11" x14ac:dyDescent="0.3">
      <c r="C24" s="58" t="s">
        <v>4</v>
      </c>
      <c r="D24" s="54"/>
      <c r="E24" s="6"/>
      <c r="F24" s="19"/>
      <c r="G24" s="24" t="s">
        <v>2</v>
      </c>
      <c r="H24" s="24" t="s">
        <v>2</v>
      </c>
      <c r="I24" s="31"/>
      <c r="J24" s="31"/>
      <c r="K24" s="35"/>
    </row>
    <row r="25" spans="2:11" x14ac:dyDescent="0.3">
      <c r="C25" s="57"/>
      <c r="D25" s="54"/>
      <c r="E25" s="6"/>
      <c r="F25" s="19"/>
      <c r="G25" s="24"/>
      <c r="H25" s="24"/>
      <c r="I25" s="31"/>
      <c r="J25" s="31"/>
      <c r="K25" s="35"/>
    </row>
    <row r="26" spans="2:11" x14ac:dyDescent="0.3">
      <c r="C26" s="58" t="s">
        <v>5</v>
      </c>
      <c r="D26" s="54"/>
      <c r="E26" s="6"/>
      <c r="F26" s="19"/>
      <c r="G26" s="24"/>
      <c r="H26" s="24"/>
      <c r="I26" s="31"/>
      <c r="J26" s="31"/>
      <c r="K26" s="35"/>
    </row>
    <row r="27" spans="2:11" x14ac:dyDescent="0.3">
      <c r="C27" s="57"/>
      <c r="D27" s="54"/>
      <c r="E27" s="6"/>
      <c r="F27" s="19"/>
      <c r="G27" s="24"/>
      <c r="H27" s="24"/>
      <c r="I27" s="31"/>
      <c r="J27" s="31"/>
      <c r="K27" s="35"/>
    </row>
    <row r="28" spans="2:11" x14ac:dyDescent="0.3">
      <c r="C28" s="58" t="s">
        <v>6</v>
      </c>
      <c r="D28" s="54"/>
      <c r="E28" s="6"/>
      <c r="F28" s="19"/>
      <c r="G28" s="24" t="s">
        <v>2</v>
      </c>
      <c r="H28" s="24" t="s">
        <v>2</v>
      </c>
      <c r="I28" s="31"/>
      <c r="J28" s="31"/>
      <c r="K28" s="35"/>
    </row>
    <row r="29" spans="2:11" x14ac:dyDescent="0.3">
      <c r="C29" s="57"/>
      <c r="D29" s="54"/>
      <c r="E29" s="6"/>
      <c r="F29" s="19"/>
      <c r="G29" s="24"/>
      <c r="H29" s="24"/>
      <c r="I29" s="31"/>
      <c r="J29" s="31"/>
      <c r="K29" s="35"/>
    </row>
    <row r="30" spans="2:11" x14ac:dyDescent="0.3">
      <c r="C30" s="58" t="s">
        <v>7</v>
      </c>
      <c r="D30" s="54"/>
      <c r="E30" s="6"/>
      <c r="F30" s="19"/>
      <c r="G30" s="24" t="s">
        <v>2</v>
      </c>
      <c r="H30" s="24" t="s">
        <v>2</v>
      </c>
      <c r="I30" s="31"/>
      <c r="J30" s="31"/>
      <c r="K30" s="35"/>
    </row>
    <row r="31" spans="2:11" x14ac:dyDescent="0.3">
      <c r="C31" s="57"/>
      <c r="D31" s="54"/>
      <c r="E31" s="6"/>
      <c r="F31" s="19"/>
      <c r="G31" s="24"/>
      <c r="H31" s="24"/>
      <c r="I31" s="31"/>
      <c r="J31" s="31"/>
      <c r="K31" s="35"/>
    </row>
    <row r="32" spans="2:11" x14ac:dyDescent="0.3">
      <c r="C32" s="58" t="s">
        <v>8</v>
      </c>
      <c r="D32" s="54"/>
      <c r="E32" s="6"/>
      <c r="F32" s="19"/>
      <c r="G32" s="24" t="s">
        <v>2</v>
      </c>
      <c r="H32" s="24" t="s">
        <v>2</v>
      </c>
      <c r="I32" s="31"/>
      <c r="J32" s="31"/>
      <c r="K32" s="35"/>
    </row>
    <row r="33" spans="3:11" x14ac:dyDescent="0.3">
      <c r="C33" s="57"/>
      <c r="D33" s="54"/>
      <c r="E33" s="6"/>
      <c r="F33" s="19"/>
      <c r="G33" s="24"/>
      <c r="H33" s="24"/>
      <c r="I33" s="31"/>
      <c r="J33" s="31"/>
      <c r="K33" s="35"/>
    </row>
    <row r="34" spans="3:11" x14ac:dyDescent="0.3">
      <c r="C34" s="58" t="s">
        <v>9</v>
      </c>
      <c r="D34" s="54"/>
      <c r="E34" s="6"/>
      <c r="F34" s="19"/>
      <c r="G34" s="24" t="s">
        <v>2</v>
      </c>
      <c r="H34" s="24" t="s">
        <v>2</v>
      </c>
      <c r="I34" s="31"/>
      <c r="J34" s="31"/>
      <c r="K34" s="35"/>
    </row>
    <row r="35" spans="3:11" x14ac:dyDescent="0.3">
      <c r="C35" s="57"/>
      <c r="D35" s="54"/>
      <c r="E35" s="6"/>
      <c r="F35" s="19"/>
      <c r="G35" s="24"/>
      <c r="H35" s="24"/>
      <c r="I35" s="31"/>
      <c r="J35" s="31"/>
      <c r="K35" s="35"/>
    </row>
    <row r="36" spans="3:11" x14ac:dyDescent="0.3">
      <c r="C36" s="58" t="s">
        <v>10</v>
      </c>
      <c r="D36" s="54"/>
      <c r="E36" s="6"/>
      <c r="F36" s="19"/>
      <c r="G36" s="24" t="s">
        <v>2</v>
      </c>
      <c r="H36" s="24" t="s">
        <v>2</v>
      </c>
      <c r="I36" s="31"/>
      <c r="J36" s="31"/>
      <c r="K36" s="35"/>
    </row>
    <row r="37" spans="3:11" x14ac:dyDescent="0.3">
      <c r="C37" s="57"/>
      <c r="D37" s="54"/>
      <c r="E37" s="6"/>
      <c r="F37" s="19"/>
      <c r="G37" s="24"/>
      <c r="H37" s="24"/>
      <c r="I37" s="31"/>
      <c r="J37" s="31"/>
      <c r="K37" s="35"/>
    </row>
    <row r="38" spans="3:11" x14ac:dyDescent="0.3">
      <c r="C38" s="58" t="s">
        <v>11</v>
      </c>
      <c r="D38" s="54"/>
      <c r="E38" s="6"/>
      <c r="F38" s="19"/>
      <c r="G38" s="24"/>
      <c r="H38" s="24"/>
      <c r="I38" s="31"/>
      <c r="J38" s="31"/>
      <c r="K38" s="35"/>
    </row>
    <row r="39" spans="3:11" x14ac:dyDescent="0.3">
      <c r="C39" s="57"/>
      <c r="D39" s="54"/>
      <c r="E39" s="6"/>
      <c r="F39" s="19"/>
      <c r="G39" s="24"/>
      <c r="H39" s="24"/>
      <c r="I39" s="31"/>
      <c r="J39" s="31"/>
      <c r="K39" s="35"/>
    </row>
    <row r="40" spans="3:11" x14ac:dyDescent="0.3">
      <c r="C40" s="58" t="s">
        <v>13</v>
      </c>
      <c r="D40" s="54"/>
      <c r="E40" s="6"/>
      <c r="F40" s="19"/>
      <c r="G40" s="24" t="s">
        <v>2</v>
      </c>
      <c r="H40" s="24" t="s">
        <v>2</v>
      </c>
      <c r="I40" s="31"/>
      <c r="J40" s="31"/>
      <c r="K40" s="35"/>
    </row>
    <row r="41" spans="3:11" x14ac:dyDescent="0.3">
      <c r="C41" s="57"/>
      <c r="D41" s="54"/>
      <c r="E41" s="6"/>
      <c r="F41" s="19"/>
      <c r="G41" s="24"/>
      <c r="H41" s="24"/>
      <c r="I41" s="31"/>
      <c r="J41" s="31"/>
      <c r="K41" s="35"/>
    </row>
    <row r="42" spans="3:11" x14ac:dyDescent="0.3">
      <c r="C42" s="58" t="s">
        <v>14</v>
      </c>
      <c r="D42" s="54"/>
      <c r="E42" s="6"/>
      <c r="F42" s="19"/>
      <c r="G42" s="24" t="s">
        <v>2</v>
      </c>
      <c r="H42" s="24" t="s">
        <v>2</v>
      </c>
      <c r="I42" s="31"/>
      <c r="J42" s="31"/>
      <c r="K42" s="35"/>
    </row>
    <row r="43" spans="3:11" x14ac:dyDescent="0.3">
      <c r="C43" s="57"/>
      <c r="D43" s="54"/>
      <c r="E43" s="6"/>
      <c r="F43" s="19"/>
      <c r="G43" s="24"/>
      <c r="H43" s="24"/>
      <c r="I43" s="31"/>
      <c r="J43" s="31"/>
      <c r="K43" s="35"/>
    </row>
    <row r="44" spans="3:11" x14ac:dyDescent="0.3">
      <c r="C44" s="58" t="s">
        <v>15</v>
      </c>
      <c r="D44" s="54"/>
      <c r="E44" s="6"/>
      <c r="F44" s="19"/>
      <c r="G44" s="24" t="s">
        <v>2</v>
      </c>
      <c r="H44" s="24" t="s">
        <v>2</v>
      </c>
      <c r="I44" s="31"/>
      <c r="J44" s="31"/>
      <c r="K44" s="35"/>
    </row>
    <row r="45" spans="3:11" x14ac:dyDescent="0.3">
      <c r="C45" s="57"/>
      <c r="D45" s="54"/>
      <c r="E45" s="6"/>
      <c r="F45" s="19"/>
      <c r="G45" s="24"/>
      <c r="H45" s="24"/>
      <c r="I45" s="31"/>
      <c r="J45" s="31"/>
      <c r="K45" s="35"/>
    </row>
    <row r="46" spans="3:11" x14ac:dyDescent="0.3">
      <c r="C46" s="58" t="s">
        <v>16</v>
      </c>
      <c r="D46" s="54"/>
      <c r="E46" s="6"/>
      <c r="F46" s="19"/>
      <c r="G46" s="24" t="s">
        <v>2</v>
      </c>
      <c r="H46" s="24" t="s">
        <v>2</v>
      </c>
      <c r="I46" s="31"/>
      <c r="J46" s="31"/>
      <c r="K46" s="35"/>
    </row>
    <row r="47" spans="3:11" x14ac:dyDescent="0.3">
      <c r="C47" s="57"/>
      <c r="D47" s="54"/>
      <c r="E47" s="6"/>
      <c r="F47" s="19"/>
      <c r="G47" s="24"/>
      <c r="H47" s="24"/>
      <c r="I47" s="31"/>
      <c r="J47" s="31"/>
      <c r="K47" s="35"/>
    </row>
    <row r="48" spans="3:11" x14ac:dyDescent="0.3">
      <c r="C48" s="58" t="s">
        <v>17</v>
      </c>
      <c r="D48" s="54"/>
      <c r="E48" s="6"/>
      <c r="F48" s="19"/>
      <c r="G48" s="24" t="s">
        <v>2</v>
      </c>
      <c r="H48" s="24" t="s">
        <v>2</v>
      </c>
      <c r="I48" s="31"/>
      <c r="J48" s="31"/>
      <c r="K48" s="35"/>
    </row>
    <row r="49" spans="1:11" x14ac:dyDescent="0.3">
      <c r="C49" s="57"/>
      <c r="D49" s="54"/>
      <c r="E49" s="6"/>
      <c r="F49" s="19"/>
      <c r="G49" s="24"/>
      <c r="H49" s="24"/>
      <c r="I49" s="31"/>
      <c r="J49" s="31"/>
      <c r="K49" s="35"/>
    </row>
    <row r="50" spans="1:11" x14ac:dyDescent="0.3">
      <c r="A50" s="10"/>
      <c r="B50" s="28"/>
      <c r="C50" s="58" t="s">
        <v>18</v>
      </c>
      <c r="D50" s="54"/>
      <c r="E50" s="6"/>
      <c r="F50" s="19"/>
      <c r="G50" s="24"/>
      <c r="H50" s="24"/>
      <c r="I50" s="31"/>
      <c r="J50" s="31"/>
      <c r="K50" s="35"/>
    </row>
    <row r="51" spans="1:11" x14ac:dyDescent="0.3">
      <c r="A51" s="28"/>
      <c r="B51" s="28"/>
      <c r="C51" s="58" t="s">
        <v>19</v>
      </c>
      <c r="D51" s="54"/>
      <c r="E51" s="6"/>
      <c r="F51" s="19"/>
      <c r="G51" s="24" t="s">
        <v>2</v>
      </c>
      <c r="H51" s="24" t="s">
        <v>2</v>
      </c>
      <c r="I51" s="31"/>
      <c r="J51" s="31"/>
      <c r="K51" s="35"/>
    </row>
    <row r="52" spans="1:11" x14ac:dyDescent="0.3">
      <c r="A52" s="28"/>
      <c r="B52" s="28"/>
      <c r="C52" s="58"/>
      <c r="D52" s="54"/>
      <c r="E52" s="6"/>
      <c r="F52" s="19"/>
      <c r="G52" s="24"/>
      <c r="H52" s="24"/>
      <c r="I52" s="31"/>
      <c r="J52" s="31"/>
      <c r="K52" s="35"/>
    </row>
    <row r="53" spans="1:11" x14ac:dyDescent="0.3">
      <c r="A53" s="28"/>
      <c r="B53" s="28"/>
      <c r="C53" s="58" t="s">
        <v>20</v>
      </c>
      <c r="D53" s="54"/>
      <c r="E53" s="6"/>
      <c r="F53" s="19"/>
      <c r="G53" s="24" t="s">
        <v>2</v>
      </c>
      <c r="H53" s="24" t="s">
        <v>2</v>
      </c>
      <c r="I53" s="31"/>
      <c r="J53" s="31"/>
      <c r="K53" s="35"/>
    </row>
    <row r="54" spans="1:11" x14ac:dyDescent="0.3">
      <c r="A54" s="28"/>
      <c r="B54" s="28"/>
      <c r="C54" s="58"/>
      <c r="D54" s="54"/>
      <c r="E54" s="6"/>
      <c r="F54" s="19"/>
      <c r="G54" s="24"/>
      <c r="H54" s="24"/>
      <c r="I54" s="31"/>
      <c r="J54" s="31"/>
      <c r="K54" s="35"/>
    </row>
    <row r="55" spans="1:11" x14ac:dyDescent="0.3">
      <c r="A55" s="28"/>
      <c r="B55" s="28"/>
      <c r="C55" s="58" t="s">
        <v>21</v>
      </c>
      <c r="D55" s="54"/>
      <c r="E55" s="6"/>
      <c r="F55" s="19"/>
      <c r="G55" s="24" t="s">
        <v>2</v>
      </c>
      <c r="H55" s="24" t="s">
        <v>2</v>
      </c>
      <c r="I55" s="31"/>
      <c r="J55" s="31"/>
      <c r="K55" s="35"/>
    </row>
    <row r="56" spans="1:11" x14ac:dyDescent="0.3">
      <c r="A56" s="28"/>
      <c r="B56" s="28"/>
      <c r="C56" s="58"/>
      <c r="D56" s="54"/>
      <c r="E56" s="6"/>
      <c r="F56" s="19"/>
      <c r="G56" s="24"/>
      <c r="H56" s="24"/>
      <c r="I56" s="31"/>
      <c r="J56" s="31"/>
      <c r="K56" s="35"/>
    </row>
    <row r="57" spans="1:11" x14ac:dyDescent="0.3">
      <c r="A57" s="28"/>
      <c r="B57" s="28"/>
      <c r="C57" s="58" t="s">
        <v>22</v>
      </c>
      <c r="D57" s="54"/>
      <c r="E57" s="6"/>
      <c r="F57" s="19"/>
      <c r="G57" s="24" t="s">
        <v>2</v>
      </c>
      <c r="H57" s="24" t="s">
        <v>2</v>
      </c>
      <c r="I57" s="31"/>
      <c r="J57" s="31"/>
      <c r="K57" s="35"/>
    </row>
    <row r="58" spans="1:11" x14ac:dyDescent="0.3">
      <c r="A58" s="28"/>
      <c r="B58" s="28"/>
      <c r="C58" s="58"/>
      <c r="D58" s="54"/>
      <c r="E58" s="6"/>
      <c r="F58" s="19"/>
      <c r="G58" s="24"/>
      <c r="H58" s="24"/>
      <c r="I58" s="31"/>
      <c r="J58" s="31"/>
      <c r="K58" s="35"/>
    </row>
    <row r="59" spans="1:11" x14ac:dyDescent="0.3">
      <c r="A59" s="28"/>
      <c r="B59" s="28"/>
      <c r="C59" s="58" t="s">
        <v>23</v>
      </c>
      <c r="D59" s="54"/>
      <c r="E59" s="6"/>
      <c r="F59" s="19"/>
      <c r="G59" s="24" t="s">
        <v>2</v>
      </c>
      <c r="H59" s="24" t="s">
        <v>2</v>
      </c>
      <c r="I59" s="31"/>
      <c r="J59" s="31"/>
      <c r="K59" s="35"/>
    </row>
    <row r="60" spans="1:11" x14ac:dyDescent="0.3">
      <c r="A60" s="28"/>
      <c r="B60" s="28"/>
      <c r="C60" s="58"/>
      <c r="D60" s="54"/>
      <c r="E60" s="6"/>
      <c r="F60" s="19"/>
      <c r="G60" s="24"/>
      <c r="H60" s="24"/>
      <c r="I60" s="31"/>
      <c r="J60" s="31"/>
      <c r="K60" s="35"/>
    </row>
    <row r="61" spans="1:11" x14ac:dyDescent="0.3">
      <c r="C61" s="59" t="s">
        <v>24</v>
      </c>
      <c r="D61" s="54"/>
      <c r="E61" s="6"/>
      <c r="F61" s="19"/>
      <c r="G61" s="24"/>
      <c r="H61" s="24"/>
      <c r="I61" s="31"/>
      <c r="J61" s="31"/>
      <c r="K61" s="35"/>
    </row>
    <row r="62" spans="1:11" x14ac:dyDescent="0.3">
      <c r="B62" s="8" t="s">
        <v>199</v>
      </c>
      <c r="C62" s="57" t="s">
        <v>200</v>
      </c>
      <c r="D62" s="54"/>
      <c r="E62" s="6"/>
      <c r="F62" s="19"/>
      <c r="G62" s="24">
        <v>47.42</v>
      </c>
      <c r="H62" s="24">
        <v>0.62</v>
      </c>
      <c r="I62" s="31"/>
      <c r="J62" s="31"/>
      <c r="K62" s="35"/>
    </row>
    <row r="63" spans="1:11" x14ac:dyDescent="0.3">
      <c r="C63" s="58" t="s">
        <v>184</v>
      </c>
      <c r="D63" s="54"/>
      <c r="E63" s="6"/>
      <c r="F63" s="19"/>
      <c r="G63" s="25">
        <v>47.42</v>
      </c>
      <c r="H63" s="25">
        <v>0.62</v>
      </c>
      <c r="I63" s="31"/>
      <c r="J63" s="31"/>
      <c r="K63" s="35"/>
    </row>
    <row r="64" spans="1:11" x14ac:dyDescent="0.3">
      <c r="C64" s="57"/>
      <c r="D64" s="54"/>
      <c r="E64" s="6"/>
      <c r="F64" s="19"/>
      <c r="G64" s="24"/>
      <c r="H64" s="24"/>
      <c r="I64" s="31"/>
      <c r="J64" s="31"/>
      <c r="K64" s="35"/>
    </row>
    <row r="65" spans="1:54" x14ac:dyDescent="0.3">
      <c r="A65" s="10"/>
      <c r="B65" s="28"/>
      <c r="C65" s="58" t="s">
        <v>25</v>
      </c>
      <c r="D65" s="54"/>
      <c r="E65" s="6"/>
      <c r="F65" s="19"/>
      <c r="G65" s="24"/>
      <c r="H65" s="24"/>
      <c r="I65" s="31"/>
      <c r="J65" s="31"/>
      <c r="K65" s="35"/>
    </row>
    <row r="66" spans="1:54" s="2" customFormat="1" ht="13.8" x14ac:dyDescent="0.3">
      <c r="A66" s="28"/>
      <c r="B66" s="28"/>
      <c r="C66" s="57" t="s">
        <v>5023</v>
      </c>
      <c r="D66" s="54"/>
      <c r="E66" s="6"/>
      <c r="F66" s="19"/>
      <c r="G66" s="24" t="s">
        <v>2</v>
      </c>
      <c r="H66" s="24" t="s">
        <v>2</v>
      </c>
      <c r="I66" s="31"/>
      <c r="J66" s="31"/>
      <c r="K66" s="35"/>
      <c r="L66" s="3"/>
      <c r="AI66" s="3"/>
      <c r="AV66" s="3"/>
      <c r="AX66" s="3"/>
      <c r="BB66" s="3"/>
    </row>
    <row r="67" spans="1:54" x14ac:dyDescent="0.3">
      <c r="B67" s="8"/>
      <c r="C67" s="57" t="s">
        <v>201</v>
      </c>
      <c r="D67" s="54"/>
      <c r="E67" s="6"/>
      <c r="F67" s="19"/>
      <c r="G67" s="24">
        <v>-4.3899999999999997</v>
      </c>
      <c r="H67" s="24">
        <v>-6.9999999999999993E-2</v>
      </c>
      <c r="I67" s="31"/>
      <c r="J67" s="31"/>
      <c r="K67" s="35"/>
    </row>
    <row r="68" spans="1:54" x14ac:dyDescent="0.3">
      <c r="C68" s="58" t="s">
        <v>184</v>
      </c>
      <c r="D68" s="54"/>
      <c r="E68" s="6"/>
      <c r="F68" s="19"/>
      <c r="G68" s="25">
        <v>-4.3899999999999997</v>
      </c>
      <c r="H68" s="25">
        <v>-6.9999999999999993E-2</v>
      </c>
      <c r="I68" s="31"/>
      <c r="J68" s="31"/>
      <c r="K68" s="35"/>
    </row>
    <row r="69" spans="1:54" x14ac:dyDescent="0.3">
      <c r="C69" s="57"/>
      <c r="D69" s="54"/>
      <c r="E69" s="6"/>
      <c r="F69" s="19"/>
      <c r="G69" s="24"/>
      <c r="H69" s="24"/>
      <c r="I69" s="31"/>
      <c r="J69" s="31"/>
      <c r="K69" s="35"/>
    </row>
    <row r="70" spans="1:54" x14ac:dyDescent="0.3">
      <c r="C70" s="60" t="s">
        <v>202</v>
      </c>
      <c r="D70" s="55"/>
      <c r="E70" s="5"/>
      <c r="F70" s="20"/>
      <c r="G70" s="26">
        <v>7616.42</v>
      </c>
      <c r="H70" s="26">
        <v>100.00000000000001</v>
      </c>
      <c r="I70" s="32"/>
      <c r="J70" s="32"/>
      <c r="K70" s="36"/>
    </row>
    <row r="73" spans="1:54" x14ac:dyDescent="0.3">
      <c r="C73" s="1" t="s">
        <v>203</v>
      </c>
    </row>
    <row r="74" spans="1:54" x14ac:dyDescent="0.3">
      <c r="C74" s="37" t="s">
        <v>204</v>
      </c>
      <c r="D74" s="37"/>
      <c r="E74" s="37"/>
      <c r="F74" s="37"/>
      <c r="G74" s="37"/>
      <c r="H74" s="37"/>
      <c r="I74" s="37"/>
      <c r="J74" s="37"/>
      <c r="K74" s="37"/>
    </row>
    <row r="75" spans="1:54" x14ac:dyDescent="0.3">
      <c r="C75" s="2" t="s">
        <v>205</v>
      </c>
    </row>
    <row r="76" spans="1:54" x14ac:dyDescent="0.3">
      <c r="C76" s="2" t="s">
        <v>206</v>
      </c>
    </row>
    <row r="77" spans="1:54" ht="30" customHeight="1" x14ac:dyDescent="0.3">
      <c r="C77" s="80" t="s">
        <v>207</v>
      </c>
      <c r="D77" s="81"/>
      <c r="E77" s="81"/>
      <c r="F77" s="81"/>
      <c r="G77" s="81"/>
      <c r="H77" s="81"/>
      <c r="I77" s="81"/>
      <c r="J77" s="81"/>
      <c r="K77" s="81"/>
    </row>
    <row r="78" spans="1:54" x14ac:dyDescent="0.3">
      <c r="C78" s="2" t="s">
        <v>208</v>
      </c>
    </row>
    <row r="80" spans="1:54" x14ac:dyDescent="0.3">
      <c r="C80" s="1" t="s">
        <v>5173</v>
      </c>
      <c r="E80" s="78" t="s">
        <v>5174</v>
      </c>
    </row>
    <row r="81" spans="5:5" x14ac:dyDescent="0.3">
      <c r="E81" s="2" t="s">
        <v>5217</v>
      </c>
    </row>
  </sheetData>
  <mergeCells count="1">
    <mergeCell ref="C77:K77"/>
  </mergeCells>
  <hyperlinks>
    <hyperlink ref="J2" location="'Index'!A1" display="'Index'!A1" xr:uid="{45E23E98-0E65-422F-BE93-451E6799B1F4}"/>
  </hyperlinks>
  <pageMargins left="0.7" right="0.7" top="0.75" bottom="0.75" header="0.3" footer="0.3"/>
  <pageSetup orientation="portrait" horizontalDpi="4294967293" r:id="rId1"/>
  <drawing r:id="rId2"/>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201C2B-9FC8-4ADD-AE07-7AC6EA383ED9}">
  <sheetPr codeName="Sheet1"/>
  <dimension ref="A1:IV82"/>
  <sheetViews>
    <sheetView showGridLines="0" zoomScale="90" zoomScaleNormal="90" workbookViewId="0">
      <pane ySplit="6" topLeftCell="A67"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4515</v>
      </c>
      <c r="J2" s="38" t="s">
        <v>4688</v>
      </c>
    </row>
    <row r="3" spans="1:54" ht="16.2" x14ac:dyDescent="0.35">
      <c r="C3" s="1" t="s">
        <v>28</v>
      </c>
      <c r="D3" s="21" t="s">
        <v>4516</v>
      </c>
      <c r="F3" s="75" t="s">
        <v>5120</v>
      </c>
      <c r="G3" s="13" t="s">
        <v>5123</v>
      </c>
    </row>
    <row r="4" spans="1:54" ht="15" x14ac:dyDescent="0.35">
      <c r="C4" s="1" t="s">
        <v>30</v>
      </c>
      <c r="D4" s="22">
        <v>46053</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A8" s="10"/>
      <c r="B8" s="28"/>
      <c r="C8" s="58" t="s">
        <v>0</v>
      </c>
      <c r="D8" s="54"/>
      <c r="E8" s="6"/>
      <c r="F8" s="19"/>
      <c r="G8" s="24"/>
      <c r="H8" s="24"/>
      <c r="I8" s="31"/>
      <c r="J8" s="31"/>
      <c r="K8" s="35"/>
    </row>
    <row r="9" spans="1:54" x14ac:dyDescent="0.3">
      <c r="C9" s="59" t="s">
        <v>1</v>
      </c>
      <c r="D9" s="54"/>
      <c r="E9" s="6"/>
      <c r="F9" s="19"/>
      <c r="G9" s="24"/>
      <c r="H9" s="24"/>
      <c r="I9" s="31"/>
      <c r="J9" s="31"/>
      <c r="K9" s="35"/>
    </row>
    <row r="10" spans="1:54" x14ac:dyDescent="0.3">
      <c r="B10" s="8" t="s">
        <v>54</v>
      </c>
      <c r="C10" s="57" t="s">
        <v>55</v>
      </c>
      <c r="D10" s="54" t="s">
        <v>56</v>
      </c>
      <c r="E10" s="6" t="s">
        <v>43</v>
      </c>
      <c r="F10" s="19">
        <v>3332503</v>
      </c>
      <c r="G10" s="24">
        <v>35909.39</v>
      </c>
      <c r="H10" s="24">
        <v>25.54</v>
      </c>
      <c r="I10" s="31"/>
      <c r="J10" s="31"/>
      <c r="K10" s="35"/>
    </row>
    <row r="11" spans="1:54" x14ac:dyDescent="0.3">
      <c r="B11" s="8" t="s">
        <v>493</v>
      </c>
      <c r="C11" s="57" t="s">
        <v>494</v>
      </c>
      <c r="D11" s="54" t="s">
        <v>495</v>
      </c>
      <c r="E11" s="6" t="s">
        <v>43</v>
      </c>
      <c r="F11" s="19">
        <v>7628638</v>
      </c>
      <c r="G11" s="24">
        <v>22836.33</v>
      </c>
      <c r="H11" s="24">
        <v>16.239999999999998</v>
      </c>
      <c r="I11" s="31"/>
      <c r="J11" s="31"/>
      <c r="K11" s="35"/>
    </row>
    <row r="12" spans="1:54" x14ac:dyDescent="0.3">
      <c r="B12" s="8" t="s">
        <v>2437</v>
      </c>
      <c r="C12" s="57" t="s">
        <v>1456</v>
      </c>
      <c r="D12" s="54" t="s">
        <v>2438</v>
      </c>
      <c r="E12" s="6" t="s">
        <v>43</v>
      </c>
      <c r="F12" s="19">
        <v>13752476</v>
      </c>
      <c r="G12" s="24">
        <v>20271.150000000001</v>
      </c>
      <c r="H12" s="24">
        <v>14.42</v>
      </c>
      <c r="I12" s="31"/>
      <c r="J12" s="31"/>
      <c r="K12" s="35"/>
    </row>
    <row r="13" spans="1:54" x14ac:dyDescent="0.3">
      <c r="B13" s="8" t="s">
        <v>301</v>
      </c>
      <c r="C13" s="57" t="s">
        <v>302</v>
      </c>
      <c r="D13" s="54" t="s">
        <v>303</v>
      </c>
      <c r="E13" s="6" t="s">
        <v>43</v>
      </c>
      <c r="F13" s="19">
        <v>14128361</v>
      </c>
      <c r="G13" s="24">
        <v>17688.71</v>
      </c>
      <c r="H13" s="24">
        <v>12.58</v>
      </c>
      <c r="I13" s="31"/>
      <c r="J13" s="31"/>
      <c r="K13" s="35"/>
    </row>
    <row r="14" spans="1:54" x14ac:dyDescent="0.3">
      <c r="B14" s="8" t="s">
        <v>2355</v>
      </c>
      <c r="C14" s="57" t="s">
        <v>826</v>
      </c>
      <c r="D14" s="54" t="s">
        <v>2356</v>
      </c>
      <c r="E14" s="6" t="s">
        <v>43</v>
      </c>
      <c r="F14" s="19">
        <v>7820077</v>
      </c>
      <c r="G14" s="24">
        <v>14126.97</v>
      </c>
      <c r="H14" s="24">
        <v>10.050000000000001</v>
      </c>
      <c r="I14" s="31"/>
      <c r="J14" s="31"/>
      <c r="K14" s="35"/>
    </row>
    <row r="15" spans="1:54" x14ac:dyDescent="0.3">
      <c r="B15" s="8" t="s">
        <v>2432</v>
      </c>
      <c r="C15" s="57" t="s">
        <v>1188</v>
      </c>
      <c r="D15" s="54" t="s">
        <v>2433</v>
      </c>
      <c r="E15" s="6" t="s">
        <v>43</v>
      </c>
      <c r="F15" s="19">
        <v>1435038</v>
      </c>
      <c r="G15" s="24">
        <v>13078.22</v>
      </c>
      <c r="H15" s="24">
        <v>9.3000000000000007</v>
      </c>
      <c r="I15" s="31"/>
      <c r="J15" s="31"/>
      <c r="K15" s="35"/>
    </row>
    <row r="16" spans="1:54" x14ac:dyDescent="0.3">
      <c r="B16" s="8" t="s">
        <v>340</v>
      </c>
      <c r="C16" s="57" t="s">
        <v>341</v>
      </c>
      <c r="D16" s="54" t="s">
        <v>342</v>
      </c>
      <c r="E16" s="6" t="s">
        <v>43</v>
      </c>
      <c r="F16" s="19">
        <v>5036983</v>
      </c>
      <c r="G16" s="24">
        <v>8260.65</v>
      </c>
      <c r="H16" s="24">
        <v>5.87</v>
      </c>
      <c r="I16" s="31"/>
      <c r="J16" s="31"/>
      <c r="K16" s="35"/>
    </row>
    <row r="17" spans="2:11" x14ac:dyDescent="0.3">
      <c r="B17" s="8" t="s">
        <v>3810</v>
      </c>
      <c r="C17" s="57" t="s">
        <v>3811</v>
      </c>
      <c r="D17" s="54" t="s">
        <v>3812</v>
      </c>
      <c r="E17" s="6" t="s">
        <v>43</v>
      </c>
      <c r="F17" s="19">
        <v>6303539</v>
      </c>
      <c r="G17" s="24">
        <v>4111.17</v>
      </c>
      <c r="H17" s="24">
        <v>2.92</v>
      </c>
      <c r="I17" s="31"/>
      <c r="J17" s="31"/>
      <c r="K17" s="35"/>
    </row>
    <row r="18" spans="2:11" x14ac:dyDescent="0.3">
      <c r="B18" s="8" t="s">
        <v>4244</v>
      </c>
      <c r="C18" s="57" t="s">
        <v>4245</v>
      </c>
      <c r="D18" s="54" t="s">
        <v>4246</v>
      </c>
      <c r="E18" s="6" t="s">
        <v>43</v>
      </c>
      <c r="F18" s="19">
        <v>4079923</v>
      </c>
      <c r="G18" s="24">
        <v>1525.89</v>
      </c>
      <c r="H18" s="24">
        <v>1.0900000000000001</v>
      </c>
      <c r="I18" s="31"/>
      <c r="J18" s="31"/>
      <c r="K18" s="35"/>
    </row>
    <row r="19" spans="2:11" x14ac:dyDescent="0.3">
      <c r="B19" s="8" t="s">
        <v>3863</v>
      </c>
      <c r="C19" s="57" t="s">
        <v>1473</v>
      </c>
      <c r="D19" s="54" t="s">
        <v>3864</v>
      </c>
      <c r="E19" s="6" t="s">
        <v>43</v>
      </c>
      <c r="F19" s="19">
        <v>3945410</v>
      </c>
      <c r="G19" s="24">
        <v>1404.57</v>
      </c>
      <c r="H19" s="24">
        <v>1</v>
      </c>
      <c r="I19" s="31"/>
      <c r="J19" s="31"/>
      <c r="K19" s="35"/>
    </row>
    <row r="20" spans="2:11" x14ac:dyDescent="0.3">
      <c r="B20" s="8" t="s">
        <v>3876</v>
      </c>
      <c r="C20" s="57" t="s">
        <v>1705</v>
      </c>
      <c r="D20" s="54" t="s">
        <v>3877</v>
      </c>
      <c r="E20" s="6" t="s">
        <v>43</v>
      </c>
      <c r="F20" s="19">
        <v>4624524</v>
      </c>
      <c r="G20" s="24">
        <v>1349.9</v>
      </c>
      <c r="H20" s="24">
        <v>0.96</v>
      </c>
      <c r="I20" s="31"/>
      <c r="J20" s="31"/>
      <c r="K20" s="35"/>
    </row>
    <row r="21" spans="2:11" x14ac:dyDescent="0.3">
      <c r="C21" s="58" t="s">
        <v>184</v>
      </c>
      <c r="D21" s="54"/>
      <c r="E21" s="6"/>
      <c r="F21" s="19"/>
      <c r="G21" s="25">
        <v>140562.95000000001</v>
      </c>
      <c r="H21" s="25">
        <v>99.97</v>
      </c>
      <c r="I21" s="31"/>
      <c r="J21" s="31"/>
      <c r="K21" s="35"/>
    </row>
    <row r="22" spans="2:11" x14ac:dyDescent="0.3">
      <c r="C22" s="57"/>
      <c r="D22" s="54"/>
      <c r="E22" s="6"/>
      <c r="F22" s="19"/>
      <c r="G22" s="24"/>
      <c r="H22" s="24"/>
      <c r="I22" s="31"/>
      <c r="J22" s="31"/>
      <c r="K22" s="35"/>
    </row>
    <row r="23" spans="2:11" x14ac:dyDescent="0.3">
      <c r="C23" s="58" t="s">
        <v>3</v>
      </c>
      <c r="D23" s="54"/>
      <c r="E23" s="6"/>
      <c r="F23" s="19"/>
      <c r="G23" s="24" t="s">
        <v>2</v>
      </c>
      <c r="H23" s="24" t="s">
        <v>2</v>
      </c>
      <c r="I23" s="31"/>
      <c r="J23" s="31"/>
      <c r="K23" s="35"/>
    </row>
    <row r="24" spans="2:11" x14ac:dyDescent="0.3">
      <c r="C24" s="57"/>
      <c r="D24" s="54"/>
      <c r="E24" s="6"/>
      <c r="F24" s="19"/>
      <c r="G24" s="24"/>
      <c r="H24" s="24"/>
      <c r="I24" s="31"/>
      <c r="J24" s="31"/>
      <c r="K24" s="35"/>
    </row>
    <row r="25" spans="2:11" x14ac:dyDescent="0.3">
      <c r="C25" s="58" t="s">
        <v>4</v>
      </c>
      <c r="D25" s="54"/>
      <c r="E25" s="6"/>
      <c r="F25" s="19"/>
      <c r="G25" s="24" t="s">
        <v>2</v>
      </c>
      <c r="H25" s="24" t="s">
        <v>2</v>
      </c>
      <c r="I25" s="31"/>
      <c r="J25" s="31"/>
      <c r="K25" s="35"/>
    </row>
    <row r="26" spans="2:11" x14ac:dyDescent="0.3">
      <c r="C26" s="57"/>
      <c r="D26" s="54"/>
      <c r="E26" s="6"/>
      <c r="F26" s="19"/>
      <c r="G26" s="24"/>
      <c r="H26" s="24"/>
      <c r="I26" s="31"/>
      <c r="J26" s="31"/>
      <c r="K26" s="35"/>
    </row>
    <row r="27" spans="2:11" x14ac:dyDescent="0.3">
      <c r="C27" s="58" t="s">
        <v>5</v>
      </c>
      <c r="D27" s="54"/>
      <c r="E27" s="6"/>
      <c r="F27" s="19"/>
      <c r="G27" s="24"/>
      <c r="H27" s="24"/>
      <c r="I27" s="31"/>
      <c r="J27" s="31"/>
      <c r="K27" s="35"/>
    </row>
    <row r="28" spans="2:11" x14ac:dyDescent="0.3">
      <c r="C28" s="57"/>
      <c r="D28" s="54"/>
      <c r="E28" s="6"/>
      <c r="F28" s="19"/>
      <c r="G28" s="24"/>
      <c r="H28" s="24"/>
      <c r="I28" s="31"/>
      <c r="J28" s="31"/>
      <c r="K28" s="35"/>
    </row>
    <row r="29" spans="2:11" x14ac:dyDescent="0.3">
      <c r="C29" s="58" t="s">
        <v>6</v>
      </c>
      <c r="D29" s="54"/>
      <c r="E29" s="6"/>
      <c r="F29" s="19"/>
      <c r="G29" s="24" t="s">
        <v>2</v>
      </c>
      <c r="H29" s="24" t="s">
        <v>2</v>
      </c>
      <c r="I29" s="31"/>
      <c r="J29" s="31"/>
      <c r="K29" s="35"/>
    </row>
    <row r="30" spans="2:11" x14ac:dyDescent="0.3">
      <c r="C30" s="57"/>
      <c r="D30" s="54"/>
      <c r="E30" s="6"/>
      <c r="F30" s="19"/>
      <c r="G30" s="24"/>
      <c r="H30" s="24"/>
      <c r="I30" s="31"/>
      <c r="J30" s="31"/>
      <c r="K30" s="35"/>
    </row>
    <row r="31" spans="2:11" x14ac:dyDescent="0.3">
      <c r="C31" s="58" t="s">
        <v>7</v>
      </c>
      <c r="D31" s="54"/>
      <c r="E31" s="6"/>
      <c r="F31" s="19"/>
      <c r="G31" s="24" t="s">
        <v>2</v>
      </c>
      <c r="H31" s="24" t="s">
        <v>2</v>
      </c>
      <c r="I31" s="31"/>
      <c r="J31" s="31"/>
      <c r="K31" s="35"/>
    </row>
    <row r="32" spans="2:11" x14ac:dyDescent="0.3">
      <c r="C32" s="57"/>
      <c r="D32" s="54"/>
      <c r="E32" s="6"/>
      <c r="F32" s="19"/>
      <c r="G32" s="24"/>
      <c r="H32" s="24"/>
      <c r="I32" s="31"/>
      <c r="J32" s="31"/>
      <c r="K32" s="35"/>
    </row>
    <row r="33" spans="3:11" x14ac:dyDescent="0.3">
      <c r="C33" s="58" t="s">
        <v>8</v>
      </c>
      <c r="D33" s="54"/>
      <c r="E33" s="6"/>
      <c r="F33" s="19"/>
      <c r="G33" s="24" t="s">
        <v>2</v>
      </c>
      <c r="H33" s="24" t="s">
        <v>2</v>
      </c>
      <c r="I33" s="31"/>
      <c r="J33" s="31"/>
      <c r="K33" s="35"/>
    </row>
    <row r="34" spans="3:11" x14ac:dyDescent="0.3">
      <c r="C34" s="57"/>
      <c r="D34" s="54"/>
      <c r="E34" s="6"/>
      <c r="F34" s="19"/>
      <c r="G34" s="24"/>
      <c r="H34" s="24"/>
      <c r="I34" s="31"/>
      <c r="J34" s="31"/>
      <c r="K34" s="35"/>
    </row>
    <row r="35" spans="3:11" x14ac:dyDescent="0.3">
      <c r="C35" s="58" t="s">
        <v>9</v>
      </c>
      <c r="D35" s="54"/>
      <c r="E35" s="6"/>
      <c r="F35" s="19"/>
      <c r="G35" s="24" t="s">
        <v>2</v>
      </c>
      <c r="H35" s="24" t="s">
        <v>2</v>
      </c>
      <c r="I35" s="31"/>
      <c r="J35" s="31"/>
      <c r="K35" s="35"/>
    </row>
    <row r="36" spans="3:11" x14ac:dyDescent="0.3">
      <c r="C36" s="57"/>
      <c r="D36" s="54"/>
      <c r="E36" s="6"/>
      <c r="F36" s="19"/>
      <c r="G36" s="24"/>
      <c r="H36" s="24"/>
      <c r="I36" s="31"/>
      <c r="J36" s="31"/>
      <c r="K36" s="35"/>
    </row>
    <row r="37" spans="3:11" x14ac:dyDescent="0.3">
      <c r="C37" s="58" t="s">
        <v>10</v>
      </c>
      <c r="D37" s="54"/>
      <c r="E37" s="6"/>
      <c r="F37" s="19"/>
      <c r="G37" s="24" t="s">
        <v>2</v>
      </c>
      <c r="H37" s="24" t="s">
        <v>2</v>
      </c>
      <c r="I37" s="31"/>
      <c r="J37" s="31"/>
      <c r="K37" s="35"/>
    </row>
    <row r="38" spans="3:11" x14ac:dyDescent="0.3">
      <c r="C38" s="57"/>
      <c r="D38" s="54"/>
      <c r="E38" s="6"/>
      <c r="F38" s="19"/>
      <c r="G38" s="24"/>
      <c r="H38" s="24"/>
      <c r="I38" s="31"/>
      <c r="J38" s="31"/>
      <c r="K38" s="35"/>
    </row>
    <row r="39" spans="3:11" x14ac:dyDescent="0.3">
      <c r="C39" s="58" t="s">
        <v>11</v>
      </c>
      <c r="D39" s="54"/>
      <c r="E39" s="6"/>
      <c r="F39" s="19"/>
      <c r="G39" s="24"/>
      <c r="H39" s="24"/>
      <c r="I39" s="31"/>
      <c r="J39" s="31"/>
      <c r="K39" s="35"/>
    </row>
    <row r="40" spans="3:11" x14ac:dyDescent="0.3">
      <c r="C40" s="57"/>
      <c r="D40" s="54"/>
      <c r="E40" s="6"/>
      <c r="F40" s="19"/>
      <c r="G40" s="24"/>
      <c r="H40" s="24"/>
      <c r="I40" s="31"/>
      <c r="J40" s="31"/>
      <c r="K40" s="35"/>
    </row>
    <row r="41" spans="3:11" x14ac:dyDescent="0.3">
      <c r="C41" s="58" t="s">
        <v>13</v>
      </c>
      <c r="D41" s="54"/>
      <c r="E41" s="6"/>
      <c r="F41" s="19"/>
      <c r="G41" s="24" t="s">
        <v>2</v>
      </c>
      <c r="H41" s="24" t="s">
        <v>2</v>
      </c>
      <c r="I41" s="31"/>
      <c r="J41" s="31"/>
      <c r="K41" s="35"/>
    </row>
    <row r="42" spans="3:11" x14ac:dyDescent="0.3">
      <c r="C42" s="57"/>
      <c r="D42" s="54"/>
      <c r="E42" s="6"/>
      <c r="F42" s="19"/>
      <c r="G42" s="24"/>
      <c r="H42" s="24"/>
      <c r="I42" s="31"/>
      <c r="J42" s="31"/>
      <c r="K42" s="35"/>
    </row>
    <row r="43" spans="3:11" x14ac:dyDescent="0.3">
      <c r="C43" s="58" t="s">
        <v>14</v>
      </c>
      <c r="D43" s="54"/>
      <c r="E43" s="6"/>
      <c r="F43" s="19"/>
      <c r="G43" s="24" t="s">
        <v>2</v>
      </c>
      <c r="H43" s="24" t="s">
        <v>2</v>
      </c>
      <c r="I43" s="31"/>
      <c r="J43" s="31"/>
      <c r="K43" s="35"/>
    </row>
    <row r="44" spans="3:11" x14ac:dyDescent="0.3">
      <c r="C44" s="57"/>
      <c r="D44" s="54"/>
      <c r="E44" s="6"/>
      <c r="F44" s="19"/>
      <c r="G44" s="24"/>
      <c r="H44" s="24"/>
      <c r="I44" s="31"/>
      <c r="J44" s="31"/>
      <c r="K44" s="35"/>
    </row>
    <row r="45" spans="3:11" x14ac:dyDescent="0.3">
      <c r="C45" s="58" t="s">
        <v>15</v>
      </c>
      <c r="D45" s="54"/>
      <c r="E45" s="6"/>
      <c r="F45" s="19"/>
      <c r="G45" s="24" t="s">
        <v>2</v>
      </c>
      <c r="H45" s="24" t="s">
        <v>2</v>
      </c>
      <c r="I45" s="31"/>
      <c r="J45" s="31"/>
      <c r="K45" s="35"/>
    </row>
    <row r="46" spans="3:11" x14ac:dyDescent="0.3">
      <c r="C46" s="57"/>
      <c r="D46" s="54"/>
      <c r="E46" s="6"/>
      <c r="F46" s="19"/>
      <c r="G46" s="24"/>
      <c r="H46" s="24"/>
      <c r="I46" s="31"/>
      <c r="J46" s="31"/>
      <c r="K46" s="35"/>
    </row>
    <row r="47" spans="3:11" x14ac:dyDescent="0.3">
      <c r="C47" s="58" t="s">
        <v>16</v>
      </c>
      <c r="D47" s="54"/>
      <c r="E47" s="6"/>
      <c r="F47" s="19"/>
      <c r="G47" s="24" t="s">
        <v>2</v>
      </c>
      <c r="H47" s="24" t="s">
        <v>2</v>
      </c>
      <c r="I47" s="31"/>
      <c r="J47" s="31"/>
      <c r="K47" s="35"/>
    </row>
    <row r="48" spans="3:11" x14ac:dyDescent="0.3">
      <c r="C48" s="57"/>
      <c r="D48" s="54"/>
      <c r="E48" s="6"/>
      <c r="F48" s="19"/>
      <c r="G48" s="24"/>
      <c r="H48" s="24"/>
      <c r="I48" s="31"/>
      <c r="J48" s="31"/>
      <c r="K48" s="35"/>
    </row>
    <row r="49" spans="1:11" x14ac:dyDescent="0.3">
      <c r="C49" s="58" t="s">
        <v>17</v>
      </c>
      <c r="D49" s="54"/>
      <c r="E49" s="6"/>
      <c r="F49" s="19"/>
      <c r="G49" s="24" t="s">
        <v>2</v>
      </c>
      <c r="H49" s="24" t="s">
        <v>2</v>
      </c>
      <c r="I49" s="31"/>
      <c r="J49" s="31"/>
      <c r="K49" s="35"/>
    </row>
    <row r="50" spans="1:11" x14ac:dyDescent="0.3">
      <c r="C50" s="57"/>
      <c r="D50" s="54"/>
      <c r="E50" s="6"/>
      <c r="F50" s="19"/>
      <c r="G50" s="24"/>
      <c r="H50" s="24"/>
      <c r="I50" s="31"/>
      <c r="J50" s="31"/>
      <c r="K50" s="35"/>
    </row>
    <row r="51" spans="1:11" x14ac:dyDescent="0.3">
      <c r="A51" s="10"/>
      <c r="B51" s="28"/>
      <c r="C51" s="58" t="s">
        <v>18</v>
      </c>
      <c r="D51" s="54"/>
      <c r="E51" s="6"/>
      <c r="F51" s="19"/>
      <c r="G51" s="24"/>
      <c r="H51" s="24"/>
      <c r="I51" s="31"/>
      <c r="J51" s="31"/>
      <c r="K51" s="35"/>
    </row>
    <row r="52" spans="1:11" x14ac:dyDescent="0.3">
      <c r="A52" s="28"/>
      <c r="B52" s="28"/>
      <c r="C52" s="58" t="s">
        <v>19</v>
      </c>
      <c r="D52" s="54"/>
      <c r="E52" s="6"/>
      <c r="F52" s="19"/>
      <c r="G52" s="24" t="s">
        <v>2</v>
      </c>
      <c r="H52" s="24" t="s">
        <v>2</v>
      </c>
      <c r="I52" s="31"/>
      <c r="J52" s="31"/>
      <c r="K52" s="35"/>
    </row>
    <row r="53" spans="1:11" x14ac:dyDescent="0.3">
      <c r="A53" s="28"/>
      <c r="B53" s="28"/>
      <c r="C53" s="58"/>
      <c r="D53" s="54"/>
      <c r="E53" s="6"/>
      <c r="F53" s="19"/>
      <c r="G53" s="24"/>
      <c r="H53" s="24"/>
      <c r="I53" s="31"/>
      <c r="J53" s="31"/>
      <c r="K53" s="35"/>
    </row>
    <row r="54" spans="1:11" x14ac:dyDescent="0.3">
      <c r="A54" s="28"/>
      <c r="B54" s="28"/>
      <c r="C54" s="58" t="s">
        <v>20</v>
      </c>
      <c r="D54" s="54"/>
      <c r="E54" s="6"/>
      <c r="F54" s="19"/>
      <c r="G54" s="24" t="s">
        <v>2</v>
      </c>
      <c r="H54" s="24" t="s">
        <v>2</v>
      </c>
      <c r="I54" s="31"/>
      <c r="J54" s="31"/>
      <c r="K54" s="35"/>
    </row>
    <row r="55" spans="1:11" x14ac:dyDescent="0.3">
      <c r="A55" s="28"/>
      <c r="B55" s="28"/>
      <c r="C55" s="58"/>
      <c r="D55" s="54"/>
      <c r="E55" s="6"/>
      <c r="F55" s="19"/>
      <c r="G55" s="24"/>
      <c r="H55" s="24"/>
      <c r="I55" s="31"/>
      <c r="J55" s="31"/>
      <c r="K55" s="35"/>
    </row>
    <row r="56" spans="1:11" x14ac:dyDescent="0.3">
      <c r="A56" s="28"/>
      <c r="B56" s="28"/>
      <c r="C56" s="58" t="s">
        <v>21</v>
      </c>
      <c r="D56" s="54"/>
      <c r="E56" s="6"/>
      <c r="F56" s="19"/>
      <c r="G56" s="24" t="s">
        <v>2</v>
      </c>
      <c r="H56" s="24" t="s">
        <v>2</v>
      </c>
      <c r="I56" s="31"/>
      <c r="J56" s="31"/>
      <c r="K56" s="35"/>
    </row>
    <row r="57" spans="1:11" x14ac:dyDescent="0.3">
      <c r="A57" s="28"/>
      <c r="B57" s="28"/>
      <c r="C57" s="58"/>
      <c r="D57" s="54"/>
      <c r="E57" s="6"/>
      <c r="F57" s="19"/>
      <c r="G57" s="24"/>
      <c r="H57" s="24"/>
      <c r="I57" s="31"/>
      <c r="J57" s="31"/>
      <c r="K57" s="35"/>
    </row>
    <row r="58" spans="1:11" x14ac:dyDescent="0.3">
      <c r="A58" s="28"/>
      <c r="B58" s="28"/>
      <c r="C58" s="58" t="s">
        <v>22</v>
      </c>
      <c r="D58" s="54"/>
      <c r="E58" s="6"/>
      <c r="F58" s="19"/>
      <c r="G58" s="24" t="s">
        <v>2</v>
      </c>
      <c r="H58" s="24" t="s">
        <v>2</v>
      </c>
      <c r="I58" s="31"/>
      <c r="J58" s="31"/>
      <c r="K58" s="35"/>
    </row>
    <row r="59" spans="1:11" x14ac:dyDescent="0.3">
      <c r="A59" s="28"/>
      <c r="B59" s="28"/>
      <c r="C59" s="58"/>
      <c r="D59" s="54"/>
      <c r="E59" s="6"/>
      <c r="F59" s="19"/>
      <c r="G59" s="24"/>
      <c r="H59" s="24"/>
      <c r="I59" s="31"/>
      <c r="J59" s="31"/>
      <c r="K59" s="35"/>
    </row>
    <row r="60" spans="1:11" x14ac:dyDescent="0.3">
      <c r="A60" s="28"/>
      <c r="B60" s="28"/>
      <c r="C60" s="58" t="s">
        <v>23</v>
      </c>
      <c r="D60" s="54"/>
      <c r="E60" s="6"/>
      <c r="F60" s="19"/>
      <c r="G60" s="24" t="s">
        <v>2</v>
      </c>
      <c r="H60" s="24" t="s">
        <v>2</v>
      </c>
      <c r="I60" s="31"/>
      <c r="J60" s="31"/>
      <c r="K60" s="35"/>
    </row>
    <row r="61" spans="1:11" x14ac:dyDescent="0.3">
      <c r="A61" s="28"/>
      <c r="B61" s="28"/>
      <c r="C61" s="58"/>
      <c r="D61" s="54"/>
      <c r="E61" s="6"/>
      <c r="F61" s="19"/>
      <c r="G61" s="24"/>
      <c r="H61" s="24"/>
      <c r="I61" s="31"/>
      <c r="J61" s="31"/>
      <c r="K61" s="35"/>
    </row>
    <row r="62" spans="1:11" x14ac:dyDescent="0.3">
      <c r="C62" s="59" t="s">
        <v>24</v>
      </c>
      <c r="D62" s="54"/>
      <c r="E62" s="6"/>
      <c r="F62" s="19"/>
      <c r="G62" s="24"/>
      <c r="H62" s="24"/>
      <c r="I62" s="31"/>
      <c r="J62" s="31"/>
      <c r="K62" s="35"/>
    </row>
    <row r="63" spans="1:11" x14ac:dyDescent="0.3">
      <c r="B63" s="8" t="s">
        <v>199</v>
      </c>
      <c r="C63" s="57" t="s">
        <v>200</v>
      </c>
      <c r="D63" s="54"/>
      <c r="E63" s="6"/>
      <c r="F63" s="19"/>
      <c r="G63" s="24">
        <v>273.99</v>
      </c>
      <c r="H63" s="24">
        <v>0.19</v>
      </c>
      <c r="I63" s="31"/>
      <c r="J63" s="31"/>
      <c r="K63" s="35"/>
    </row>
    <row r="64" spans="1:11" x14ac:dyDescent="0.3">
      <c r="C64" s="58" t="s">
        <v>184</v>
      </c>
      <c r="D64" s="54"/>
      <c r="E64" s="6"/>
      <c r="F64" s="19"/>
      <c r="G64" s="25">
        <v>273.99</v>
      </c>
      <c r="H64" s="25">
        <v>0.19</v>
      </c>
      <c r="I64" s="31"/>
      <c r="J64" s="31"/>
      <c r="K64" s="35"/>
    </row>
    <row r="65" spans="1:54" x14ac:dyDescent="0.3">
      <c r="C65" s="57"/>
      <c r="D65" s="54"/>
      <c r="E65" s="6"/>
      <c r="F65" s="19"/>
      <c r="G65" s="24"/>
      <c r="H65" s="24"/>
      <c r="I65" s="31"/>
      <c r="J65" s="31"/>
      <c r="K65" s="35"/>
    </row>
    <row r="66" spans="1:54" x14ac:dyDescent="0.3">
      <c r="A66" s="10"/>
      <c r="B66" s="28"/>
      <c r="C66" s="58" t="s">
        <v>25</v>
      </c>
      <c r="D66" s="54"/>
      <c r="E66" s="6"/>
      <c r="F66" s="19"/>
      <c r="G66" s="24"/>
      <c r="H66" s="24"/>
      <c r="I66" s="31"/>
      <c r="J66" s="31"/>
      <c r="K66" s="35"/>
    </row>
    <row r="67" spans="1:54" s="2" customFormat="1" ht="13.8" x14ac:dyDescent="0.3">
      <c r="A67" s="28"/>
      <c r="B67" s="28"/>
      <c r="C67" s="57" t="s">
        <v>5023</v>
      </c>
      <c r="D67" s="54"/>
      <c r="E67" s="6"/>
      <c r="F67" s="19"/>
      <c r="G67" s="24" t="s">
        <v>2</v>
      </c>
      <c r="H67" s="24" t="s">
        <v>2</v>
      </c>
      <c r="I67" s="31"/>
      <c r="J67" s="31"/>
      <c r="K67" s="35"/>
      <c r="L67" s="3"/>
      <c r="AI67" s="3"/>
      <c r="AV67" s="3"/>
      <c r="AX67" s="3"/>
      <c r="BB67" s="3"/>
    </row>
    <row r="68" spans="1:54" x14ac:dyDescent="0.3">
      <c r="B68" s="8"/>
      <c r="C68" s="57" t="s">
        <v>201</v>
      </c>
      <c r="D68" s="54"/>
      <c r="E68" s="6"/>
      <c r="F68" s="19"/>
      <c r="G68" s="24">
        <v>-224.52</v>
      </c>
      <c r="H68" s="24">
        <v>-0.16</v>
      </c>
      <c r="I68" s="31"/>
      <c r="J68" s="31"/>
      <c r="K68" s="35"/>
    </row>
    <row r="69" spans="1:54" x14ac:dyDescent="0.3">
      <c r="C69" s="58" t="s">
        <v>184</v>
      </c>
      <c r="D69" s="54"/>
      <c r="E69" s="6"/>
      <c r="F69" s="19"/>
      <c r="G69" s="25">
        <v>-224.52</v>
      </c>
      <c r="H69" s="25">
        <v>-0.16</v>
      </c>
      <c r="I69" s="31"/>
      <c r="J69" s="31"/>
      <c r="K69" s="35"/>
    </row>
    <row r="70" spans="1:54" x14ac:dyDescent="0.3">
      <c r="C70" s="57"/>
      <c r="D70" s="54"/>
      <c r="E70" s="6"/>
      <c r="F70" s="19"/>
      <c r="G70" s="24"/>
      <c r="H70" s="24"/>
      <c r="I70" s="31"/>
      <c r="J70" s="31"/>
      <c r="K70" s="35"/>
    </row>
    <row r="71" spans="1:54" x14ac:dyDescent="0.3">
      <c r="C71" s="60" t="s">
        <v>202</v>
      </c>
      <c r="D71" s="55"/>
      <c r="E71" s="5"/>
      <c r="F71" s="20"/>
      <c r="G71" s="26">
        <v>140612.42000000001</v>
      </c>
      <c r="H71" s="26">
        <v>100</v>
      </c>
      <c r="I71" s="32"/>
      <c r="J71" s="32"/>
      <c r="K71" s="36"/>
    </row>
    <row r="74" spans="1:54" x14ac:dyDescent="0.3">
      <c r="C74" s="1" t="s">
        <v>203</v>
      </c>
    </row>
    <row r="75" spans="1:54" x14ac:dyDescent="0.3">
      <c r="C75" s="37" t="s">
        <v>204</v>
      </c>
      <c r="D75" s="37"/>
      <c r="E75" s="37"/>
      <c r="F75" s="37"/>
      <c r="G75" s="37"/>
      <c r="H75" s="37"/>
      <c r="I75" s="37"/>
      <c r="J75" s="37"/>
      <c r="K75" s="37"/>
    </row>
    <row r="76" spans="1:54" x14ac:dyDescent="0.3">
      <c r="C76" s="2" t="s">
        <v>205</v>
      </c>
    </row>
    <row r="77" spans="1:54" x14ac:dyDescent="0.3">
      <c r="C77" s="2" t="s">
        <v>206</v>
      </c>
    </row>
    <row r="78" spans="1:54" ht="30" customHeight="1" x14ac:dyDescent="0.3">
      <c r="C78" s="80" t="s">
        <v>207</v>
      </c>
      <c r="D78" s="81"/>
      <c r="E78" s="81"/>
      <c r="F78" s="81"/>
      <c r="G78" s="81"/>
      <c r="H78" s="81"/>
      <c r="I78" s="81"/>
      <c r="J78" s="81"/>
      <c r="K78" s="81"/>
    </row>
    <row r="79" spans="1:54" x14ac:dyDescent="0.3">
      <c r="C79" s="2" t="s">
        <v>208</v>
      </c>
    </row>
    <row r="81" spans="3:5" x14ac:dyDescent="0.3">
      <c r="C81" s="1" t="s">
        <v>5173</v>
      </c>
      <c r="E81" s="78" t="s">
        <v>5174</v>
      </c>
    </row>
    <row r="82" spans="3:5" x14ac:dyDescent="0.3">
      <c r="E82" s="2" t="s">
        <v>5237</v>
      </c>
    </row>
  </sheetData>
  <mergeCells count="1">
    <mergeCell ref="C78:K78"/>
  </mergeCells>
  <hyperlinks>
    <hyperlink ref="J2" location="'Index'!A1" display="'Index'!A1" xr:uid="{C4FA797D-04CB-4F4F-A088-1C2C960C3353}"/>
  </hyperlinks>
  <pageMargins left="0.7" right="0.7" top="0.75" bottom="0.75" header="0.3" footer="0.3"/>
  <pageSetup orientation="portrait" horizontalDpi="4294967293"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027A3F-937A-42DA-80CD-7C3C525D78E2}">
  <sheetPr codeName="Sheet1"/>
  <dimension ref="A1:IV127"/>
  <sheetViews>
    <sheetView showGridLines="0" zoomScale="90" zoomScaleNormal="90" workbookViewId="0">
      <pane ySplit="6" topLeftCell="A108"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1126</v>
      </c>
      <c r="J2" s="38" t="s">
        <v>4688</v>
      </c>
    </row>
    <row r="3" spans="1:54" ht="16.2" x14ac:dyDescent="0.35">
      <c r="C3" s="1" t="s">
        <v>28</v>
      </c>
      <c r="D3" s="21" t="s">
        <v>1127</v>
      </c>
    </row>
    <row r="4" spans="1:54" ht="15" x14ac:dyDescent="0.35">
      <c r="C4" s="1" t="s">
        <v>30</v>
      </c>
      <c r="D4" s="22">
        <v>46053</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A8" s="10"/>
      <c r="B8" s="28"/>
      <c r="C8" s="58" t="s">
        <v>0</v>
      </c>
      <c r="D8" s="54"/>
      <c r="E8" s="6"/>
      <c r="F8" s="19"/>
      <c r="G8" s="24"/>
      <c r="H8" s="24"/>
      <c r="I8" s="31"/>
      <c r="J8" s="31"/>
      <c r="K8" s="35"/>
    </row>
    <row r="9" spans="1:54" x14ac:dyDescent="0.3">
      <c r="C9" s="59" t="s">
        <v>1</v>
      </c>
      <c r="D9" s="54"/>
      <c r="E9" s="6"/>
      <c r="F9" s="19"/>
      <c r="G9" s="24"/>
      <c r="H9" s="24"/>
      <c r="I9" s="31"/>
      <c r="J9" s="31"/>
      <c r="K9" s="35"/>
    </row>
    <row r="10" spans="1:54" x14ac:dyDescent="0.3">
      <c r="B10" s="8" t="s">
        <v>40</v>
      </c>
      <c r="C10" s="57" t="s">
        <v>41</v>
      </c>
      <c r="D10" s="54" t="s">
        <v>42</v>
      </c>
      <c r="E10" s="6" t="s">
        <v>43</v>
      </c>
      <c r="F10" s="19">
        <v>15603918</v>
      </c>
      <c r="G10" s="24">
        <v>144999.41</v>
      </c>
      <c r="H10" s="24">
        <v>12.3</v>
      </c>
      <c r="I10" s="31"/>
      <c r="J10" s="31"/>
      <c r="K10" s="35"/>
    </row>
    <row r="11" spans="1:54" x14ac:dyDescent="0.3">
      <c r="B11" s="8" t="s">
        <v>44</v>
      </c>
      <c r="C11" s="57" t="s">
        <v>45</v>
      </c>
      <c r="D11" s="54" t="s">
        <v>46</v>
      </c>
      <c r="E11" s="6" t="s">
        <v>43</v>
      </c>
      <c r="F11" s="19">
        <v>7286071</v>
      </c>
      <c r="G11" s="24">
        <v>98726.26</v>
      </c>
      <c r="H11" s="24">
        <v>8.3699999999999992</v>
      </c>
      <c r="I11" s="31"/>
      <c r="J11" s="31"/>
      <c r="K11" s="35"/>
    </row>
    <row r="12" spans="1:54" x14ac:dyDescent="0.3">
      <c r="B12" s="8" t="s">
        <v>90</v>
      </c>
      <c r="C12" s="57" t="s">
        <v>91</v>
      </c>
      <c r="D12" s="54" t="s">
        <v>92</v>
      </c>
      <c r="E12" s="6" t="s">
        <v>93</v>
      </c>
      <c r="F12" s="19">
        <v>6887523</v>
      </c>
      <c r="G12" s="24">
        <v>96108.5</v>
      </c>
      <c r="H12" s="24">
        <v>8.15</v>
      </c>
      <c r="I12" s="31"/>
      <c r="J12" s="31"/>
      <c r="K12" s="35"/>
    </row>
    <row r="13" spans="1:54" x14ac:dyDescent="0.3">
      <c r="B13" s="8" t="s">
        <v>47</v>
      </c>
      <c r="C13" s="57" t="s">
        <v>48</v>
      </c>
      <c r="D13" s="54" t="s">
        <v>49</v>
      </c>
      <c r="E13" s="6" t="s">
        <v>50</v>
      </c>
      <c r="F13" s="19">
        <v>3573151</v>
      </c>
      <c r="G13" s="24">
        <v>58635.41</v>
      </c>
      <c r="H13" s="24">
        <v>4.97</v>
      </c>
      <c r="I13" s="31"/>
      <c r="J13" s="31"/>
      <c r="K13" s="35"/>
    </row>
    <row r="14" spans="1:54" x14ac:dyDescent="0.3">
      <c r="B14" s="8" t="s">
        <v>421</v>
      </c>
      <c r="C14" s="57" t="s">
        <v>422</v>
      </c>
      <c r="D14" s="54" t="s">
        <v>423</v>
      </c>
      <c r="E14" s="6" t="s">
        <v>256</v>
      </c>
      <c r="F14" s="19">
        <v>2842389</v>
      </c>
      <c r="G14" s="24">
        <v>55958.11</v>
      </c>
      <c r="H14" s="24">
        <v>4.74</v>
      </c>
      <c r="I14" s="31"/>
      <c r="J14" s="31"/>
      <c r="K14" s="35"/>
    </row>
    <row r="15" spans="1:54" x14ac:dyDescent="0.3">
      <c r="B15" s="8" t="s">
        <v>57</v>
      </c>
      <c r="C15" s="57" t="s">
        <v>58</v>
      </c>
      <c r="D15" s="54" t="s">
        <v>59</v>
      </c>
      <c r="E15" s="6" t="s">
        <v>60</v>
      </c>
      <c r="F15" s="19">
        <v>1197975</v>
      </c>
      <c r="G15" s="24">
        <v>47107.97</v>
      </c>
      <c r="H15" s="24">
        <v>3.99</v>
      </c>
      <c r="I15" s="31"/>
      <c r="J15" s="31"/>
      <c r="K15" s="35"/>
    </row>
    <row r="16" spans="1:54" x14ac:dyDescent="0.3">
      <c r="B16" s="8" t="s">
        <v>54</v>
      </c>
      <c r="C16" s="57" t="s">
        <v>55</v>
      </c>
      <c r="D16" s="54" t="s">
        <v>56</v>
      </c>
      <c r="E16" s="6" t="s">
        <v>43</v>
      </c>
      <c r="F16" s="19">
        <v>4232361</v>
      </c>
      <c r="G16" s="24">
        <v>45588.88</v>
      </c>
      <c r="H16" s="24">
        <v>3.87</v>
      </c>
      <c r="I16" s="31"/>
      <c r="J16" s="31"/>
      <c r="K16" s="35"/>
    </row>
    <row r="17" spans="2:11" x14ac:dyDescent="0.3">
      <c r="B17" s="8" t="s">
        <v>51</v>
      </c>
      <c r="C17" s="57" t="s">
        <v>52</v>
      </c>
      <c r="D17" s="54" t="s">
        <v>53</v>
      </c>
      <c r="E17" s="6" t="s">
        <v>43</v>
      </c>
      <c r="F17" s="19">
        <v>2923546</v>
      </c>
      <c r="G17" s="24">
        <v>40064.269999999997</v>
      </c>
      <c r="H17" s="24">
        <v>3.4</v>
      </c>
      <c r="I17" s="31"/>
      <c r="J17" s="31"/>
      <c r="K17" s="35"/>
    </row>
    <row r="18" spans="2:11" x14ac:dyDescent="0.3">
      <c r="B18" s="8" t="s">
        <v>430</v>
      </c>
      <c r="C18" s="57" t="s">
        <v>431</v>
      </c>
      <c r="D18" s="54" t="s">
        <v>432</v>
      </c>
      <c r="E18" s="6" t="s">
        <v>50</v>
      </c>
      <c r="F18" s="19">
        <v>1041667</v>
      </c>
      <c r="G18" s="24">
        <v>32540.639999999999</v>
      </c>
      <c r="H18" s="24">
        <v>2.76</v>
      </c>
      <c r="I18" s="31"/>
      <c r="J18" s="31"/>
      <c r="K18" s="35"/>
    </row>
    <row r="19" spans="2:11" x14ac:dyDescent="0.3">
      <c r="B19" s="8" t="s">
        <v>481</v>
      </c>
      <c r="C19" s="57" t="s">
        <v>482</v>
      </c>
      <c r="D19" s="54" t="s">
        <v>483</v>
      </c>
      <c r="E19" s="6" t="s">
        <v>270</v>
      </c>
      <c r="F19" s="19">
        <v>9830422</v>
      </c>
      <c r="G19" s="24">
        <v>31668.7</v>
      </c>
      <c r="H19" s="24">
        <v>2.69</v>
      </c>
      <c r="I19" s="31"/>
      <c r="J19" s="31"/>
      <c r="K19" s="35"/>
    </row>
    <row r="20" spans="2:11" x14ac:dyDescent="0.3">
      <c r="B20" s="8" t="s">
        <v>409</v>
      </c>
      <c r="C20" s="57" t="s">
        <v>410</v>
      </c>
      <c r="D20" s="54" t="s">
        <v>411</v>
      </c>
      <c r="E20" s="6" t="s">
        <v>64</v>
      </c>
      <c r="F20" s="19">
        <v>910610</v>
      </c>
      <c r="G20" s="24">
        <v>31250.31</v>
      </c>
      <c r="H20" s="24">
        <v>2.65</v>
      </c>
      <c r="I20" s="31"/>
      <c r="J20" s="31"/>
      <c r="K20" s="35"/>
    </row>
    <row r="21" spans="2:11" x14ac:dyDescent="0.3">
      <c r="B21" s="8" t="s">
        <v>65</v>
      </c>
      <c r="C21" s="57" t="s">
        <v>66</v>
      </c>
      <c r="D21" s="54" t="s">
        <v>67</v>
      </c>
      <c r="E21" s="6" t="s">
        <v>43</v>
      </c>
      <c r="F21" s="19">
        <v>7500870</v>
      </c>
      <c r="G21" s="24">
        <v>30603.55</v>
      </c>
      <c r="H21" s="24">
        <v>2.59</v>
      </c>
      <c r="I21" s="31"/>
      <c r="J21" s="31"/>
      <c r="K21" s="35"/>
    </row>
    <row r="22" spans="2:11" x14ac:dyDescent="0.3">
      <c r="B22" s="8" t="s">
        <v>72</v>
      </c>
      <c r="C22" s="57" t="s">
        <v>73</v>
      </c>
      <c r="D22" s="54" t="s">
        <v>74</v>
      </c>
      <c r="E22" s="6" t="s">
        <v>75</v>
      </c>
      <c r="F22" s="19">
        <v>2708394</v>
      </c>
      <c r="G22" s="24">
        <v>25184</v>
      </c>
      <c r="H22" s="24">
        <v>2.14</v>
      </c>
      <c r="I22" s="31"/>
      <c r="J22" s="31"/>
      <c r="K22" s="35"/>
    </row>
    <row r="23" spans="2:11" x14ac:dyDescent="0.3">
      <c r="B23" s="8" t="s">
        <v>267</v>
      </c>
      <c r="C23" s="57" t="s">
        <v>268</v>
      </c>
      <c r="D23" s="54" t="s">
        <v>269</v>
      </c>
      <c r="E23" s="6" t="s">
        <v>270</v>
      </c>
      <c r="F23" s="19">
        <v>905281</v>
      </c>
      <c r="G23" s="24">
        <v>21482.32</v>
      </c>
      <c r="H23" s="24">
        <v>1.82</v>
      </c>
      <c r="I23" s="31"/>
      <c r="J23" s="31"/>
      <c r="K23" s="35"/>
    </row>
    <row r="24" spans="2:11" x14ac:dyDescent="0.3">
      <c r="B24" s="8" t="s">
        <v>931</v>
      </c>
      <c r="C24" s="57" t="s">
        <v>932</v>
      </c>
      <c r="D24" s="54" t="s">
        <v>933</v>
      </c>
      <c r="E24" s="6" t="s">
        <v>156</v>
      </c>
      <c r="F24" s="19">
        <v>7328931</v>
      </c>
      <c r="G24" s="24">
        <v>20051.96</v>
      </c>
      <c r="H24" s="24">
        <v>1.7</v>
      </c>
      <c r="I24" s="31"/>
      <c r="J24" s="31"/>
      <c r="K24" s="35"/>
    </row>
    <row r="25" spans="2:11" x14ac:dyDescent="0.3">
      <c r="B25" s="8" t="s">
        <v>61</v>
      </c>
      <c r="C25" s="57" t="s">
        <v>62</v>
      </c>
      <c r="D25" s="54" t="s">
        <v>63</v>
      </c>
      <c r="E25" s="6" t="s">
        <v>64</v>
      </c>
      <c r="F25" s="19">
        <v>133853</v>
      </c>
      <c r="G25" s="24">
        <v>19541.2</v>
      </c>
      <c r="H25" s="24">
        <v>1.66</v>
      </c>
      <c r="I25" s="31"/>
      <c r="J25" s="31"/>
      <c r="K25" s="35"/>
    </row>
    <row r="26" spans="2:11" x14ac:dyDescent="0.3">
      <c r="B26" s="8" t="s">
        <v>944</v>
      </c>
      <c r="C26" s="57" t="s">
        <v>945</v>
      </c>
      <c r="D26" s="54" t="s">
        <v>946</v>
      </c>
      <c r="E26" s="6" t="s">
        <v>50</v>
      </c>
      <c r="F26" s="19">
        <v>1076268</v>
      </c>
      <c r="G26" s="24">
        <v>18249.2</v>
      </c>
      <c r="H26" s="24">
        <v>1.55</v>
      </c>
      <c r="I26" s="31"/>
      <c r="J26" s="31"/>
      <c r="K26" s="35"/>
    </row>
    <row r="27" spans="2:11" x14ac:dyDescent="0.3">
      <c r="B27" s="8" t="s">
        <v>490</v>
      </c>
      <c r="C27" s="57" t="s">
        <v>491</v>
      </c>
      <c r="D27" s="54" t="s">
        <v>492</v>
      </c>
      <c r="E27" s="6" t="s">
        <v>124</v>
      </c>
      <c r="F27" s="19">
        <v>1080123</v>
      </c>
      <c r="G27" s="24">
        <v>17231.2</v>
      </c>
      <c r="H27" s="24">
        <v>1.46</v>
      </c>
      <c r="I27" s="31"/>
      <c r="J27" s="31"/>
      <c r="K27" s="35"/>
    </row>
    <row r="28" spans="2:11" x14ac:dyDescent="0.3">
      <c r="B28" s="8" t="s">
        <v>626</v>
      </c>
      <c r="C28" s="57" t="s">
        <v>627</v>
      </c>
      <c r="D28" s="54" t="s">
        <v>628</v>
      </c>
      <c r="E28" s="6" t="s">
        <v>246</v>
      </c>
      <c r="F28" s="19">
        <v>4836071</v>
      </c>
      <c r="G28" s="24">
        <v>17216.41</v>
      </c>
      <c r="H28" s="24">
        <v>1.46</v>
      </c>
      <c r="I28" s="31"/>
      <c r="J28" s="31"/>
      <c r="K28" s="35"/>
    </row>
    <row r="29" spans="2:11" x14ac:dyDescent="0.3">
      <c r="B29" s="8" t="s">
        <v>892</v>
      </c>
      <c r="C29" s="57" t="s">
        <v>893</v>
      </c>
      <c r="D29" s="54" t="s">
        <v>894</v>
      </c>
      <c r="E29" s="6" t="s">
        <v>86</v>
      </c>
      <c r="F29" s="19">
        <v>421031</v>
      </c>
      <c r="G29" s="24">
        <v>16746.09</v>
      </c>
      <c r="H29" s="24">
        <v>1.42</v>
      </c>
      <c r="I29" s="31"/>
      <c r="J29" s="31"/>
      <c r="K29" s="35"/>
    </row>
    <row r="30" spans="2:11" x14ac:dyDescent="0.3">
      <c r="B30" s="8" t="s">
        <v>1128</v>
      </c>
      <c r="C30" s="57" t="s">
        <v>1129</v>
      </c>
      <c r="D30" s="54" t="s">
        <v>1130</v>
      </c>
      <c r="E30" s="6" t="s">
        <v>585</v>
      </c>
      <c r="F30" s="19">
        <v>3653643</v>
      </c>
      <c r="G30" s="24">
        <v>16404.86</v>
      </c>
      <c r="H30" s="24">
        <v>1.39</v>
      </c>
      <c r="I30" s="31"/>
      <c r="J30" s="31"/>
      <c r="K30" s="35"/>
    </row>
    <row r="31" spans="2:11" x14ac:dyDescent="0.3">
      <c r="B31" s="8" t="s">
        <v>289</v>
      </c>
      <c r="C31" s="57" t="s">
        <v>290</v>
      </c>
      <c r="D31" s="54" t="s">
        <v>291</v>
      </c>
      <c r="E31" s="6" t="s">
        <v>209</v>
      </c>
      <c r="F31" s="19">
        <v>8431537</v>
      </c>
      <c r="G31" s="24">
        <v>16283.83</v>
      </c>
      <c r="H31" s="24">
        <v>1.38</v>
      </c>
      <c r="I31" s="31"/>
      <c r="J31" s="31"/>
      <c r="K31" s="35"/>
    </row>
    <row r="32" spans="2:11" x14ac:dyDescent="0.3">
      <c r="B32" s="8" t="s">
        <v>68</v>
      </c>
      <c r="C32" s="57" t="s">
        <v>69</v>
      </c>
      <c r="D32" s="54" t="s">
        <v>70</v>
      </c>
      <c r="E32" s="6" t="s">
        <v>71</v>
      </c>
      <c r="F32" s="19">
        <v>120922</v>
      </c>
      <c r="G32" s="24">
        <v>15349.84</v>
      </c>
      <c r="H32" s="24">
        <v>1.3</v>
      </c>
      <c r="I32" s="31"/>
      <c r="J32" s="31"/>
      <c r="K32" s="35"/>
    </row>
    <row r="33" spans="2:11" x14ac:dyDescent="0.3">
      <c r="B33" s="8" t="s">
        <v>1131</v>
      </c>
      <c r="C33" s="57" t="s">
        <v>1132</v>
      </c>
      <c r="D33" s="54" t="s">
        <v>1133</v>
      </c>
      <c r="E33" s="6" t="s">
        <v>75</v>
      </c>
      <c r="F33" s="19">
        <v>1428641</v>
      </c>
      <c r="G33" s="24">
        <v>14572.14</v>
      </c>
      <c r="H33" s="24">
        <v>1.24</v>
      </c>
      <c r="I33" s="31"/>
      <c r="J33" s="31"/>
      <c r="K33" s="35"/>
    </row>
    <row r="34" spans="2:11" x14ac:dyDescent="0.3">
      <c r="B34" s="8" t="s">
        <v>76</v>
      </c>
      <c r="C34" s="57" t="s">
        <v>77</v>
      </c>
      <c r="D34" s="54" t="s">
        <v>78</v>
      </c>
      <c r="E34" s="6" t="s">
        <v>79</v>
      </c>
      <c r="F34" s="19">
        <v>1475833</v>
      </c>
      <c r="G34" s="24">
        <v>14206.37</v>
      </c>
      <c r="H34" s="24">
        <v>1.2</v>
      </c>
      <c r="I34" s="31"/>
      <c r="J34" s="31"/>
      <c r="K34" s="35"/>
    </row>
    <row r="35" spans="2:11" x14ac:dyDescent="0.3">
      <c r="B35" s="8" t="s">
        <v>646</v>
      </c>
      <c r="C35" s="57" t="s">
        <v>647</v>
      </c>
      <c r="D35" s="54" t="s">
        <v>648</v>
      </c>
      <c r="E35" s="6" t="s">
        <v>246</v>
      </c>
      <c r="F35" s="19">
        <v>4620382</v>
      </c>
      <c r="G35" s="24">
        <v>11851.28</v>
      </c>
      <c r="H35" s="24">
        <v>1</v>
      </c>
      <c r="I35" s="31"/>
      <c r="J35" s="31"/>
      <c r="K35" s="35"/>
    </row>
    <row r="36" spans="2:11" x14ac:dyDescent="0.3">
      <c r="B36" s="8" t="s">
        <v>1134</v>
      </c>
      <c r="C36" s="57" t="s">
        <v>1135</v>
      </c>
      <c r="D36" s="54" t="s">
        <v>1136</v>
      </c>
      <c r="E36" s="6" t="s">
        <v>209</v>
      </c>
      <c r="F36" s="19">
        <v>958320</v>
      </c>
      <c r="G36" s="24">
        <v>11637.84</v>
      </c>
      <c r="H36" s="24">
        <v>0.99</v>
      </c>
      <c r="I36" s="31"/>
      <c r="J36" s="31"/>
      <c r="K36" s="35"/>
    </row>
    <row r="37" spans="2:11" x14ac:dyDescent="0.3">
      <c r="B37" s="8" t="s">
        <v>638</v>
      </c>
      <c r="C37" s="57" t="s">
        <v>639</v>
      </c>
      <c r="D37" s="54" t="s">
        <v>640</v>
      </c>
      <c r="E37" s="6" t="s">
        <v>75</v>
      </c>
      <c r="F37" s="19">
        <v>583288</v>
      </c>
      <c r="G37" s="24">
        <v>11389.28</v>
      </c>
      <c r="H37" s="24">
        <v>0.97</v>
      </c>
      <c r="I37" s="31"/>
      <c r="J37" s="31"/>
      <c r="K37" s="35"/>
    </row>
    <row r="38" spans="2:11" x14ac:dyDescent="0.3">
      <c r="B38" s="8" t="s">
        <v>418</v>
      </c>
      <c r="C38" s="57" t="s">
        <v>419</v>
      </c>
      <c r="D38" s="54" t="s">
        <v>420</v>
      </c>
      <c r="E38" s="6" t="s">
        <v>50</v>
      </c>
      <c r="F38" s="19">
        <v>647594</v>
      </c>
      <c r="G38" s="24">
        <v>11288.21</v>
      </c>
      <c r="H38" s="24">
        <v>0.96</v>
      </c>
      <c r="I38" s="31"/>
      <c r="J38" s="31"/>
      <c r="K38" s="35"/>
    </row>
    <row r="39" spans="2:11" x14ac:dyDescent="0.3">
      <c r="B39" s="8" t="s">
        <v>83</v>
      </c>
      <c r="C39" s="57" t="s">
        <v>84</v>
      </c>
      <c r="D39" s="54" t="s">
        <v>85</v>
      </c>
      <c r="E39" s="6" t="s">
        <v>86</v>
      </c>
      <c r="F39" s="19">
        <v>461254</v>
      </c>
      <c r="G39" s="24">
        <v>11200.63</v>
      </c>
      <c r="H39" s="24">
        <v>0.95</v>
      </c>
      <c r="I39" s="31"/>
      <c r="J39" s="31"/>
      <c r="K39" s="35"/>
    </row>
    <row r="40" spans="2:11" x14ac:dyDescent="0.3">
      <c r="B40" s="8" t="s">
        <v>1059</v>
      </c>
      <c r="C40" s="57" t="s">
        <v>1060</v>
      </c>
      <c r="D40" s="54" t="s">
        <v>1061</v>
      </c>
      <c r="E40" s="6" t="s">
        <v>71</v>
      </c>
      <c r="F40" s="19">
        <v>389688</v>
      </c>
      <c r="G40" s="24">
        <v>10985.3</v>
      </c>
      <c r="H40" s="24">
        <v>0.93</v>
      </c>
      <c r="I40" s="31"/>
      <c r="J40" s="31"/>
      <c r="K40" s="35"/>
    </row>
    <row r="41" spans="2:11" x14ac:dyDescent="0.3">
      <c r="B41" s="8" t="s">
        <v>1047</v>
      </c>
      <c r="C41" s="57" t="s">
        <v>1048</v>
      </c>
      <c r="D41" s="54" t="s">
        <v>1049</v>
      </c>
      <c r="E41" s="6" t="s">
        <v>64</v>
      </c>
      <c r="F41" s="19">
        <v>113097</v>
      </c>
      <c r="G41" s="24">
        <v>10854.48</v>
      </c>
      <c r="H41" s="24">
        <v>0.92</v>
      </c>
      <c r="I41" s="31"/>
      <c r="J41" s="31"/>
      <c r="K41" s="35"/>
    </row>
    <row r="42" spans="2:11" x14ac:dyDescent="0.3">
      <c r="B42" s="8" t="s">
        <v>603</v>
      </c>
      <c r="C42" s="57" t="s">
        <v>604</v>
      </c>
      <c r="D42" s="54" t="s">
        <v>605</v>
      </c>
      <c r="E42" s="6" t="s">
        <v>606</v>
      </c>
      <c r="F42" s="19">
        <v>752524</v>
      </c>
      <c r="G42" s="24">
        <v>10684.34</v>
      </c>
      <c r="H42" s="24">
        <v>0.91</v>
      </c>
      <c r="I42" s="31"/>
      <c r="J42" s="31"/>
      <c r="K42" s="35"/>
    </row>
    <row r="43" spans="2:11" x14ac:dyDescent="0.3">
      <c r="B43" s="8" t="s">
        <v>433</v>
      </c>
      <c r="C43" s="57" t="s">
        <v>434</v>
      </c>
      <c r="D43" s="54" t="s">
        <v>435</v>
      </c>
      <c r="E43" s="6" t="s">
        <v>436</v>
      </c>
      <c r="F43" s="19">
        <v>3962471</v>
      </c>
      <c r="G43" s="24">
        <v>10657.46</v>
      </c>
      <c r="H43" s="24">
        <v>0.9</v>
      </c>
      <c r="I43" s="31"/>
      <c r="J43" s="31"/>
      <c r="K43" s="35"/>
    </row>
    <row r="44" spans="2:11" x14ac:dyDescent="0.3">
      <c r="B44" s="8" t="s">
        <v>594</v>
      </c>
      <c r="C44" s="57" t="s">
        <v>595</v>
      </c>
      <c r="D44" s="54" t="s">
        <v>596</v>
      </c>
      <c r="E44" s="6" t="s">
        <v>211</v>
      </c>
      <c r="F44" s="19">
        <v>230618</v>
      </c>
      <c r="G44" s="24">
        <v>10600.36</v>
      </c>
      <c r="H44" s="24">
        <v>0.9</v>
      </c>
      <c r="I44" s="31"/>
      <c r="J44" s="31"/>
      <c r="K44" s="35"/>
    </row>
    <row r="45" spans="2:11" x14ac:dyDescent="0.3">
      <c r="B45" s="8" t="s">
        <v>610</v>
      </c>
      <c r="C45" s="57" t="s">
        <v>611</v>
      </c>
      <c r="D45" s="54" t="s">
        <v>612</v>
      </c>
      <c r="E45" s="6" t="s">
        <v>613</v>
      </c>
      <c r="F45" s="19">
        <v>2316197</v>
      </c>
      <c r="G45" s="24">
        <v>10208.64</v>
      </c>
      <c r="H45" s="24">
        <v>0.87</v>
      </c>
      <c r="I45" s="31"/>
      <c r="J45" s="31"/>
      <c r="K45" s="35"/>
    </row>
    <row r="46" spans="2:11" x14ac:dyDescent="0.3">
      <c r="B46" s="8" t="s">
        <v>94</v>
      </c>
      <c r="C46" s="57" t="s">
        <v>95</v>
      </c>
      <c r="D46" s="54" t="s">
        <v>96</v>
      </c>
      <c r="E46" s="6" t="s">
        <v>64</v>
      </c>
      <c r="F46" s="19">
        <v>140405</v>
      </c>
      <c r="G46" s="24">
        <v>10000.35</v>
      </c>
      <c r="H46" s="24">
        <v>0.85</v>
      </c>
      <c r="I46" s="31"/>
      <c r="J46" s="31"/>
      <c r="K46" s="35"/>
    </row>
    <row r="47" spans="2:11" x14ac:dyDescent="0.3">
      <c r="B47" s="8" t="s">
        <v>1137</v>
      </c>
      <c r="C47" s="57" t="s">
        <v>1138</v>
      </c>
      <c r="D47" s="54" t="s">
        <v>1139</v>
      </c>
      <c r="E47" s="6" t="s">
        <v>120</v>
      </c>
      <c r="F47" s="19">
        <v>731391</v>
      </c>
      <c r="G47" s="24">
        <v>9745.0499999999993</v>
      </c>
      <c r="H47" s="24">
        <v>0.83</v>
      </c>
      <c r="I47" s="31"/>
      <c r="J47" s="31"/>
      <c r="K47" s="35"/>
    </row>
    <row r="48" spans="2:11" x14ac:dyDescent="0.3">
      <c r="B48" s="8" t="s">
        <v>1140</v>
      </c>
      <c r="C48" s="57" t="s">
        <v>1141</v>
      </c>
      <c r="D48" s="54" t="s">
        <v>1142</v>
      </c>
      <c r="E48" s="6" t="s">
        <v>108</v>
      </c>
      <c r="F48" s="19">
        <v>457910</v>
      </c>
      <c r="G48" s="24">
        <v>9151.33</v>
      </c>
      <c r="H48" s="24">
        <v>0.78</v>
      </c>
      <c r="I48" s="31"/>
      <c r="J48" s="31"/>
      <c r="K48" s="35"/>
    </row>
    <row r="49" spans="2:11" x14ac:dyDescent="0.3">
      <c r="B49" s="8" t="s">
        <v>1143</v>
      </c>
      <c r="C49" s="57" t="s">
        <v>1144</v>
      </c>
      <c r="D49" s="54" t="s">
        <v>1145</v>
      </c>
      <c r="E49" s="6" t="s">
        <v>156</v>
      </c>
      <c r="F49" s="19">
        <v>226323</v>
      </c>
      <c r="G49" s="24">
        <v>8567.4599999999991</v>
      </c>
      <c r="H49" s="24">
        <v>0.73</v>
      </c>
      <c r="I49" s="31"/>
      <c r="J49" s="31"/>
      <c r="K49" s="35"/>
    </row>
    <row r="50" spans="2:11" x14ac:dyDescent="0.3">
      <c r="B50" s="8" t="s">
        <v>1146</v>
      </c>
      <c r="C50" s="57" t="s">
        <v>1147</v>
      </c>
      <c r="D50" s="54" t="s">
        <v>1148</v>
      </c>
      <c r="E50" s="6" t="s">
        <v>75</v>
      </c>
      <c r="F50" s="19">
        <v>3343878</v>
      </c>
      <c r="G50" s="24">
        <v>8510.17</v>
      </c>
      <c r="H50" s="24">
        <v>0.72</v>
      </c>
      <c r="I50" s="31"/>
      <c r="J50" s="31"/>
      <c r="K50" s="35"/>
    </row>
    <row r="51" spans="2:11" x14ac:dyDescent="0.3">
      <c r="B51" s="8" t="s">
        <v>292</v>
      </c>
      <c r="C51" s="57" t="s">
        <v>293</v>
      </c>
      <c r="D51" s="54" t="s">
        <v>294</v>
      </c>
      <c r="E51" s="6" t="s">
        <v>108</v>
      </c>
      <c r="F51" s="19">
        <v>1096332</v>
      </c>
      <c r="G51" s="24">
        <v>8014.19</v>
      </c>
      <c r="H51" s="24">
        <v>0.68</v>
      </c>
      <c r="I51" s="31"/>
      <c r="J51" s="31"/>
      <c r="K51" s="35"/>
    </row>
    <row r="52" spans="2:11" x14ac:dyDescent="0.3">
      <c r="B52" s="8" t="s">
        <v>412</v>
      </c>
      <c r="C52" s="57" t="s">
        <v>413</v>
      </c>
      <c r="D52" s="54" t="s">
        <v>414</v>
      </c>
      <c r="E52" s="6" t="s">
        <v>124</v>
      </c>
      <c r="F52" s="19">
        <v>573928</v>
      </c>
      <c r="G52" s="24">
        <v>7598.81</v>
      </c>
      <c r="H52" s="24">
        <v>0.64</v>
      </c>
      <c r="I52" s="31"/>
      <c r="J52" s="31"/>
      <c r="K52" s="35"/>
    </row>
    <row r="53" spans="2:11" x14ac:dyDescent="0.3">
      <c r="B53" s="8" t="s">
        <v>1149</v>
      </c>
      <c r="C53" s="57" t="s">
        <v>1150</v>
      </c>
      <c r="D53" s="54" t="s">
        <v>1151</v>
      </c>
      <c r="E53" s="6" t="s">
        <v>124</v>
      </c>
      <c r="F53" s="19">
        <v>621615</v>
      </c>
      <c r="G53" s="24">
        <v>7571.89</v>
      </c>
      <c r="H53" s="24">
        <v>0.64</v>
      </c>
      <c r="I53" s="31"/>
      <c r="J53" s="31"/>
      <c r="K53" s="35"/>
    </row>
    <row r="54" spans="2:11" x14ac:dyDescent="0.3">
      <c r="B54" s="8" t="s">
        <v>1152</v>
      </c>
      <c r="C54" s="57" t="s">
        <v>1153</v>
      </c>
      <c r="D54" s="54" t="s">
        <v>1154</v>
      </c>
      <c r="E54" s="6" t="s">
        <v>538</v>
      </c>
      <c r="F54" s="19">
        <v>664177</v>
      </c>
      <c r="G54" s="24">
        <v>7531.1</v>
      </c>
      <c r="H54" s="24">
        <v>0.64</v>
      </c>
      <c r="I54" s="31"/>
      <c r="J54" s="31"/>
      <c r="K54" s="35"/>
    </row>
    <row r="55" spans="2:11" x14ac:dyDescent="0.3">
      <c r="B55" s="8" t="s">
        <v>468</v>
      </c>
      <c r="C55" s="57" t="s">
        <v>469</v>
      </c>
      <c r="D55" s="54" t="s">
        <v>470</v>
      </c>
      <c r="E55" s="6" t="s">
        <v>64</v>
      </c>
      <c r="F55" s="19">
        <v>2133045</v>
      </c>
      <c r="G55" s="24">
        <v>7466.72</v>
      </c>
      <c r="H55" s="24">
        <v>0.63</v>
      </c>
      <c r="I55" s="31"/>
      <c r="J55" s="31"/>
      <c r="K55" s="35"/>
    </row>
    <row r="56" spans="2:11" x14ac:dyDescent="0.3">
      <c r="B56" s="8" t="s">
        <v>997</v>
      </c>
      <c r="C56" s="57" t="s">
        <v>998</v>
      </c>
      <c r="D56" s="54" t="s">
        <v>999</v>
      </c>
      <c r="E56" s="6" t="s">
        <v>160</v>
      </c>
      <c r="F56" s="19">
        <v>105000</v>
      </c>
      <c r="G56" s="24">
        <v>7308.53</v>
      </c>
      <c r="H56" s="24">
        <v>0.62</v>
      </c>
      <c r="I56" s="31"/>
      <c r="J56" s="31"/>
      <c r="K56" s="35"/>
    </row>
    <row r="57" spans="2:11" x14ac:dyDescent="0.3">
      <c r="B57" s="8" t="s">
        <v>629</v>
      </c>
      <c r="C57" s="57" t="s">
        <v>630</v>
      </c>
      <c r="D57" s="54" t="s">
        <v>631</v>
      </c>
      <c r="E57" s="6" t="s">
        <v>160</v>
      </c>
      <c r="F57" s="19">
        <v>758586</v>
      </c>
      <c r="G57" s="24">
        <v>7258.15</v>
      </c>
      <c r="H57" s="24">
        <v>0.62</v>
      </c>
      <c r="I57" s="31"/>
      <c r="J57" s="31"/>
      <c r="K57" s="35"/>
    </row>
    <row r="58" spans="2:11" x14ac:dyDescent="0.3">
      <c r="B58" s="8" t="s">
        <v>364</v>
      </c>
      <c r="C58" s="57" t="s">
        <v>365</v>
      </c>
      <c r="D58" s="54" t="s">
        <v>366</v>
      </c>
      <c r="E58" s="6" t="s">
        <v>50</v>
      </c>
      <c r="F58" s="19">
        <v>2912541</v>
      </c>
      <c r="G58" s="24">
        <v>6899.81</v>
      </c>
      <c r="H58" s="24">
        <v>0.59</v>
      </c>
      <c r="I58" s="31"/>
      <c r="J58" s="31"/>
      <c r="K58" s="35"/>
    </row>
    <row r="59" spans="2:11" x14ac:dyDescent="0.3">
      <c r="B59" s="8" t="s">
        <v>1155</v>
      </c>
      <c r="C59" s="57" t="s">
        <v>1156</v>
      </c>
      <c r="D59" s="54" t="s">
        <v>1157</v>
      </c>
      <c r="E59" s="6" t="s">
        <v>1158</v>
      </c>
      <c r="F59" s="19">
        <v>265687</v>
      </c>
      <c r="G59" s="24">
        <v>5367.94</v>
      </c>
      <c r="H59" s="24">
        <v>0.46</v>
      </c>
      <c r="I59" s="31"/>
      <c r="J59" s="31"/>
      <c r="K59" s="35"/>
    </row>
    <row r="60" spans="2:11" x14ac:dyDescent="0.3">
      <c r="B60" s="8" t="s">
        <v>181</v>
      </c>
      <c r="C60" s="57" t="s">
        <v>182</v>
      </c>
      <c r="D60" s="54" t="s">
        <v>183</v>
      </c>
      <c r="E60" s="6" t="s">
        <v>120</v>
      </c>
      <c r="F60" s="19">
        <v>868514</v>
      </c>
      <c r="G60" s="24">
        <v>349.14</v>
      </c>
      <c r="H60" s="24">
        <v>0.03</v>
      </c>
      <c r="I60" s="31"/>
      <c r="J60" s="31"/>
      <c r="K60" s="35" t="s">
        <v>5039</v>
      </c>
    </row>
    <row r="61" spans="2:11" x14ac:dyDescent="0.3">
      <c r="C61" s="58" t="s">
        <v>184</v>
      </c>
      <c r="D61" s="54"/>
      <c r="E61" s="6"/>
      <c r="F61" s="19"/>
      <c r="G61" s="25">
        <v>1178469.8899999999</v>
      </c>
      <c r="H61" s="25">
        <v>99.96</v>
      </c>
      <c r="I61" s="31"/>
      <c r="J61" s="31"/>
      <c r="K61" s="35"/>
    </row>
    <row r="62" spans="2:11" x14ac:dyDescent="0.3">
      <c r="C62" s="57"/>
      <c r="D62" s="54"/>
      <c r="E62" s="6"/>
      <c r="F62" s="19"/>
      <c r="G62" s="24"/>
      <c r="H62" s="24"/>
      <c r="I62" s="31"/>
      <c r="J62" s="31"/>
      <c r="K62" s="35"/>
    </row>
    <row r="63" spans="2:11" x14ac:dyDescent="0.3">
      <c r="C63" s="58" t="s">
        <v>3</v>
      </c>
      <c r="D63" s="54"/>
      <c r="E63" s="6"/>
      <c r="F63" s="19"/>
      <c r="G63" s="24" t="s">
        <v>2</v>
      </c>
      <c r="H63" s="24" t="s">
        <v>2</v>
      </c>
      <c r="I63" s="31"/>
      <c r="J63" s="31"/>
      <c r="K63" s="35"/>
    </row>
    <row r="64" spans="2:11" x14ac:dyDescent="0.3">
      <c r="C64" s="57"/>
      <c r="D64" s="54"/>
      <c r="E64" s="6"/>
      <c r="F64" s="19"/>
      <c r="G64" s="24"/>
      <c r="H64" s="24"/>
      <c r="I64" s="31"/>
      <c r="J64" s="31"/>
      <c r="K64" s="35"/>
    </row>
    <row r="65" spans="3:11" x14ac:dyDescent="0.3">
      <c r="C65" s="58" t="s">
        <v>4</v>
      </c>
      <c r="D65" s="54"/>
      <c r="E65" s="6"/>
      <c r="F65" s="19"/>
      <c r="G65" s="24" t="s">
        <v>2</v>
      </c>
      <c r="H65" s="24" t="s">
        <v>2</v>
      </c>
      <c r="I65" s="31"/>
      <c r="J65" s="31"/>
      <c r="K65" s="35"/>
    </row>
    <row r="66" spans="3:11" x14ac:dyDescent="0.3">
      <c r="C66" s="57"/>
      <c r="D66" s="54"/>
      <c r="E66" s="6"/>
      <c r="F66" s="19"/>
      <c r="G66" s="24"/>
      <c r="H66" s="24"/>
      <c r="I66" s="31"/>
      <c r="J66" s="31"/>
      <c r="K66" s="35"/>
    </row>
    <row r="67" spans="3:11" x14ac:dyDescent="0.3">
      <c r="C67" s="58" t="s">
        <v>5</v>
      </c>
      <c r="D67" s="54"/>
      <c r="E67" s="6"/>
      <c r="F67" s="19"/>
      <c r="G67" s="24"/>
      <c r="H67" s="24"/>
      <c r="I67" s="31"/>
      <c r="J67" s="31"/>
      <c r="K67" s="35"/>
    </row>
    <row r="68" spans="3:11" x14ac:dyDescent="0.3">
      <c r="C68" s="57"/>
      <c r="D68" s="54"/>
      <c r="E68" s="6"/>
      <c r="F68" s="19"/>
      <c r="G68" s="24"/>
      <c r="H68" s="24"/>
      <c r="I68" s="31"/>
      <c r="J68" s="31"/>
      <c r="K68" s="35"/>
    </row>
    <row r="69" spans="3:11" x14ac:dyDescent="0.3">
      <c r="C69" s="58" t="s">
        <v>6</v>
      </c>
      <c r="D69" s="54"/>
      <c r="E69" s="6"/>
      <c r="F69" s="19"/>
      <c r="G69" s="24" t="s">
        <v>2</v>
      </c>
      <c r="H69" s="24" t="s">
        <v>2</v>
      </c>
      <c r="I69" s="31"/>
      <c r="J69" s="31"/>
      <c r="K69" s="35"/>
    </row>
    <row r="70" spans="3:11" x14ac:dyDescent="0.3">
      <c r="C70" s="57"/>
      <c r="D70" s="54"/>
      <c r="E70" s="6"/>
      <c r="F70" s="19"/>
      <c r="G70" s="24"/>
      <c r="H70" s="24"/>
      <c r="I70" s="31"/>
      <c r="J70" s="31"/>
      <c r="K70" s="35"/>
    </row>
    <row r="71" spans="3:11" x14ac:dyDescent="0.3">
      <c r="C71" s="58" t="s">
        <v>7</v>
      </c>
      <c r="D71" s="54"/>
      <c r="E71" s="6"/>
      <c r="F71" s="19"/>
      <c r="G71" s="24" t="s">
        <v>2</v>
      </c>
      <c r="H71" s="24" t="s">
        <v>2</v>
      </c>
      <c r="I71" s="31"/>
      <c r="J71" s="31"/>
      <c r="K71" s="35"/>
    </row>
    <row r="72" spans="3:11" x14ac:dyDescent="0.3">
      <c r="C72" s="57"/>
      <c r="D72" s="54"/>
      <c r="E72" s="6"/>
      <c r="F72" s="19"/>
      <c r="G72" s="24"/>
      <c r="H72" s="24"/>
      <c r="I72" s="31"/>
      <c r="J72" s="31"/>
      <c r="K72" s="35"/>
    </row>
    <row r="73" spans="3:11" x14ac:dyDescent="0.3">
      <c r="C73" s="58" t="s">
        <v>8</v>
      </c>
      <c r="D73" s="54"/>
      <c r="E73" s="6"/>
      <c r="F73" s="19"/>
      <c r="G73" s="24" t="s">
        <v>2</v>
      </c>
      <c r="H73" s="24" t="s">
        <v>2</v>
      </c>
      <c r="I73" s="31"/>
      <c r="J73" s="31"/>
      <c r="K73" s="35"/>
    </row>
    <row r="74" spans="3:11" x14ac:dyDescent="0.3">
      <c r="C74" s="57"/>
      <c r="D74" s="54"/>
      <c r="E74" s="6"/>
      <c r="F74" s="19"/>
      <c r="G74" s="24"/>
      <c r="H74" s="24"/>
      <c r="I74" s="31"/>
      <c r="J74" s="31"/>
      <c r="K74" s="35"/>
    </row>
    <row r="75" spans="3:11" x14ac:dyDescent="0.3">
      <c r="C75" s="58" t="s">
        <v>9</v>
      </c>
      <c r="D75" s="54"/>
      <c r="E75" s="6"/>
      <c r="F75" s="19"/>
      <c r="G75" s="24" t="s">
        <v>2</v>
      </c>
      <c r="H75" s="24" t="s">
        <v>2</v>
      </c>
      <c r="I75" s="31"/>
      <c r="J75" s="31"/>
      <c r="K75" s="35"/>
    </row>
    <row r="76" spans="3:11" x14ac:dyDescent="0.3">
      <c r="C76" s="57"/>
      <c r="D76" s="54"/>
      <c r="E76" s="6"/>
      <c r="F76" s="19"/>
      <c r="G76" s="24"/>
      <c r="H76" s="24"/>
      <c r="I76" s="31"/>
      <c r="J76" s="31"/>
      <c r="K76" s="35"/>
    </row>
    <row r="77" spans="3:11" x14ac:dyDescent="0.3">
      <c r="C77" s="58" t="s">
        <v>10</v>
      </c>
      <c r="D77" s="54"/>
      <c r="E77" s="6"/>
      <c r="F77" s="19"/>
      <c r="G77" s="24" t="s">
        <v>2</v>
      </c>
      <c r="H77" s="24" t="s">
        <v>2</v>
      </c>
      <c r="I77" s="31"/>
      <c r="J77" s="31"/>
      <c r="K77" s="35"/>
    </row>
    <row r="78" spans="3:11" x14ac:dyDescent="0.3">
      <c r="C78" s="57"/>
      <c r="D78" s="54"/>
      <c r="E78" s="6"/>
      <c r="F78" s="19"/>
      <c r="G78" s="24"/>
      <c r="H78" s="24"/>
      <c r="I78" s="31"/>
      <c r="J78" s="31"/>
      <c r="K78" s="35"/>
    </row>
    <row r="79" spans="3:11" x14ac:dyDescent="0.3">
      <c r="C79" s="58" t="s">
        <v>11</v>
      </c>
      <c r="D79" s="54"/>
      <c r="E79" s="6"/>
      <c r="F79" s="19"/>
      <c r="G79" s="24"/>
      <c r="H79" s="24"/>
      <c r="I79" s="31"/>
      <c r="J79" s="31"/>
      <c r="K79" s="35"/>
    </row>
    <row r="80" spans="3:11" x14ac:dyDescent="0.3">
      <c r="C80" s="57"/>
      <c r="D80" s="54"/>
      <c r="E80" s="6"/>
      <c r="F80" s="19"/>
      <c r="G80" s="24"/>
      <c r="H80" s="24"/>
      <c r="I80" s="31"/>
      <c r="J80" s="31"/>
      <c r="K80" s="35"/>
    </row>
    <row r="81" spans="1:11" x14ac:dyDescent="0.3">
      <c r="C81" s="58" t="s">
        <v>13</v>
      </c>
      <c r="D81" s="54"/>
      <c r="E81" s="6"/>
      <c r="F81" s="19"/>
      <c r="G81" s="24" t="s">
        <v>2</v>
      </c>
      <c r="H81" s="24" t="s">
        <v>2</v>
      </c>
      <c r="I81" s="31"/>
      <c r="J81" s="31"/>
      <c r="K81" s="35"/>
    </row>
    <row r="82" spans="1:11" x14ac:dyDescent="0.3">
      <c r="C82" s="57"/>
      <c r="D82" s="54"/>
      <c r="E82" s="6"/>
      <c r="F82" s="19"/>
      <c r="G82" s="24"/>
      <c r="H82" s="24"/>
      <c r="I82" s="31"/>
      <c r="J82" s="31"/>
      <c r="K82" s="35"/>
    </row>
    <row r="83" spans="1:11" x14ac:dyDescent="0.3">
      <c r="C83" s="58" t="s">
        <v>14</v>
      </c>
      <c r="D83" s="54"/>
      <c r="E83" s="6"/>
      <c r="F83" s="19"/>
      <c r="G83" s="24" t="s">
        <v>2</v>
      </c>
      <c r="H83" s="24" t="s">
        <v>2</v>
      </c>
      <c r="I83" s="31"/>
      <c r="J83" s="31"/>
      <c r="K83" s="35"/>
    </row>
    <row r="84" spans="1:11" x14ac:dyDescent="0.3">
      <c r="C84" s="57"/>
      <c r="D84" s="54"/>
      <c r="E84" s="6"/>
      <c r="F84" s="19"/>
      <c r="G84" s="24"/>
      <c r="H84" s="24"/>
      <c r="I84" s="31"/>
      <c r="J84" s="31"/>
      <c r="K84" s="35"/>
    </row>
    <row r="85" spans="1:11" x14ac:dyDescent="0.3">
      <c r="C85" s="58" t="s">
        <v>15</v>
      </c>
      <c r="D85" s="54"/>
      <c r="E85" s="6"/>
      <c r="F85" s="19"/>
      <c r="G85" s="24" t="s">
        <v>2</v>
      </c>
      <c r="H85" s="24" t="s">
        <v>2</v>
      </c>
      <c r="I85" s="31"/>
      <c r="J85" s="31"/>
      <c r="K85" s="35"/>
    </row>
    <row r="86" spans="1:11" x14ac:dyDescent="0.3">
      <c r="C86" s="57"/>
      <c r="D86" s="54"/>
      <c r="E86" s="6"/>
      <c r="F86" s="19"/>
      <c r="G86" s="24"/>
      <c r="H86" s="24"/>
      <c r="I86" s="31"/>
      <c r="J86" s="31"/>
      <c r="K86" s="35"/>
    </row>
    <row r="87" spans="1:11" x14ac:dyDescent="0.3">
      <c r="C87" s="58" t="s">
        <v>16</v>
      </c>
      <c r="D87" s="54"/>
      <c r="E87" s="6"/>
      <c r="F87" s="19"/>
      <c r="G87" s="24" t="s">
        <v>2</v>
      </c>
      <c r="H87" s="24" t="s">
        <v>2</v>
      </c>
      <c r="I87" s="31"/>
      <c r="J87" s="31"/>
      <c r="K87" s="35"/>
    </row>
    <row r="88" spans="1:11" x14ac:dyDescent="0.3">
      <c r="C88" s="57"/>
      <c r="D88" s="54"/>
      <c r="E88" s="6"/>
      <c r="F88" s="19"/>
      <c r="G88" s="24"/>
      <c r="H88" s="24"/>
      <c r="I88" s="31"/>
      <c r="J88" s="31"/>
      <c r="K88" s="35"/>
    </row>
    <row r="89" spans="1:11" x14ac:dyDescent="0.3">
      <c r="C89" s="58" t="s">
        <v>17</v>
      </c>
      <c r="D89" s="54"/>
      <c r="E89" s="6"/>
      <c r="F89" s="19"/>
      <c r="G89" s="24" t="s">
        <v>2</v>
      </c>
      <c r="H89" s="24" t="s">
        <v>2</v>
      </c>
      <c r="I89" s="31"/>
      <c r="J89" s="31"/>
      <c r="K89" s="35"/>
    </row>
    <row r="90" spans="1:11" x14ac:dyDescent="0.3">
      <c r="C90" s="57"/>
      <c r="D90" s="54"/>
      <c r="E90" s="6"/>
      <c r="F90" s="19"/>
      <c r="G90" s="24"/>
      <c r="H90" s="24"/>
      <c r="I90" s="31"/>
      <c r="J90" s="31"/>
      <c r="K90" s="35"/>
    </row>
    <row r="91" spans="1:11" x14ac:dyDescent="0.3">
      <c r="A91" s="10"/>
      <c r="B91" s="28"/>
      <c r="C91" s="58" t="s">
        <v>18</v>
      </c>
      <c r="D91" s="54"/>
      <c r="E91" s="6"/>
      <c r="F91" s="19"/>
      <c r="G91" s="24"/>
      <c r="H91" s="24"/>
      <c r="I91" s="31"/>
      <c r="J91" s="31"/>
      <c r="K91" s="35"/>
    </row>
    <row r="92" spans="1:11" x14ac:dyDescent="0.3">
      <c r="A92" s="28"/>
      <c r="B92" s="28"/>
      <c r="C92" s="58" t="s">
        <v>19</v>
      </c>
      <c r="D92" s="54"/>
      <c r="E92" s="6"/>
      <c r="F92" s="19"/>
      <c r="G92" s="24" t="s">
        <v>2</v>
      </c>
      <c r="H92" s="24" t="s">
        <v>2</v>
      </c>
      <c r="I92" s="31"/>
      <c r="J92" s="31"/>
      <c r="K92" s="35"/>
    </row>
    <row r="93" spans="1:11" x14ac:dyDescent="0.3">
      <c r="A93" s="28"/>
      <c r="B93" s="28"/>
      <c r="C93" s="58"/>
      <c r="D93" s="54"/>
      <c r="E93" s="6"/>
      <c r="F93" s="19"/>
      <c r="G93" s="24"/>
      <c r="H93" s="24"/>
      <c r="I93" s="31"/>
      <c r="J93" s="31"/>
      <c r="K93" s="35"/>
    </row>
    <row r="94" spans="1:11" x14ac:dyDescent="0.3">
      <c r="A94" s="28"/>
      <c r="B94" s="28"/>
      <c r="C94" s="58" t="s">
        <v>20</v>
      </c>
      <c r="D94" s="54"/>
      <c r="E94" s="6"/>
      <c r="F94" s="19"/>
      <c r="G94" s="24" t="s">
        <v>2</v>
      </c>
      <c r="H94" s="24" t="s">
        <v>2</v>
      </c>
      <c r="I94" s="31"/>
      <c r="J94" s="31"/>
      <c r="K94" s="35"/>
    </row>
    <row r="95" spans="1:11" x14ac:dyDescent="0.3">
      <c r="A95" s="28"/>
      <c r="B95" s="28"/>
      <c r="C95" s="58"/>
      <c r="D95" s="54"/>
      <c r="E95" s="6"/>
      <c r="F95" s="19"/>
      <c r="G95" s="24"/>
      <c r="H95" s="24"/>
      <c r="I95" s="31"/>
      <c r="J95" s="31"/>
      <c r="K95" s="35"/>
    </row>
    <row r="96" spans="1:11" x14ac:dyDescent="0.3">
      <c r="A96" s="28"/>
      <c r="B96" s="28"/>
      <c r="C96" s="58" t="s">
        <v>21</v>
      </c>
      <c r="D96" s="54"/>
      <c r="E96" s="6"/>
      <c r="F96" s="19"/>
      <c r="G96" s="24" t="s">
        <v>2</v>
      </c>
      <c r="H96" s="24" t="s">
        <v>2</v>
      </c>
      <c r="I96" s="31"/>
      <c r="J96" s="31"/>
      <c r="K96" s="35"/>
    </row>
    <row r="97" spans="1:54" x14ac:dyDescent="0.3">
      <c r="A97" s="28"/>
      <c r="B97" s="28"/>
      <c r="C97" s="58"/>
      <c r="D97" s="54"/>
      <c r="E97" s="6"/>
      <c r="F97" s="19"/>
      <c r="G97" s="24"/>
      <c r="H97" s="24"/>
      <c r="I97" s="31"/>
      <c r="J97" s="31"/>
      <c r="K97" s="35"/>
    </row>
    <row r="98" spans="1:54" x14ac:dyDescent="0.3">
      <c r="A98" s="28"/>
      <c r="B98" s="28"/>
      <c r="C98" s="58" t="s">
        <v>22</v>
      </c>
      <c r="D98" s="54"/>
      <c r="E98" s="6"/>
      <c r="F98" s="19"/>
      <c r="G98" s="24" t="s">
        <v>2</v>
      </c>
      <c r="H98" s="24" t="s">
        <v>2</v>
      </c>
      <c r="I98" s="31"/>
      <c r="J98" s="31"/>
      <c r="K98" s="35"/>
    </row>
    <row r="99" spans="1:54" x14ac:dyDescent="0.3">
      <c r="A99" s="28"/>
      <c r="B99" s="28"/>
      <c r="C99" s="58"/>
      <c r="D99" s="54"/>
      <c r="E99" s="6"/>
      <c r="F99" s="19"/>
      <c r="G99" s="24"/>
      <c r="H99" s="24"/>
      <c r="I99" s="31"/>
      <c r="J99" s="31"/>
      <c r="K99" s="35"/>
    </row>
    <row r="100" spans="1:54" x14ac:dyDescent="0.3">
      <c r="A100" s="28"/>
      <c r="B100" s="28"/>
      <c r="C100" s="58" t="s">
        <v>23</v>
      </c>
      <c r="D100" s="54"/>
      <c r="E100" s="6"/>
      <c r="F100" s="19"/>
      <c r="G100" s="24" t="s">
        <v>2</v>
      </c>
      <c r="H100" s="24" t="s">
        <v>2</v>
      </c>
      <c r="I100" s="31"/>
      <c r="J100" s="31"/>
      <c r="K100" s="35"/>
    </row>
    <row r="101" spans="1:54" x14ac:dyDescent="0.3">
      <c r="A101" s="28"/>
      <c r="B101" s="28"/>
      <c r="C101" s="58"/>
      <c r="D101" s="54"/>
      <c r="E101" s="6"/>
      <c r="F101" s="19"/>
      <c r="G101" s="24"/>
      <c r="H101" s="24"/>
      <c r="I101" s="31"/>
      <c r="J101" s="31"/>
      <c r="K101" s="35"/>
    </row>
    <row r="102" spans="1:54" x14ac:dyDescent="0.3">
      <c r="C102" s="59" t="s">
        <v>24</v>
      </c>
      <c r="D102" s="54"/>
      <c r="E102" s="6"/>
      <c r="F102" s="19"/>
      <c r="G102" s="24"/>
      <c r="H102" s="24"/>
      <c r="I102" s="31"/>
      <c r="J102" s="31"/>
      <c r="K102" s="35"/>
    </row>
    <row r="103" spans="1:54" x14ac:dyDescent="0.3">
      <c r="B103" s="8" t="s">
        <v>199</v>
      </c>
      <c r="C103" s="57" t="s">
        <v>200</v>
      </c>
      <c r="D103" s="54"/>
      <c r="E103" s="6"/>
      <c r="F103" s="19"/>
      <c r="G103" s="24">
        <v>2417.1999999999998</v>
      </c>
      <c r="H103" s="24">
        <v>0.2</v>
      </c>
      <c r="I103" s="31"/>
      <c r="J103" s="31"/>
      <c r="K103" s="35"/>
    </row>
    <row r="104" spans="1:54" x14ac:dyDescent="0.3">
      <c r="C104" s="58" t="s">
        <v>184</v>
      </c>
      <c r="D104" s="54"/>
      <c r="E104" s="6"/>
      <c r="F104" s="19"/>
      <c r="G104" s="25">
        <v>2417.1999999999998</v>
      </c>
      <c r="H104" s="25">
        <v>0.2</v>
      </c>
      <c r="I104" s="31"/>
      <c r="J104" s="31"/>
      <c r="K104" s="35"/>
    </row>
    <row r="105" spans="1:54" x14ac:dyDescent="0.3">
      <c r="C105" s="57"/>
      <c r="D105" s="54"/>
      <c r="E105" s="6"/>
      <c r="F105" s="19"/>
      <c r="G105" s="24"/>
      <c r="H105" s="24"/>
      <c r="I105" s="31"/>
      <c r="J105" s="31"/>
      <c r="K105" s="35"/>
    </row>
    <row r="106" spans="1:54" x14ac:dyDescent="0.3">
      <c r="A106" s="10"/>
      <c r="B106" s="28"/>
      <c r="C106" s="58" t="s">
        <v>25</v>
      </c>
      <c r="D106" s="54"/>
      <c r="E106" s="6"/>
      <c r="F106" s="19"/>
      <c r="G106" s="24"/>
      <c r="H106" s="24"/>
      <c r="I106" s="31"/>
      <c r="J106" s="31"/>
      <c r="K106" s="35"/>
    </row>
    <row r="107" spans="1:54" s="2" customFormat="1" ht="13.8" x14ac:dyDescent="0.3">
      <c r="A107" s="28"/>
      <c r="B107" s="28"/>
      <c r="C107" s="57" t="s">
        <v>5023</v>
      </c>
      <c r="D107" s="54"/>
      <c r="E107" s="6"/>
      <c r="F107" s="19"/>
      <c r="G107" s="24">
        <v>150</v>
      </c>
      <c r="H107" s="24">
        <v>0.01</v>
      </c>
      <c r="I107" s="31"/>
      <c r="J107" s="31"/>
      <c r="K107" s="35"/>
      <c r="L107" s="3"/>
      <c r="AI107" s="3"/>
      <c r="AV107" s="3"/>
      <c r="AX107" s="3"/>
      <c r="BB107" s="3"/>
    </row>
    <row r="108" spans="1:54" x14ac:dyDescent="0.3">
      <c r="B108" s="8"/>
      <c r="C108" s="57" t="s">
        <v>201</v>
      </c>
      <c r="D108" s="54"/>
      <c r="E108" s="6"/>
      <c r="F108" s="19"/>
      <c r="G108" s="24">
        <v>-1706.97</v>
      </c>
      <c r="H108" s="24">
        <v>-0.17</v>
      </c>
      <c r="I108" s="31"/>
      <c r="J108" s="31"/>
      <c r="K108" s="35"/>
    </row>
    <row r="109" spans="1:54" x14ac:dyDescent="0.3">
      <c r="C109" s="58" t="s">
        <v>184</v>
      </c>
      <c r="D109" s="54"/>
      <c r="E109" s="6"/>
      <c r="F109" s="19"/>
      <c r="G109" s="25">
        <v>-1556.97</v>
      </c>
      <c r="H109" s="25">
        <v>-0.16</v>
      </c>
      <c r="I109" s="31"/>
      <c r="J109" s="31"/>
      <c r="K109" s="35"/>
    </row>
    <row r="110" spans="1:54" x14ac:dyDescent="0.3">
      <c r="C110" s="57"/>
      <c r="D110" s="54"/>
      <c r="E110" s="6"/>
      <c r="F110" s="19"/>
      <c r="G110" s="24"/>
      <c r="H110" s="24"/>
      <c r="I110" s="31"/>
      <c r="J110" s="31"/>
      <c r="K110" s="35"/>
    </row>
    <row r="111" spans="1:54" x14ac:dyDescent="0.3">
      <c r="C111" s="60" t="s">
        <v>202</v>
      </c>
      <c r="D111" s="55"/>
      <c r="E111" s="5"/>
      <c r="F111" s="20"/>
      <c r="G111" s="26">
        <v>1179330.1200000001</v>
      </c>
      <c r="H111" s="26">
        <v>100</v>
      </c>
      <c r="I111" s="32"/>
      <c r="J111" s="32"/>
      <c r="K111" s="36"/>
    </row>
    <row r="113" spans="2:11" s="50" customFormat="1" ht="15" x14ac:dyDescent="0.35">
      <c r="C113" s="50" t="s">
        <v>4699</v>
      </c>
      <c r="F113" s="51"/>
      <c r="G113" s="51"/>
      <c r="H113" s="51"/>
    </row>
    <row r="114" spans="2:11" s="42" customFormat="1" ht="27.6" x14ac:dyDescent="0.3">
      <c r="B114" s="43"/>
      <c r="C114" s="43" t="s">
        <v>4694</v>
      </c>
      <c r="D114" s="43" t="s">
        <v>4695</v>
      </c>
      <c r="E114" s="43" t="s">
        <v>4696</v>
      </c>
      <c r="F114" s="44" t="s">
        <v>34</v>
      </c>
      <c r="G114" s="45" t="s">
        <v>4697</v>
      </c>
      <c r="H114" s="44" t="s">
        <v>36</v>
      </c>
      <c r="I114" s="43" t="s">
        <v>39</v>
      </c>
    </row>
    <row r="115" spans="2:11" s="42" customFormat="1" ht="13.8" x14ac:dyDescent="0.3">
      <c r="B115" s="43"/>
      <c r="C115" s="43" t="s">
        <v>4693</v>
      </c>
      <c r="D115" s="43"/>
      <c r="E115" s="43"/>
      <c r="F115" s="44"/>
      <c r="G115" s="45"/>
      <c r="H115" s="44"/>
      <c r="I115" s="43"/>
    </row>
    <row r="116" spans="2:11" s="2" customFormat="1" ht="13.8" x14ac:dyDescent="0.3">
      <c r="B116" s="46">
        <v>2300149</v>
      </c>
      <c r="C116" s="46" t="s">
        <v>5118</v>
      </c>
      <c r="D116" s="46" t="s">
        <v>4692</v>
      </c>
      <c r="E116" s="46"/>
      <c r="F116" s="47">
        <v>2275</v>
      </c>
      <c r="G116" s="47">
        <v>578.22310000000004</v>
      </c>
      <c r="H116" s="47">
        <v>0.05</v>
      </c>
      <c r="I116" s="46"/>
    </row>
    <row r="117" spans="2:11" s="1" customFormat="1" ht="13.8" x14ac:dyDescent="0.3">
      <c r="B117" s="48"/>
      <c r="C117" s="48" t="s">
        <v>4698</v>
      </c>
      <c r="D117" s="48"/>
      <c r="E117" s="48"/>
      <c r="F117" s="49"/>
      <c r="G117" s="49">
        <v>578.22310000000004</v>
      </c>
      <c r="H117" s="49">
        <v>0.05</v>
      </c>
      <c r="I117" s="48"/>
    </row>
    <row r="119" spans="2:11" x14ac:dyDescent="0.3">
      <c r="C119" s="1" t="s">
        <v>203</v>
      </c>
    </row>
    <row r="120" spans="2:11" x14ac:dyDescent="0.3">
      <c r="C120" s="37" t="s">
        <v>204</v>
      </c>
      <c r="D120" s="37"/>
      <c r="E120" s="37"/>
      <c r="F120" s="37"/>
      <c r="G120" s="37"/>
      <c r="H120" s="37"/>
      <c r="I120" s="37"/>
      <c r="J120" s="37"/>
      <c r="K120" s="37"/>
    </row>
    <row r="121" spans="2:11" x14ac:dyDescent="0.3">
      <c r="C121" s="2" t="s">
        <v>205</v>
      </c>
    </row>
    <row r="122" spans="2:11" x14ac:dyDescent="0.3">
      <c r="C122" s="2" t="s">
        <v>206</v>
      </c>
    </row>
    <row r="123" spans="2:11" ht="30" customHeight="1" x14ac:dyDescent="0.3">
      <c r="C123" s="80" t="s">
        <v>207</v>
      </c>
      <c r="D123" s="81"/>
      <c r="E123" s="81"/>
      <c r="F123" s="81"/>
      <c r="G123" s="81"/>
      <c r="H123" s="81"/>
      <c r="I123" s="81"/>
      <c r="J123" s="81"/>
      <c r="K123" s="81"/>
    </row>
    <row r="124" spans="2:11" x14ac:dyDescent="0.3">
      <c r="C124" s="2" t="s">
        <v>208</v>
      </c>
    </row>
    <row r="126" spans="2:11" x14ac:dyDescent="0.3">
      <c r="C126" s="1" t="s">
        <v>5173</v>
      </c>
      <c r="E126" s="78" t="s">
        <v>5174</v>
      </c>
    </row>
    <row r="127" spans="2:11" x14ac:dyDescent="0.3">
      <c r="E127" s="2" t="s">
        <v>5184</v>
      </c>
    </row>
  </sheetData>
  <mergeCells count="1">
    <mergeCell ref="C123:K123"/>
  </mergeCells>
  <hyperlinks>
    <hyperlink ref="J2" location="'Index'!A1" display="'Index'!A1" xr:uid="{CF4BAD9F-3A6A-4102-A905-300406362702}"/>
  </hyperlinks>
  <pageMargins left="0.7" right="0.7" top="0.75" bottom="0.75" header="0.3" footer="0.3"/>
  <pageSetup orientation="portrait" horizontalDpi="4294967293" r:id="rId1"/>
  <drawing r:id="rId2"/>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93819B-5223-4D18-9AC2-BBF7BBCE3D0A}">
  <sheetPr codeName="Sheet1"/>
  <dimension ref="A1:IV82"/>
  <sheetViews>
    <sheetView showGridLines="0" zoomScale="90" zoomScaleNormal="90" workbookViewId="0">
      <pane ySplit="6" topLeftCell="A67"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2907</v>
      </c>
      <c r="J2" s="38" t="s">
        <v>4688</v>
      </c>
    </row>
    <row r="3" spans="1:54" ht="16.2" x14ac:dyDescent="0.35">
      <c r="C3" s="1" t="s">
        <v>28</v>
      </c>
      <c r="D3" s="21" t="s">
        <v>4517</v>
      </c>
    </row>
    <row r="4" spans="1:54" ht="15" x14ac:dyDescent="0.35">
      <c r="C4" s="1" t="s">
        <v>30</v>
      </c>
      <c r="D4" s="22">
        <v>46053</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A8" s="10"/>
      <c r="B8" s="28"/>
      <c r="C8" s="58" t="s">
        <v>0</v>
      </c>
      <c r="D8" s="54"/>
      <c r="E8" s="6"/>
      <c r="F8" s="19"/>
      <c r="G8" s="24"/>
      <c r="H8" s="24"/>
      <c r="I8" s="31"/>
      <c r="J8" s="31"/>
      <c r="K8" s="35"/>
    </row>
    <row r="9" spans="1:54" x14ac:dyDescent="0.3">
      <c r="C9" s="59" t="s">
        <v>1</v>
      </c>
      <c r="D9" s="54"/>
      <c r="E9" s="6"/>
      <c r="F9" s="19"/>
      <c r="G9" s="24"/>
      <c r="H9" s="24"/>
      <c r="I9" s="31"/>
      <c r="J9" s="31"/>
      <c r="K9" s="35"/>
    </row>
    <row r="10" spans="1:54" x14ac:dyDescent="0.3">
      <c r="B10" s="8" t="s">
        <v>54</v>
      </c>
      <c r="C10" s="57" t="s">
        <v>55</v>
      </c>
      <c r="D10" s="54" t="s">
        <v>56</v>
      </c>
      <c r="E10" s="6" t="s">
        <v>43</v>
      </c>
      <c r="F10" s="19">
        <v>526369</v>
      </c>
      <c r="G10" s="24">
        <v>5671.89</v>
      </c>
      <c r="H10" s="24">
        <v>25.57</v>
      </c>
      <c r="I10" s="31"/>
      <c r="J10" s="31"/>
      <c r="K10" s="35"/>
    </row>
    <row r="11" spans="1:54" x14ac:dyDescent="0.3">
      <c r="B11" s="8" t="s">
        <v>493</v>
      </c>
      <c r="C11" s="57" t="s">
        <v>494</v>
      </c>
      <c r="D11" s="54" t="s">
        <v>495</v>
      </c>
      <c r="E11" s="6" t="s">
        <v>43</v>
      </c>
      <c r="F11" s="19">
        <v>1204900</v>
      </c>
      <c r="G11" s="24">
        <v>3606.87</v>
      </c>
      <c r="H11" s="24">
        <v>16.260000000000002</v>
      </c>
      <c r="I11" s="31"/>
      <c r="J11" s="31"/>
      <c r="K11" s="35"/>
    </row>
    <row r="12" spans="1:54" x14ac:dyDescent="0.3">
      <c r="B12" s="8" t="s">
        <v>2437</v>
      </c>
      <c r="C12" s="57" t="s">
        <v>1456</v>
      </c>
      <c r="D12" s="54" t="s">
        <v>2438</v>
      </c>
      <c r="E12" s="6" t="s">
        <v>43</v>
      </c>
      <c r="F12" s="19">
        <v>2172130</v>
      </c>
      <c r="G12" s="24">
        <v>3201.72</v>
      </c>
      <c r="H12" s="24">
        <v>14.43</v>
      </c>
      <c r="I12" s="31"/>
      <c r="J12" s="31"/>
      <c r="K12" s="35"/>
    </row>
    <row r="13" spans="1:54" x14ac:dyDescent="0.3">
      <c r="B13" s="8" t="s">
        <v>301</v>
      </c>
      <c r="C13" s="57" t="s">
        <v>302</v>
      </c>
      <c r="D13" s="54" t="s">
        <v>303</v>
      </c>
      <c r="E13" s="6" t="s">
        <v>43</v>
      </c>
      <c r="F13" s="19">
        <v>2231505</v>
      </c>
      <c r="G13" s="24">
        <v>2793.84</v>
      </c>
      <c r="H13" s="24">
        <v>12.59</v>
      </c>
      <c r="I13" s="31"/>
      <c r="J13" s="31"/>
      <c r="K13" s="35"/>
    </row>
    <row r="14" spans="1:54" x14ac:dyDescent="0.3">
      <c r="B14" s="8" t="s">
        <v>2355</v>
      </c>
      <c r="C14" s="57" t="s">
        <v>826</v>
      </c>
      <c r="D14" s="54" t="s">
        <v>2356</v>
      </c>
      <c r="E14" s="6" t="s">
        <v>43</v>
      </c>
      <c r="F14" s="19">
        <v>1235142</v>
      </c>
      <c r="G14" s="24">
        <v>2231.2800000000002</v>
      </c>
      <c r="H14" s="24">
        <v>10.06</v>
      </c>
      <c r="I14" s="31"/>
      <c r="J14" s="31"/>
      <c r="K14" s="35"/>
    </row>
    <row r="15" spans="1:54" x14ac:dyDescent="0.3">
      <c r="B15" s="8" t="s">
        <v>2432</v>
      </c>
      <c r="C15" s="57" t="s">
        <v>1188</v>
      </c>
      <c r="D15" s="54" t="s">
        <v>2433</v>
      </c>
      <c r="E15" s="6" t="s">
        <v>43</v>
      </c>
      <c r="F15" s="19">
        <v>226652</v>
      </c>
      <c r="G15" s="24">
        <v>2065.59</v>
      </c>
      <c r="H15" s="24">
        <v>9.31</v>
      </c>
      <c r="I15" s="31"/>
      <c r="J15" s="31"/>
      <c r="K15" s="35"/>
    </row>
    <row r="16" spans="1:54" x14ac:dyDescent="0.3">
      <c r="B16" s="8" t="s">
        <v>340</v>
      </c>
      <c r="C16" s="57" t="s">
        <v>341</v>
      </c>
      <c r="D16" s="54" t="s">
        <v>342</v>
      </c>
      <c r="E16" s="6" t="s">
        <v>43</v>
      </c>
      <c r="F16" s="19">
        <v>795578</v>
      </c>
      <c r="G16" s="24">
        <v>1304.75</v>
      </c>
      <c r="H16" s="24">
        <v>5.88</v>
      </c>
      <c r="I16" s="31"/>
      <c r="J16" s="31"/>
      <c r="K16" s="35"/>
    </row>
    <row r="17" spans="2:11" x14ac:dyDescent="0.3">
      <c r="B17" s="8" t="s">
        <v>3810</v>
      </c>
      <c r="C17" s="57" t="s">
        <v>3811</v>
      </c>
      <c r="D17" s="54" t="s">
        <v>3812</v>
      </c>
      <c r="E17" s="6" t="s">
        <v>43</v>
      </c>
      <c r="F17" s="19">
        <v>995721</v>
      </c>
      <c r="G17" s="24">
        <v>649.41</v>
      </c>
      <c r="H17" s="24">
        <v>2.93</v>
      </c>
      <c r="I17" s="31"/>
      <c r="J17" s="31"/>
      <c r="K17" s="35"/>
    </row>
    <row r="18" spans="2:11" x14ac:dyDescent="0.3">
      <c r="B18" s="8" t="s">
        <v>4244</v>
      </c>
      <c r="C18" s="57" t="s">
        <v>4245</v>
      </c>
      <c r="D18" s="54" t="s">
        <v>4246</v>
      </c>
      <c r="E18" s="6" t="s">
        <v>43</v>
      </c>
      <c r="F18" s="19">
        <v>644438</v>
      </c>
      <c r="G18" s="24">
        <v>241.02</v>
      </c>
      <c r="H18" s="24">
        <v>1.0900000000000001</v>
      </c>
      <c r="I18" s="31"/>
      <c r="J18" s="31"/>
      <c r="K18" s="35"/>
    </row>
    <row r="19" spans="2:11" x14ac:dyDescent="0.3">
      <c r="B19" s="8" t="s">
        <v>3863</v>
      </c>
      <c r="C19" s="57" t="s">
        <v>1473</v>
      </c>
      <c r="D19" s="54" t="s">
        <v>3864</v>
      </c>
      <c r="E19" s="6" t="s">
        <v>43</v>
      </c>
      <c r="F19" s="19">
        <v>623158</v>
      </c>
      <c r="G19" s="24">
        <v>221.84</v>
      </c>
      <c r="H19" s="24">
        <v>1</v>
      </c>
      <c r="I19" s="31"/>
      <c r="J19" s="31"/>
      <c r="K19" s="35"/>
    </row>
    <row r="20" spans="2:11" x14ac:dyDescent="0.3">
      <c r="B20" s="8" t="s">
        <v>3876</v>
      </c>
      <c r="C20" s="57" t="s">
        <v>1705</v>
      </c>
      <c r="D20" s="54" t="s">
        <v>3877</v>
      </c>
      <c r="E20" s="6" t="s">
        <v>43</v>
      </c>
      <c r="F20" s="19">
        <v>730412</v>
      </c>
      <c r="G20" s="24">
        <v>213.21</v>
      </c>
      <c r="H20" s="24">
        <v>0.96</v>
      </c>
      <c r="I20" s="31"/>
      <c r="J20" s="31"/>
      <c r="K20" s="35"/>
    </row>
    <row r="21" spans="2:11" x14ac:dyDescent="0.3">
      <c r="C21" s="58" t="s">
        <v>184</v>
      </c>
      <c r="D21" s="54"/>
      <c r="E21" s="6"/>
      <c r="F21" s="19"/>
      <c r="G21" s="25">
        <v>22201.42</v>
      </c>
      <c r="H21" s="25">
        <v>100.08</v>
      </c>
      <c r="I21" s="31"/>
      <c r="J21" s="31"/>
      <c r="K21" s="35"/>
    </row>
    <row r="22" spans="2:11" x14ac:dyDescent="0.3">
      <c r="C22" s="57"/>
      <c r="D22" s="54"/>
      <c r="E22" s="6"/>
      <c r="F22" s="19"/>
      <c r="G22" s="24"/>
      <c r="H22" s="24"/>
      <c r="I22" s="31"/>
      <c r="J22" s="31"/>
      <c r="K22" s="35"/>
    </row>
    <row r="23" spans="2:11" x14ac:dyDescent="0.3">
      <c r="C23" s="58" t="s">
        <v>3</v>
      </c>
      <c r="D23" s="54"/>
      <c r="E23" s="6"/>
      <c r="F23" s="19"/>
      <c r="G23" s="24" t="s">
        <v>2</v>
      </c>
      <c r="H23" s="24" t="s">
        <v>2</v>
      </c>
      <c r="I23" s="31"/>
      <c r="J23" s="31"/>
      <c r="K23" s="35"/>
    </row>
    <row r="24" spans="2:11" x14ac:dyDescent="0.3">
      <c r="C24" s="57"/>
      <c r="D24" s="54"/>
      <c r="E24" s="6"/>
      <c r="F24" s="19"/>
      <c r="G24" s="24"/>
      <c r="H24" s="24"/>
      <c r="I24" s="31"/>
      <c r="J24" s="31"/>
      <c r="K24" s="35"/>
    </row>
    <row r="25" spans="2:11" x14ac:dyDescent="0.3">
      <c r="C25" s="58" t="s">
        <v>4</v>
      </c>
      <c r="D25" s="54"/>
      <c r="E25" s="6"/>
      <c r="F25" s="19"/>
      <c r="G25" s="24" t="s">
        <v>2</v>
      </c>
      <c r="H25" s="24" t="s">
        <v>2</v>
      </c>
      <c r="I25" s="31"/>
      <c r="J25" s="31"/>
      <c r="K25" s="35"/>
    </row>
    <row r="26" spans="2:11" x14ac:dyDescent="0.3">
      <c r="C26" s="57"/>
      <c r="D26" s="54"/>
      <c r="E26" s="6"/>
      <c r="F26" s="19"/>
      <c r="G26" s="24"/>
      <c r="H26" s="24"/>
      <c r="I26" s="31"/>
      <c r="J26" s="31"/>
      <c r="K26" s="35"/>
    </row>
    <row r="27" spans="2:11" x14ac:dyDescent="0.3">
      <c r="C27" s="58" t="s">
        <v>5</v>
      </c>
      <c r="D27" s="54"/>
      <c r="E27" s="6"/>
      <c r="F27" s="19"/>
      <c r="G27" s="24"/>
      <c r="H27" s="24"/>
      <c r="I27" s="31"/>
      <c r="J27" s="31"/>
      <c r="K27" s="35"/>
    </row>
    <row r="28" spans="2:11" x14ac:dyDescent="0.3">
      <c r="C28" s="57"/>
      <c r="D28" s="54"/>
      <c r="E28" s="6"/>
      <c r="F28" s="19"/>
      <c r="G28" s="24"/>
      <c r="H28" s="24"/>
      <c r="I28" s="31"/>
      <c r="J28" s="31"/>
      <c r="K28" s="35"/>
    </row>
    <row r="29" spans="2:11" x14ac:dyDescent="0.3">
      <c r="C29" s="58" t="s">
        <v>6</v>
      </c>
      <c r="D29" s="54"/>
      <c r="E29" s="6"/>
      <c r="F29" s="19"/>
      <c r="G29" s="24" t="s">
        <v>2</v>
      </c>
      <c r="H29" s="24" t="s">
        <v>2</v>
      </c>
      <c r="I29" s="31"/>
      <c r="J29" s="31"/>
      <c r="K29" s="35"/>
    </row>
    <row r="30" spans="2:11" x14ac:dyDescent="0.3">
      <c r="C30" s="57"/>
      <c r="D30" s="54"/>
      <c r="E30" s="6"/>
      <c r="F30" s="19"/>
      <c r="G30" s="24"/>
      <c r="H30" s="24"/>
      <c r="I30" s="31"/>
      <c r="J30" s="31"/>
      <c r="K30" s="35"/>
    </row>
    <row r="31" spans="2:11" x14ac:dyDescent="0.3">
      <c r="C31" s="58" t="s">
        <v>7</v>
      </c>
      <c r="D31" s="54"/>
      <c r="E31" s="6"/>
      <c r="F31" s="19"/>
      <c r="G31" s="24" t="s">
        <v>2</v>
      </c>
      <c r="H31" s="24" t="s">
        <v>2</v>
      </c>
      <c r="I31" s="31"/>
      <c r="J31" s="31"/>
      <c r="K31" s="35"/>
    </row>
    <row r="32" spans="2:11" x14ac:dyDescent="0.3">
      <c r="C32" s="57"/>
      <c r="D32" s="54"/>
      <c r="E32" s="6"/>
      <c r="F32" s="19"/>
      <c r="G32" s="24"/>
      <c r="H32" s="24"/>
      <c r="I32" s="31"/>
      <c r="J32" s="31"/>
      <c r="K32" s="35"/>
    </row>
    <row r="33" spans="3:11" x14ac:dyDescent="0.3">
      <c r="C33" s="58" t="s">
        <v>8</v>
      </c>
      <c r="D33" s="54"/>
      <c r="E33" s="6"/>
      <c r="F33" s="19"/>
      <c r="G33" s="24" t="s">
        <v>2</v>
      </c>
      <c r="H33" s="24" t="s">
        <v>2</v>
      </c>
      <c r="I33" s="31"/>
      <c r="J33" s="31"/>
      <c r="K33" s="35"/>
    </row>
    <row r="34" spans="3:11" x14ac:dyDescent="0.3">
      <c r="C34" s="57"/>
      <c r="D34" s="54"/>
      <c r="E34" s="6"/>
      <c r="F34" s="19"/>
      <c r="G34" s="24"/>
      <c r="H34" s="24"/>
      <c r="I34" s="31"/>
      <c r="J34" s="31"/>
      <c r="K34" s="35"/>
    </row>
    <row r="35" spans="3:11" x14ac:dyDescent="0.3">
      <c r="C35" s="58" t="s">
        <v>9</v>
      </c>
      <c r="D35" s="54"/>
      <c r="E35" s="6"/>
      <c r="F35" s="19"/>
      <c r="G35" s="24" t="s">
        <v>2</v>
      </c>
      <c r="H35" s="24" t="s">
        <v>2</v>
      </c>
      <c r="I35" s="31"/>
      <c r="J35" s="31"/>
      <c r="K35" s="35"/>
    </row>
    <row r="36" spans="3:11" x14ac:dyDescent="0.3">
      <c r="C36" s="57"/>
      <c r="D36" s="54"/>
      <c r="E36" s="6"/>
      <c r="F36" s="19"/>
      <c r="G36" s="24"/>
      <c r="H36" s="24"/>
      <c r="I36" s="31"/>
      <c r="J36" s="31"/>
      <c r="K36" s="35"/>
    </row>
    <row r="37" spans="3:11" x14ac:dyDescent="0.3">
      <c r="C37" s="58" t="s">
        <v>10</v>
      </c>
      <c r="D37" s="54"/>
      <c r="E37" s="6"/>
      <c r="F37" s="19"/>
      <c r="G37" s="24" t="s">
        <v>2</v>
      </c>
      <c r="H37" s="24" t="s">
        <v>2</v>
      </c>
      <c r="I37" s="31"/>
      <c r="J37" s="31"/>
      <c r="K37" s="35"/>
    </row>
    <row r="38" spans="3:11" x14ac:dyDescent="0.3">
      <c r="C38" s="57"/>
      <c r="D38" s="54"/>
      <c r="E38" s="6"/>
      <c r="F38" s="19"/>
      <c r="G38" s="24"/>
      <c r="H38" s="24"/>
      <c r="I38" s="31"/>
      <c r="J38" s="31"/>
      <c r="K38" s="35"/>
    </row>
    <row r="39" spans="3:11" x14ac:dyDescent="0.3">
      <c r="C39" s="58" t="s">
        <v>11</v>
      </c>
      <c r="D39" s="54"/>
      <c r="E39" s="6"/>
      <c r="F39" s="19"/>
      <c r="G39" s="24"/>
      <c r="H39" s="24"/>
      <c r="I39" s="31"/>
      <c r="J39" s="31"/>
      <c r="K39" s="35"/>
    </row>
    <row r="40" spans="3:11" x14ac:dyDescent="0.3">
      <c r="C40" s="57"/>
      <c r="D40" s="54"/>
      <c r="E40" s="6"/>
      <c r="F40" s="19"/>
      <c r="G40" s="24"/>
      <c r="H40" s="24"/>
      <c r="I40" s="31"/>
      <c r="J40" s="31"/>
      <c r="K40" s="35"/>
    </row>
    <row r="41" spans="3:11" x14ac:dyDescent="0.3">
      <c r="C41" s="58" t="s">
        <v>13</v>
      </c>
      <c r="D41" s="54"/>
      <c r="E41" s="6"/>
      <c r="F41" s="19"/>
      <c r="G41" s="24" t="s">
        <v>2</v>
      </c>
      <c r="H41" s="24" t="s">
        <v>2</v>
      </c>
      <c r="I41" s="31"/>
      <c r="J41" s="31"/>
      <c r="K41" s="35"/>
    </row>
    <row r="42" spans="3:11" x14ac:dyDescent="0.3">
      <c r="C42" s="57"/>
      <c r="D42" s="54"/>
      <c r="E42" s="6"/>
      <c r="F42" s="19"/>
      <c r="G42" s="24"/>
      <c r="H42" s="24"/>
      <c r="I42" s="31"/>
      <c r="J42" s="31"/>
      <c r="K42" s="35"/>
    </row>
    <row r="43" spans="3:11" x14ac:dyDescent="0.3">
      <c r="C43" s="58" t="s">
        <v>14</v>
      </c>
      <c r="D43" s="54"/>
      <c r="E43" s="6"/>
      <c r="F43" s="19"/>
      <c r="G43" s="24" t="s">
        <v>2</v>
      </c>
      <c r="H43" s="24" t="s">
        <v>2</v>
      </c>
      <c r="I43" s="31"/>
      <c r="J43" s="31"/>
      <c r="K43" s="35"/>
    </row>
    <row r="44" spans="3:11" x14ac:dyDescent="0.3">
      <c r="C44" s="57"/>
      <c r="D44" s="54"/>
      <c r="E44" s="6"/>
      <c r="F44" s="19"/>
      <c r="G44" s="24"/>
      <c r="H44" s="24"/>
      <c r="I44" s="31"/>
      <c r="J44" s="31"/>
      <c r="K44" s="35"/>
    </row>
    <row r="45" spans="3:11" x14ac:dyDescent="0.3">
      <c r="C45" s="58" t="s">
        <v>15</v>
      </c>
      <c r="D45" s="54"/>
      <c r="E45" s="6"/>
      <c r="F45" s="19"/>
      <c r="G45" s="24" t="s">
        <v>2</v>
      </c>
      <c r="H45" s="24" t="s">
        <v>2</v>
      </c>
      <c r="I45" s="31"/>
      <c r="J45" s="31"/>
      <c r="K45" s="35"/>
    </row>
    <row r="46" spans="3:11" x14ac:dyDescent="0.3">
      <c r="C46" s="57"/>
      <c r="D46" s="54"/>
      <c r="E46" s="6"/>
      <c r="F46" s="19"/>
      <c r="G46" s="24"/>
      <c r="H46" s="24"/>
      <c r="I46" s="31"/>
      <c r="J46" s="31"/>
      <c r="K46" s="35"/>
    </row>
    <row r="47" spans="3:11" x14ac:dyDescent="0.3">
      <c r="C47" s="58" t="s">
        <v>16</v>
      </c>
      <c r="D47" s="54"/>
      <c r="E47" s="6"/>
      <c r="F47" s="19"/>
      <c r="G47" s="24" t="s">
        <v>2</v>
      </c>
      <c r="H47" s="24" t="s">
        <v>2</v>
      </c>
      <c r="I47" s="31"/>
      <c r="J47" s="31"/>
      <c r="K47" s="35"/>
    </row>
    <row r="48" spans="3:11" x14ac:dyDescent="0.3">
      <c r="C48" s="57"/>
      <c r="D48" s="54"/>
      <c r="E48" s="6"/>
      <c r="F48" s="19"/>
      <c r="G48" s="24"/>
      <c r="H48" s="24"/>
      <c r="I48" s="31"/>
      <c r="J48" s="31"/>
      <c r="K48" s="35"/>
    </row>
    <row r="49" spans="1:11" x14ac:dyDescent="0.3">
      <c r="C49" s="58" t="s">
        <v>17</v>
      </c>
      <c r="D49" s="54"/>
      <c r="E49" s="6"/>
      <c r="F49" s="19"/>
      <c r="G49" s="24" t="s">
        <v>2</v>
      </c>
      <c r="H49" s="24" t="s">
        <v>2</v>
      </c>
      <c r="I49" s="31"/>
      <c r="J49" s="31"/>
      <c r="K49" s="35"/>
    </row>
    <row r="50" spans="1:11" x14ac:dyDescent="0.3">
      <c r="C50" s="57"/>
      <c r="D50" s="54"/>
      <c r="E50" s="6"/>
      <c r="F50" s="19"/>
      <c r="G50" s="24"/>
      <c r="H50" s="24"/>
      <c r="I50" s="31"/>
      <c r="J50" s="31"/>
      <c r="K50" s="35"/>
    </row>
    <row r="51" spans="1:11" x14ac:dyDescent="0.3">
      <c r="A51" s="10"/>
      <c r="B51" s="28"/>
      <c r="C51" s="58" t="s">
        <v>18</v>
      </c>
      <c r="D51" s="54"/>
      <c r="E51" s="6"/>
      <c r="F51" s="19"/>
      <c r="G51" s="24"/>
      <c r="H51" s="24"/>
      <c r="I51" s="31"/>
      <c r="J51" s="31"/>
      <c r="K51" s="35"/>
    </row>
    <row r="52" spans="1:11" x14ac:dyDescent="0.3">
      <c r="A52" s="28"/>
      <c r="B52" s="28"/>
      <c r="C52" s="58" t="s">
        <v>19</v>
      </c>
      <c r="D52" s="54"/>
      <c r="E52" s="6"/>
      <c r="F52" s="19"/>
      <c r="G52" s="24" t="s">
        <v>2</v>
      </c>
      <c r="H52" s="24" t="s">
        <v>2</v>
      </c>
      <c r="I52" s="31"/>
      <c r="J52" s="31"/>
      <c r="K52" s="35"/>
    </row>
    <row r="53" spans="1:11" x14ac:dyDescent="0.3">
      <c r="A53" s="28"/>
      <c r="B53" s="28"/>
      <c r="C53" s="58"/>
      <c r="D53" s="54"/>
      <c r="E53" s="6"/>
      <c r="F53" s="19"/>
      <c r="G53" s="24"/>
      <c r="H53" s="24"/>
      <c r="I53" s="31"/>
      <c r="J53" s="31"/>
      <c r="K53" s="35"/>
    </row>
    <row r="54" spans="1:11" x14ac:dyDescent="0.3">
      <c r="A54" s="28"/>
      <c r="B54" s="28"/>
      <c r="C54" s="58" t="s">
        <v>20</v>
      </c>
      <c r="D54" s="54"/>
      <c r="E54" s="6"/>
      <c r="F54" s="19"/>
      <c r="G54" s="24" t="s">
        <v>2</v>
      </c>
      <c r="H54" s="24" t="s">
        <v>2</v>
      </c>
      <c r="I54" s="31"/>
      <c r="J54" s="31"/>
      <c r="K54" s="35"/>
    </row>
    <row r="55" spans="1:11" x14ac:dyDescent="0.3">
      <c r="A55" s="28"/>
      <c r="B55" s="28"/>
      <c r="C55" s="58"/>
      <c r="D55" s="54"/>
      <c r="E55" s="6"/>
      <c r="F55" s="19"/>
      <c r="G55" s="24"/>
      <c r="H55" s="24"/>
      <c r="I55" s="31"/>
      <c r="J55" s="31"/>
      <c r="K55" s="35"/>
    </row>
    <row r="56" spans="1:11" x14ac:dyDescent="0.3">
      <c r="A56" s="28"/>
      <c r="B56" s="28"/>
      <c r="C56" s="58" t="s">
        <v>21</v>
      </c>
      <c r="D56" s="54"/>
      <c r="E56" s="6"/>
      <c r="F56" s="19"/>
      <c r="G56" s="24" t="s">
        <v>2</v>
      </c>
      <c r="H56" s="24" t="s">
        <v>2</v>
      </c>
      <c r="I56" s="31"/>
      <c r="J56" s="31"/>
      <c r="K56" s="35"/>
    </row>
    <row r="57" spans="1:11" x14ac:dyDescent="0.3">
      <c r="A57" s="28"/>
      <c r="B57" s="28"/>
      <c r="C57" s="58"/>
      <c r="D57" s="54"/>
      <c r="E57" s="6"/>
      <c r="F57" s="19"/>
      <c r="G57" s="24"/>
      <c r="H57" s="24"/>
      <c r="I57" s="31"/>
      <c r="J57" s="31"/>
      <c r="K57" s="35"/>
    </row>
    <row r="58" spans="1:11" x14ac:dyDescent="0.3">
      <c r="A58" s="28"/>
      <c r="B58" s="28"/>
      <c r="C58" s="58" t="s">
        <v>22</v>
      </c>
      <c r="D58" s="54"/>
      <c r="E58" s="6"/>
      <c r="F58" s="19"/>
      <c r="G58" s="24" t="s">
        <v>2</v>
      </c>
      <c r="H58" s="24" t="s">
        <v>2</v>
      </c>
      <c r="I58" s="31"/>
      <c r="J58" s="31"/>
      <c r="K58" s="35"/>
    </row>
    <row r="59" spans="1:11" x14ac:dyDescent="0.3">
      <c r="A59" s="28"/>
      <c r="B59" s="28"/>
      <c r="C59" s="58"/>
      <c r="D59" s="54"/>
      <c r="E59" s="6"/>
      <c r="F59" s="19"/>
      <c r="G59" s="24"/>
      <c r="H59" s="24"/>
      <c r="I59" s="31"/>
      <c r="J59" s="31"/>
      <c r="K59" s="35"/>
    </row>
    <row r="60" spans="1:11" x14ac:dyDescent="0.3">
      <c r="A60" s="28"/>
      <c r="B60" s="28"/>
      <c r="C60" s="58" t="s">
        <v>23</v>
      </c>
      <c r="D60" s="54"/>
      <c r="E60" s="6"/>
      <c r="F60" s="19"/>
      <c r="G60" s="24" t="s">
        <v>2</v>
      </c>
      <c r="H60" s="24" t="s">
        <v>2</v>
      </c>
      <c r="I60" s="31"/>
      <c r="J60" s="31"/>
      <c r="K60" s="35"/>
    </row>
    <row r="61" spans="1:11" x14ac:dyDescent="0.3">
      <c r="A61" s="28"/>
      <c r="B61" s="28"/>
      <c r="C61" s="58"/>
      <c r="D61" s="54"/>
      <c r="E61" s="6"/>
      <c r="F61" s="19"/>
      <c r="G61" s="24"/>
      <c r="H61" s="24"/>
      <c r="I61" s="31"/>
      <c r="J61" s="31"/>
      <c r="K61" s="35"/>
    </row>
    <row r="62" spans="1:11" x14ac:dyDescent="0.3">
      <c r="C62" s="59" t="s">
        <v>24</v>
      </c>
      <c r="D62" s="54"/>
      <c r="E62" s="6"/>
      <c r="F62" s="19"/>
      <c r="G62" s="24"/>
      <c r="H62" s="24"/>
      <c r="I62" s="31"/>
      <c r="J62" s="31"/>
      <c r="K62" s="35"/>
    </row>
    <row r="63" spans="1:11" x14ac:dyDescent="0.3">
      <c r="B63" s="8" t="s">
        <v>199</v>
      </c>
      <c r="C63" s="57" t="s">
        <v>200</v>
      </c>
      <c r="D63" s="54"/>
      <c r="E63" s="6"/>
      <c r="F63" s="19"/>
      <c r="G63" s="24">
        <v>705.31</v>
      </c>
      <c r="H63" s="24">
        <v>3.18</v>
      </c>
      <c r="I63" s="31"/>
      <c r="J63" s="31"/>
      <c r="K63" s="35"/>
    </row>
    <row r="64" spans="1:11" x14ac:dyDescent="0.3">
      <c r="C64" s="58" t="s">
        <v>184</v>
      </c>
      <c r="D64" s="54"/>
      <c r="E64" s="6"/>
      <c r="F64" s="19"/>
      <c r="G64" s="25">
        <v>705.31</v>
      </c>
      <c r="H64" s="25">
        <v>3.18</v>
      </c>
      <c r="I64" s="31"/>
      <c r="J64" s="31"/>
      <c r="K64" s="35"/>
    </row>
    <row r="65" spans="1:54" x14ac:dyDescent="0.3">
      <c r="C65" s="57"/>
      <c r="D65" s="54"/>
      <c r="E65" s="6"/>
      <c r="F65" s="19"/>
      <c r="G65" s="24"/>
      <c r="H65" s="24"/>
      <c r="I65" s="31"/>
      <c r="J65" s="31"/>
      <c r="K65" s="35"/>
    </row>
    <row r="66" spans="1:54" x14ac:dyDescent="0.3">
      <c r="A66" s="10"/>
      <c r="B66" s="28"/>
      <c r="C66" s="58" t="s">
        <v>25</v>
      </c>
      <c r="D66" s="54"/>
      <c r="E66" s="6"/>
      <c r="F66" s="19"/>
      <c r="G66" s="24"/>
      <c r="H66" s="24"/>
      <c r="I66" s="31"/>
      <c r="J66" s="31"/>
      <c r="K66" s="35"/>
    </row>
    <row r="67" spans="1:54" s="2" customFormat="1" ht="13.8" x14ac:dyDescent="0.3">
      <c r="A67" s="28"/>
      <c r="B67" s="28"/>
      <c r="C67" s="57" t="s">
        <v>5023</v>
      </c>
      <c r="D67" s="54"/>
      <c r="E67" s="6"/>
      <c r="F67" s="19"/>
      <c r="G67" s="24" t="s">
        <v>2</v>
      </c>
      <c r="H67" s="24" t="s">
        <v>2</v>
      </c>
      <c r="I67" s="31"/>
      <c r="J67" s="31"/>
      <c r="K67" s="35"/>
      <c r="L67" s="3"/>
      <c r="AI67" s="3"/>
      <c r="AV67" s="3"/>
      <c r="AX67" s="3"/>
      <c r="BB67" s="3"/>
    </row>
    <row r="68" spans="1:54" x14ac:dyDescent="0.3">
      <c r="B68" s="8"/>
      <c r="C68" s="57" t="s">
        <v>201</v>
      </c>
      <c r="D68" s="54"/>
      <c r="E68" s="6"/>
      <c r="F68" s="19"/>
      <c r="G68" s="24">
        <v>-721.66</v>
      </c>
      <c r="H68" s="24">
        <v>-3.26</v>
      </c>
      <c r="I68" s="31"/>
      <c r="J68" s="31"/>
      <c r="K68" s="35"/>
    </row>
    <row r="69" spans="1:54" x14ac:dyDescent="0.3">
      <c r="C69" s="58" t="s">
        <v>184</v>
      </c>
      <c r="D69" s="54"/>
      <c r="E69" s="6"/>
      <c r="F69" s="19"/>
      <c r="G69" s="25">
        <v>-721.66</v>
      </c>
      <c r="H69" s="25">
        <v>-3.26</v>
      </c>
      <c r="I69" s="31"/>
      <c r="J69" s="31"/>
      <c r="K69" s="35"/>
    </row>
    <row r="70" spans="1:54" x14ac:dyDescent="0.3">
      <c r="C70" s="57"/>
      <c r="D70" s="54"/>
      <c r="E70" s="6"/>
      <c r="F70" s="19"/>
      <c r="G70" s="24"/>
      <c r="H70" s="24"/>
      <c r="I70" s="31"/>
      <c r="J70" s="31"/>
      <c r="K70" s="35"/>
    </row>
    <row r="71" spans="1:54" x14ac:dyDescent="0.3">
      <c r="C71" s="60" t="s">
        <v>202</v>
      </c>
      <c r="D71" s="55"/>
      <c r="E71" s="5"/>
      <c r="F71" s="20"/>
      <c r="G71" s="26">
        <v>22185.07</v>
      </c>
      <c r="H71" s="26">
        <v>100</v>
      </c>
      <c r="I71" s="32"/>
      <c r="J71" s="32"/>
      <c r="K71" s="36"/>
    </row>
    <row r="74" spans="1:54" x14ac:dyDescent="0.3">
      <c r="C74" s="1" t="s">
        <v>203</v>
      </c>
    </row>
    <row r="75" spans="1:54" x14ac:dyDescent="0.3">
      <c r="C75" s="37" t="s">
        <v>204</v>
      </c>
      <c r="D75" s="37"/>
      <c r="E75" s="37"/>
      <c r="F75" s="37"/>
      <c r="G75" s="37"/>
      <c r="H75" s="37"/>
      <c r="I75" s="37"/>
      <c r="J75" s="37"/>
      <c r="K75" s="37"/>
    </row>
    <row r="76" spans="1:54" x14ac:dyDescent="0.3">
      <c r="C76" s="2" t="s">
        <v>205</v>
      </c>
    </row>
    <row r="77" spans="1:54" x14ac:dyDescent="0.3">
      <c r="C77" s="2" t="s">
        <v>206</v>
      </c>
    </row>
    <row r="78" spans="1:54" ht="30" customHeight="1" x14ac:dyDescent="0.3">
      <c r="C78" s="80" t="s">
        <v>207</v>
      </c>
      <c r="D78" s="81"/>
      <c r="E78" s="81"/>
      <c r="F78" s="81"/>
      <c r="G78" s="81"/>
      <c r="H78" s="81"/>
      <c r="I78" s="81"/>
      <c r="J78" s="81"/>
      <c r="K78" s="81"/>
    </row>
    <row r="79" spans="1:54" x14ac:dyDescent="0.3">
      <c r="C79" s="2" t="s">
        <v>208</v>
      </c>
    </row>
    <row r="81" spans="3:5" x14ac:dyDescent="0.3">
      <c r="C81" s="1" t="s">
        <v>5173</v>
      </c>
      <c r="E81" s="78" t="s">
        <v>5174</v>
      </c>
    </row>
    <row r="82" spans="3:5" x14ac:dyDescent="0.3">
      <c r="E82" s="2" t="s">
        <v>5237</v>
      </c>
    </row>
  </sheetData>
  <mergeCells count="1">
    <mergeCell ref="C78:K78"/>
  </mergeCells>
  <hyperlinks>
    <hyperlink ref="J2" location="'Index'!A1" display="'Index'!A1" xr:uid="{E11213C7-467C-4DAA-8721-0F0689767225}"/>
  </hyperlinks>
  <pageMargins left="0.7" right="0.7" top="0.75" bottom="0.75" header="0.3" footer="0.3"/>
  <pageSetup orientation="portrait" horizontalDpi="4294967293" r:id="rId1"/>
  <drawing r:id="rId2"/>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03639B-27EF-4560-9508-D5A9EFF0F674}">
  <sheetPr codeName="Sheet1"/>
  <dimension ref="A1:IV76"/>
  <sheetViews>
    <sheetView showGridLines="0" zoomScale="90" zoomScaleNormal="90" workbookViewId="0">
      <pane ySplit="6" topLeftCell="A60"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4518</v>
      </c>
      <c r="J2" s="38" t="s">
        <v>4688</v>
      </c>
    </row>
    <row r="3" spans="1:54" ht="16.2" x14ac:dyDescent="0.35">
      <c r="C3" s="1" t="s">
        <v>28</v>
      </c>
      <c r="D3" s="21" t="s">
        <v>4519</v>
      </c>
    </row>
    <row r="4" spans="1:54" ht="15" x14ac:dyDescent="0.35">
      <c r="C4" s="1" t="s">
        <v>30</v>
      </c>
      <c r="D4" s="22">
        <v>46053</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C8" s="58" t="s">
        <v>0</v>
      </c>
      <c r="D8" s="54"/>
      <c r="E8" s="6"/>
      <c r="F8" s="19"/>
      <c r="G8" s="24"/>
      <c r="H8" s="24"/>
      <c r="I8" s="31"/>
      <c r="J8" s="31"/>
      <c r="K8" s="35"/>
    </row>
    <row r="9" spans="1:54" x14ac:dyDescent="0.3">
      <c r="C9" s="57"/>
      <c r="D9" s="54"/>
      <c r="E9" s="6"/>
      <c r="F9" s="19"/>
      <c r="G9" s="24"/>
      <c r="H9" s="24"/>
      <c r="I9" s="31"/>
      <c r="J9" s="31"/>
      <c r="K9" s="35"/>
    </row>
    <row r="10" spans="1:54" x14ac:dyDescent="0.3">
      <c r="C10" s="58" t="s">
        <v>1</v>
      </c>
      <c r="D10" s="54"/>
      <c r="E10" s="6"/>
      <c r="F10" s="19"/>
      <c r="G10" s="24" t="s">
        <v>2</v>
      </c>
      <c r="H10" s="24" t="s">
        <v>2</v>
      </c>
      <c r="I10" s="31"/>
      <c r="J10" s="31"/>
      <c r="K10" s="35"/>
    </row>
    <row r="11" spans="1:54" x14ac:dyDescent="0.3">
      <c r="C11" s="57"/>
      <c r="D11" s="54"/>
      <c r="E11" s="6"/>
      <c r="F11" s="19"/>
      <c r="G11" s="24"/>
      <c r="H11" s="24"/>
      <c r="I11" s="31"/>
      <c r="J11" s="31"/>
      <c r="K11" s="35"/>
    </row>
    <row r="12" spans="1:54" x14ac:dyDescent="0.3">
      <c r="C12" s="58" t="s">
        <v>3</v>
      </c>
      <c r="D12" s="54"/>
      <c r="E12" s="6"/>
      <c r="F12" s="19"/>
      <c r="G12" s="24" t="s">
        <v>2</v>
      </c>
      <c r="H12" s="24" t="s">
        <v>2</v>
      </c>
      <c r="I12" s="31"/>
      <c r="J12" s="31"/>
      <c r="K12" s="35"/>
    </row>
    <row r="13" spans="1:54" x14ac:dyDescent="0.3">
      <c r="C13" s="57"/>
      <c r="D13" s="54"/>
      <c r="E13" s="6"/>
      <c r="F13" s="19"/>
      <c r="G13" s="24"/>
      <c r="H13" s="24"/>
      <c r="I13" s="31"/>
      <c r="J13" s="31"/>
      <c r="K13" s="35"/>
    </row>
    <row r="14" spans="1:54" x14ac:dyDescent="0.3">
      <c r="C14" s="58" t="s">
        <v>4</v>
      </c>
      <c r="D14" s="54"/>
      <c r="E14" s="6"/>
      <c r="F14" s="19"/>
      <c r="G14" s="24" t="s">
        <v>2</v>
      </c>
      <c r="H14" s="24" t="s">
        <v>2</v>
      </c>
      <c r="I14" s="31"/>
      <c r="J14" s="31"/>
      <c r="K14" s="35"/>
    </row>
    <row r="15" spans="1:54" x14ac:dyDescent="0.3">
      <c r="C15" s="57"/>
      <c r="D15" s="54"/>
      <c r="E15" s="6"/>
      <c r="F15" s="19"/>
      <c r="G15" s="24"/>
      <c r="H15" s="24"/>
      <c r="I15" s="31"/>
      <c r="J15" s="31"/>
      <c r="K15" s="35"/>
    </row>
    <row r="16" spans="1:54" x14ac:dyDescent="0.3">
      <c r="C16" s="58" t="s">
        <v>5</v>
      </c>
      <c r="D16" s="54"/>
      <c r="E16" s="6"/>
      <c r="F16" s="19"/>
      <c r="G16" s="24"/>
      <c r="H16" s="24"/>
      <c r="I16" s="31"/>
      <c r="J16" s="31"/>
      <c r="K16" s="35"/>
    </row>
    <row r="17" spans="3:11" x14ac:dyDescent="0.3">
      <c r="C17" s="57"/>
      <c r="D17" s="54"/>
      <c r="E17" s="6"/>
      <c r="F17" s="19"/>
      <c r="G17" s="24"/>
      <c r="H17" s="24"/>
      <c r="I17" s="31"/>
      <c r="J17" s="31"/>
      <c r="K17" s="35"/>
    </row>
    <row r="18" spans="3:11" x14ac:dyDescent="0.3">
      <c r="C18" s="58" t="s">
        <v>6</v>
      </c>
      <c r="D18" s="54"/>
      <c r="E18" s="6"/>
      <c r="F18" s="19"/>
      <c r="G18" s="24" t="s">
        <v>2</v>
      </c>
      <c r="H18" s="24" t="s">
        <v>2</v>
      </c>
      <c r="I18" s="31"/>
      <c r="J18" s="31"/>
      <c r="K18" s="35"/>
    </row>
    <row r="19" spans="3:11" x14ac:dyDescent="0.3">
      <c r="C19" s="57"/>
      <c r="D19" s="54"/>
      <c r="E19" s="6"/>
      <c r="F19" s="19"/>
      <c r="G19" s="24"/>
      <c r="H19" s="24"/>
      <c r="I19" s="31"/>
      <c r="J19" s="31"/>
      <c r="K19" s="35"/>
    </row>
    <row r="20" spans="3:11" x14ac:dyDescent="0.3">
      <c r="C20" s="58" t="s">
        <v>7</v>
      </c>
      <c r="D20" s="54"/>
      <c r="E20" s="6"/>
      <c r="F20" s="19"/>
      <c r="G20" s="24" t="s">
        <v>2</v>
      </c>
      <c r="H20" s="24" t="s">
        <v>2</v>
      </c>
      <c r="I20" s="31"/>
      <c r="J20" s="31"/>
      <c r="K20" s="35"/>
    </row>
    <row r="21" spans="3:11" x14ac:dyDescent="0.3">
      <c r="C21" s="57"/>
      <c r="D21" s="54"/>
      <c r="E21" s="6"/>
      <c r="F21" s="19"/>
      <c r="G21" s="24"/>
      <c r="H21" s="24"/>
      <c r="I21" s="31"/>
      <c r="J21" s="31"/>
      <c r="K21" s="35"/>
    </row>
    <row r="22" spans="3:11" x14ac:dyDescent="0.3">
      <c r="C22" s="58" t="s">
        <v>8</v>
      </c>
      <c r="D22" s="54"/>
      <c r="E22" s="6"/>
      <c r="F22" s="19"/>
      <c r="G22" s="24" t="s">
        <v>2</v>
      </c>
      <c r="H22" s="24" t="s">
        <v>2</v>
      </c>
      <c r="I22" s="31"/>
      <c r="J22" s="31"/>
      <c r="K22" s="35"/>
    </row>
    <row r="23" spans="3:11" x14ac:dyDescent="0.3">
      <c r="C23" s="57"/>
      <c r="D23" s="54"/>
      <c r="E23" s="6"/>
      <c r="F23" s="19"/>
      <c r="G23" s="24"/>
      <c r="H23" s="24"/>
      <c r="I23" s="31"/>
      <c r="J23" s="31"/>
      <c r="K23" s="35"/>
    </row>
    <row r="24" spans="3:11" x14ac:dyDescent="0.3">
      <c r="C24" s="58" t="s">
        <v>9</v>
      </c>
      <c r="D24" s="54"/>
      <c r="E24" s="6"/>
      <c r="F24" s="19"/>
      <c r="G24" s="24" t="s">
        <v>2</v>
      </c>
      <c r="H24" s="24" t="s">
        <v>2</v>
      </c>
      <c r="I24" s="31"/>
      <c r="J24" s="31"/>
      <c r="K24" s="35"/>
    </row>
    <row r="25" spans="3:11" x14ac:dyDescent="0.3">
      <c r="C25" s="57"/>
      <c r="D25" s="54"/>
      <c r="E25" s="6"/>
      <c r="F25" s="19"/>
      <c r="G25" s="24"/>
      <c r="H25" s="24"/>
      <c r="I25" s="31"/>
      <c r="J25" s="31"/>
      <c r="K25" s="35"/>
    </row>
    <row r="26" spans="3:11" x14ac:dyDescent="0.3">
      <c r="C26" s="58" t="s">
        <v>10</v>
      </c>
      <c r="D26" s="54"/>
      <c r="E26" s="6"/>
      <c r="F26" s="19"/>
      <c r="G26" s="24" t="s">
        <v>2</v>
      </c>
      <c r="H26" s="24" t="s">
        <v>2</v>
      </c>
      <c r="I26" s="31"/>
      <c r="J26" s="31"/>
      <c r="K26" s="35"/>
    </row>
    <row r="27" spans="3:11" x14ac:dyDescent="0.3">
      <c r="C27" s="57"/>
      <c r="D27" s="54"/>
      <c r="E27" s="6"/>
      <c r="F27" s="19"/>
      <c r="G27" s="24"/>
      <c r="H27" s="24"/>
      <c r="I27" s="31"/>
      <c r="J27" s="31"/>
      <c r="K27" s="35"/>
    </row>
    <row r="28" spans="3:11" x14ac:dyDescent="0.3">
      <c r="C28" s="58" t="s">
        <v>11</v>
      </c>
      <c r="D28" s="54"/>
      <c r="E28" s="6"/>
      <c r="F28" s="19"/>
      <c r="G28" s="24"/>
      <c r="H28" s="24"/>
      <c r="I28" s="31"/>
      <c r="J28" s="31"/>
      <c r="K28" s="35"/>
    </row>
    <row r="29" spans="3:11" x14ac:dyDescent="0.3">
      <c r="C29" s="57"/>
      <c r="D29" s="54"/>
      <c r="E29" s="6"/>
      <c r="F29" s="19"/>
      <c r="G29" s="24"/>
      <c r="H29" s="24"/>
      <c r="I29" s="31"/>
      <c r="J29" s="31"/>
      <c r="K29" s="35"/>
    </row>
    <row r="30" spans="3:11" x14ac:dyDescent="0.3">
      <c r="C30" s="58" t="s">
        <v>13</v>
      </c>
      <c r="D30" s="54"/>
      <c r="E30" s="6"/>
      <c r="F30" s="19"/>
      <c r="G30" s="24" t="s">
        <v>2</v>
      </c>
      <c r="H30" s="24" t="s">
        <v>2</v>
      </c>
      <c r="I30" s="31"/>
      <c r="J30" s="31"/>
      <c r="K30" s="35"/>
    </row>
    <row r="31" spans="3:11" x14ac:dyDescent="0.3">
      <c r="C31" s="57"/>
      <c r="D31" s="54"/>
      <c r="E31" s="6"/>
      <c r="F31" s="19"/>
      <c r="G31" s="24"/>
      <c r="H31" s="24"/>
      <c r="I31" s="31"/>
      <c r="J31" s="31"/>
      <c r="K31" s="35"/>
    </row>
    <row r="32" spans="3:11" x14ac:dyDescent="0.3">
      <c r="C32" s="58" t="s">
        <v>14</v>
      </c>
      <c r="D32" s="54"/>
      <c r="E32" s="6"/>
      <c r="F32" s="19"/>
      <c r="G32" s="24" t="s">
        <v>2</v>
      </c>
      <c r="H32" s="24" t="s">
        <v>2</v>
      </c>
      <c r="I32" s="31"/>
      <c r="J32" s="31"/>
      <c r="K32" s="35"/>
    </row>
    <row r="33" spans="1:11" x14ac:dyDescent="0.3">
      <c r="C33" s="57"/>
      <c r="D33" s="54"/>
      <c r="E33" s="6"/>
      <c r="F33" s="19"/>
      <c r="G33" s="24"/>
      <c r="H33" s="24"/>
      <c r="I33" s="31"/>
      <c r="J33" s="31"/>
      <c r="K33" s="35"/>
    </row>
    <row r="34" spans="1:11" x14ac:dyDescent="0.3">
      <c r="C34" s="58" t="s">
        <v>15</v>
      </c>
      <c r="D34" s="54"/>
      <c r="E34" s="6"/>
      <c r="F34" s="19"/>
      <c r="G34" s="24" t="s">
        <v>2</v>
      </c>
      <c r="H34" s="24" t="s">
        <v>2</v>
      </c>
      <c r="I34" s="31"/>
      <c r="J34" s="31"/>
      <c r="K34" s="35"/>
    </row>
    <row r="35" spans="1:11" x14ac:dyDescent="0.3">
      <c r="C35" s="57"/>
      <c r="D35" s="54"/>
      <c r="E35" s="6"/>
      <c r="F35" s="19"/>
      <c r="G35" s="24"/>
      <c r="H35" s="24"/>
      <c r="I35" s="31"/>
      <c r="J35" s="31"/>
      <c r="K35" s="35"/>
    </row>
    <row r="36" spans="1:11" x14ac:dyDescent="0.3">
      <c r="C36" s="58" t="s">
        <v>16</v>
      </c>
      <c r="D36" s="54"/>
      <c r="E36" s="6"/>
      <c r="F36" s="19"/>
      <c r="G36" s="24" t="s">
        <v>2</v>
      </c>
      <c r="H36" s="24" t="s">
        <v>2</v>
      </c>
      <c r="I36" s="31"/>
      <c r="J36" s="31"/>
      <c r="K36" s="35"/>
    </row>
    <row r="37" spans="1:11" x14ac:dyDescent="0.3">
      <c r="C37" s="57"/>
      <c r="D37" s="54"/>
      <c r="E37" s="6"/>
      <c r="F37" s="19"/>
      <c r="G37" s="24"/>
      <c r="H37" s="24"/>
      <c r="I37" s="31"/>
      <c r="J37" s="31"/>
      <c r="K37" s="35"/>
    </row>
    <row r="38" spans="1:11" x14ac:dyDescent="0.3">
      <c r="C38" s="58" t="s">
        <v>17</v>
      </c>
      <c r="D38" s="54"/>
      <c r="E38" s="6"/>
      <c r="F38" s="19"/>
      <c r="G38" s="24" t="s">
        <v>2</v>
      </c>
      <c r="H38" s="24" t="s">
        <v>2</v>
      </c>
      <c r="I38" s="31"/>
      <c r="J38" s="31"/>
      <c r="K38" s="35"/>
    </row>
    <row r="39" spans="1:11" x14ac:dyDescent="0.3">
      <c r="C39" s="57"/>
      <c r="D39" s="54"/>
      <c r="E39" s="6"/>
      <c r="F39" s="19"/>
      <c r="G39" s="24"/>
      <c r="H39" s="24"/>
      <c r="I39" s="31"/>
      <c r="J39" s="31"/>
      <c r="K39" s="35"/>
    </row>
    <row r="40" spans="1:11" x14ac:dyDescent="0.3">
      <c r="A40" s="10"/>
      <c r="B40" s="28"/>
      <c r="C40" s="58" t="s">
        <v>18</v>
      </c>
      <c r="D40" s="54"/>
      <c r="E40" s="6"/>
      <c r="F40" s="19"/>
      <c r="G40" s="24"/>
      <c r="H40" s="24"/>
      <c r="I40" s="31"/>
      <c r="J40" s="31"/>
      <c r="K40" s="35"/>
    </row>
    <row r="41" spans="1:11" x14ac:dyDescent="0.3">
      <c r="C41" s="59" t="s">
        <v>19</v>
      </c>
      <c r="D41" s="54"/>
      <c r="E41" s="6"/>
      <c r="F41" s="19"/>
      <c r="G41" s="24"/>
      <c r="H41" s="24"/>
      <c r="I41" s="31"/>
      <c r="J41" s="31"/>
      <c r="K41" s="35"/>
    </row>
    <row r="42" spans="1:11" x14ac:dyDescent="0.3">
      <c r="B42" s="8" t="s">
        <v>4520</v>
      </c>
      <c r="C42" s="57" t="s">
        <v>5078</v>
      </c>
      <c r="D42" s="54" t="s">
        <v>4521</v>
      </c>
      <c r="E42" s="6" t="s">
        <v>5071</v>
      </c>
      <c r="F42" s="19">
        <v>180986966.68200001</v>
      </c>
      <c r="G42" s="24">
        <v>67532.210000000006</v>
      </c>
      <c r="H42" s="24">
        <v>39.049999999999997</v>
      </c>
      <c r="I42" s="31"/>
      <c r="J42" s="31"/>
      <c r="K42" s="35"/>
    </row>
    <row r="43" spans="1:11" x14ac:dyDescent="0.3">
      <c r="B43" s="8" t="s">
        <v>4522</v>
      </c>
      <c r="C43" s="57" t="s">
        <v>5076</v>
      </c>
      <c r="D43" s="54" t="s">
        <v>4523</v>
      </c>
      <c r="E43" s="6" t="s">
        <v>5071</v>
      </c>
      <c r="F43" s="19">
        <v>134095973.40099999</v>
      </c>
      <c r="G43" s="24">
        <v>47270.17</v>
      </c>
      <c r="H43" s="24">
        <v>27.34</v>
      </c>
      <c r="I43" s="31"/>
      <c r="J43" s="31"/>
      <c r="K43" s="35"/>
    </row>
    <row r="44" spans="1:11" x14ac:dyDescent="0.3">
      <c r="B44" s="8" t="s">
        <v>2479</v>
      </c>
      <c r="C44" s="57" t="s">
        <v>5072</v>
      </c>
      <c r="D44" s="54" t="s">
        <v>2480</v>
      </c>
      <c r="E44" s="6" t="s">
        <v>5071</v>
      </c>
      <c r="F44" s="19">
        <v>61948284.729999997</v>
      </c>
      <c r="G44" s="24">
        <v>28562.19</v>
      </c>
      <c r="H44" s="24">
        <v>16.52</v>
      </c>
      <c r="I44" s="31"/>
      <c r="J44" s="31"/>
      <c r="K44" s="35"/>
    </row>
    <row r="45" spans="1:11" x14ac:dyDescent="0.3">
      <c r="B45" s="8" t="s">
        <v>4524</v>
      </c>
      <c r="C45" s="57" t="s">
        <v>5077</v>
      </c>
      <c r="D45" s="54" t="s">
        <v>4525</v>
      </c>
      <c r="E45" s="6" t="s">
        <v>5071</v>
      </c>
      <c r="F45" s="19">
        <v>815894.174</v>
      </c>
      <c r="G45" s="24">
        <v>27814.86</v>
      </c>
      <c r="H45" s="24">
        <v>16.09</v>
      </c>
      <c r="I45" s="31"/>
      <c r="J45" s="31"/>
      <c r="K45" s="35"/>
    </row>
    <row r="46" spans="1:11" x14ac:dyDescent="0.3">
      <c r="C46" s="58" t="s">
        <v>184</v>
      </c>
      <c r="D46" s="54"/>
      <c r="E46" s="6"/>
      <c r="F46" s="19"/>
      <c r="G46" s="25">
        <v>171179.43</v>
      </c>
      <c r="H46" s="25">
        <v>99</v>
      </c>
      <c r="I46" s="31"/>
      <c r="J46" s="31"/>
      <c r="K46" s="35"/>
    </row>
    <row r="47" spans="1:11" x14ac:dyDescent="0.3">
      <c r="C47" s="57"/>
      <c r="D47" s="54"/>
      <c r="E47" s="6"/>
      <c r="F47" s="19"/>
      <c r="G47" s="24"/>
      <c r="H47" s="24"/>
      <c r="I47" s="31"/>
      <c r="J47" s="31"/>
      <c r="K47" s="35"/>
    </row>
    <row r="48" spans="1:11" x14ac:dyDescent="0.3">
      <c r="C48" s="58" t="s">
        <v>20</v>
      </c>
      <c r="D48" s="54"/>
      <c r="E48" s="6"/>
      <c r="F48" s="19"/>
      <c r="G48" s="24" t="s">
        <v>2</v>
      </c>
      <c r="H48" s="24" t="s">
        <v>2</v>
      </c>
      <c r="I48" s="31"/>
      <c r="J48" s="31"/>
      <c r="K48" s="35"/>
    </row>
    <row r="49" spans="1:54" x14ac:dyDescent="0.3">
      <c r="C49" s="57"/>
      <c r="D49" s="54"/>
      <c r="E49" s="6"/>
      <c r="F49" s="19"/>
      <c r="G49" s="24"/>
      <c r="H49" s="24"/>
      <c r="I49" s="31"/>
      <c r="J49" s="31"/>
      <c r="K49" s="35"/>
    </row>
    <row r="50" spans="1:54" x14ac:dyDescent="0.3">
      <c r="C50" s="58" t="s">
        <v>21</v>
      </c>
      <c r="D50" s="54"/>
      <c r="E50" s="6"/>
      <c r="F50" s="19"/>
      <c r="G50" s="24" t="s">
        <v>2</v>
      </c>
      <c r="H50" s="24" t="s">
        <v>2</v>
      </c>
      <c r="I50" s="31"/>
      <c r="J50" s="31"/>
      <c r="K50" s="35"/>
    </row>
    <row r="51" spans="1:54" x14ac:dyDescent="0.3">
      <c r="C51" s="57"/>
      <c r="D51" s="54"/>
      <c r="E51" s="6"/>
      <c r="F51" s="19"/>
      <c r="G51" s="24"/>
      <c r="H51" s="24"/>
      <c r="I51" s="31"/>
      <c r="J51" s="31"/>
      <c r="K51" s="35"/>
    </row>
    <row r="52" spans="1:54" x14ac:dyDescent="0.3">
      <c r="C52" s="58" t="s">
        <v>22</v>
      </c>
      <c r="D52" s="54"/>
      <c r="E52" s="6"/>
      <c r="F52" s="19"/>
      <c r="G52" s="24" t="s">
        <v>2</v>
      </c>
      <c r="H52" s="24" t="s">
        <v>2</v>
      </c>
      <c r="I52" s="31"/>
      <c r="J52" s="31"/>
      <c r="K52" s="35"/>
    </row>
    <row r="53" spans="1:54" x14ac:dyDescent="0.3">
      <c r="C53" s="57"/>
      <c r="D53" s="54"/>
      <c r="E53" s="6"/>
      <c r="F53" s="19"/>
      <c r="G53" s="24"/>
      <c r="H53" s="24"/>
      <c r="I53" s="31"/>
      <c r="J53" s="31"/>
      <c r="K53" s="35"/>
    </row>
    <row r="54" spans="1:54" x14ac:dyDescent="0.3">
      <c r="C54" s="58" t="s">
        <v>23</v>
      </c>
      <c r="D54" s="54"/>
      <c r="E54" s="6"/>
      <c r="F54" s="19"/>
      <c r="G54" s="24" t="s">
        <v>2</v>
      </c>
      <c r="H54" s="24" t="s">
        <v>2</v>
      </c>
      <c r="I54" s="31"/>
      <c r="J54" s="31"/>
      <c r="K54" s="35"/>
    </row>
    <row r="55" spans="1:54" x14ac:dyDescent="0.3">
      <c r="C55" s="57"/>
      <c r="D55" s="54"/>
      <c r="E55" s="6"/>
      <c r="F55" s="19"/>
      <c r="G55" s="24"/>
      <c r="H55" s="24"/>
      <c r="I55" s="31"/>
      <c r="J55" s="31"/>
      <c r="K55" s="35"/>
    </row>
    <row r="56" spans="1:54" x14ac:dyDescent="0.3">
      <c r="C56" s="59" t="s">
        <v>24</v>
      </c>
      <c r="D56" s="54"/>
      <c r="E56" s="6"/>
      <c r="F56" s="19"/>
      <c r="G56" s="24"/>
      <c r="H56" s="24"/>
      <c r="I56" s="31"/>
      <c r="J56" s="31"/>
      <c r="K56" s="35"/>
    </row>
    <row r="57" spans="1:54" x14ac:dyDescent="0.3">
      <c r="B57" s="8" t="s">
        <v>199</v>
      </c>
      <c r="C57" s="57" t="s">
        <v>200</v>
      </c>
      <c r="D57" s="54"/>
      <c r="E57" s="6"/>
      <c r="F57" s="19"/>
      <c r="G57" s="24">
        <v>17654.72</v>
      </c>
      <c r="H57" s="24">
        <v>10.210000000000001</v>
      </c>
      <c r="I57" s="31"/>
      <c r="J57" s="31"/>
      <c r="K57" s="35"/>
    </row>
    <row r="58" spans="1:54" x14ac:dyDescent="0.3">
      <c r="C58" s="58" t="s">
        <v>184</v>
      </c>
      <c r="D58" s="54"/>
      <c r="E58" s="6"/>
      <c r="F58" s="19"/>
      <c r="G58" s="25">
        <v>17654.72</v>
      </c>
      <c r="H58" s="25">
        <v>10.210000000000001</v>
      </c>
      <c r="I58" s="31"/>
      <c r="J58" s="31"/>
      <c r="K58" s="35"/>
    </row>
    <row r="59" spans="1:54" x14ac:dyDescent="0.3">
      <c r="C59" s="57"/>
      <c r="D59" s="54"/>
      <c r="E59" s="6"/>
      <c r="F59" s="19"/>
      <c r="G59" s="24"/>
      <c r="H59" s="24"/>
      <c r="I59" s="31"/>
      <c r="J59" s="31"/>
      <c r="K59" s="35"/>
    </row>
    <row r="60" spans="1:54" x14ac:dyDescent="0.3">
      <c r="A60" s="10"/>
      <c r="B60" s="28"/>
      <c r="C60" s="58" t="s">
        <v>25</v>
      </c>
      <c r="D60" s="54"/>
      <c r="E60" s="6"/>
      <c r="F60" s="19"/>
      <c r="G60" s="24"/>
      <c r="H60" s="24"/>
      <c r="I60" s="31"/>
      <c r="J60" s="31"/>
      <c r="K60" s="35"/>
    </row>
    <row r="61" spans="1:54" s="2" customFormat="1" ht="13.8" x14ac:dyDescent="0.3">
      <c r="A61" s="28"/>
      <c r="B61" s="28"/>
      <c r="C61" s="57" t="s">
        <v>5023</v>
      </c>
      <c r="D61" s="54"/>
      <c r="E61" s="6"/>
      <c r="F61" s="19"/>
      <c r="G61" s="24" t="s">
        <v>2</v>
      </c>
      <c r="H61" s="24" t="s">
        <v>2</v>
      </c>
      <c r="I61" s="31"/>
      <c r="J61" s="31"/>
      <c r="K61" s="35"/>
      <c r="L61" s="3"/>
      <c r="AI61" s="3"/>
      <c r="AV61" s="3"/>
      <c r="AX61" s="3"/>
      <c r="BB61" s="3"/>
    </row>
    <row r="62" spans="1:54" x14ac:dyDescent="0.3">
      <c r="B62" s="8"/>
      <c r="C62" s="57" t="s">
        <v>201</v>
      </c>
      <c r="D62" s="54"/>
      <c r="E62" s="6"/>
      <c r="F62" s="19"/>
      <c r="G62" s="24">
        <v>-15911.81</v>
      </c>
      <c r="H62" s="24">
        <v>-9.2099999999999991</v>
      </c>
      <c r="I62" s="31"/>
      <c r="J62" s="31"/>
      <c r="K62" s="35"/>
    </row>
    <row r="63" spans="1:54" x14ac:dyDescent="0.3">
      <c r="C63" s="58" t="s">
        <v>184</v>
      </c>
      <c r="D63" s="54"/>
      <c r="E63" s="6"/>
      <c r="F63" s="19"/>
      <c r="G63" s="25">
        <v>-15911.81</v>
      </c>
      <c r="H63" s="25">
        <v>-9.2099999999999991</v>
      </c>
      <c r="I63" s="31"/>
      <c r="J63" s="31"/>
      <c r="K63" s="35"/>
    </row>
    <row r="64" spans="1:54" x14ac:dyDescent="0.3">
      <c r="C64" s="57"/>
      <c r="D64" s="54"/>
      <c r="E64" s="6"/>
      <c r="F64" s="19"/>
      <c r="G64" s="24"/>
      <c r="H64" s="24"/>
      <c r="I64" s="31"/>
      <c r="J64" s="31"/>
      <c r="K64" s="35"/>
    </row>
    <row r="65" spans="3:11" x14ac:dyDescent="0.3">
      <c r="C65" s="60" t="s">
        <v>202</v>
      </c>
      <c r="D65" s="55"/>
      <c r="E65" s="5"/>
      <c r="F65" s="20"/>
      <c r="G65" s="26">
        <v>172922.34</v>
      </c>
      <c r="H65" s="26">
        <v>100.00000000000001</v>
      </c>
      <c r="I65" s="32"/>
      <c r="J65" s="32"/>
      <c r="K65" s="36"/>
    </row>
    <row r="68" spans="3:11" x14ac:dyDescent="0.3">
      <c r="C68" s="1" t="s">
        <v>203</v>
      </c>
    </row>
    <row r="69" spans="3:11" x14ac:dyDescent="0.3">
      <c r="C69" s="37" t="s">
        <v>204</v>
      </c>
      <c r="D69" s="37"/>
      <c r="E69" s="37"/>
      <c r="F69" s="37"/>
      <c r="G69" s="37"/>
      <c r="H69" s="37"/>
      <c r="I69" s="37"/>
      <c r="J69" s="37"/>
      <c r="K69" s="37"/>
    </row>
    <row r="70" spans="3:11" x14ac:dyDescent="0.3">
      <c r="C70" s="2" t="s">
        <v>205</v>
      </c>
    </row>
    <row r="71" spans="3:11" x14ac:dyDescent="0.3">
      <c r="C71" s="2" t="s">
        <v>206</v>
      </c>
    </row>
    <row r="72" spans="3:11" ht="30" customHeight="1" x14ac:dyDescent="0.3">
      <c r="C72" s="80" t="s">
        <v>207</v>
      </c>
      <c r="D72" s="81"/>
      <c r="E72" s="81"/>
      <c r="F72" s="81"/>
      <c r="G72" s="81"/>
      <c r="H72" s="81"/>
      <c r="I72" s="81"/>
      <c r="J72" s="81"/>
      <c r="K72" s="81"/>
    </row>
    <row r="73" spans="3:11" x14ac:dyDescent="0.3">
      <c r="C73" s="2" t="s">
        <v>208</v>
      </c>
    </row>
    <row r="75" spans="3:11" x14ac:dyDescent="0.3">
      <c r="C75" s="1" t="s">
        <v>5173</v>
      </c>
      <c r="E75" s="78" t="s">
        <v>5174</v>
      </c>
    </row>
    <row r="76" spans="3:11" x14ac:dyDescent="0.3">
      <c r="E76" s="2" t="s">
        <v>5238</v>
      </c>
    </row>
  </sheetData>
  <mergeCells count="1">
    <mergeCell ref="C72:K72"/>
  </mergeCells>
  <hyperlinks>
    <hyperlink ref="J2" location="'Index'!A1" display="'Index'!A1" xr:uid="{D8B78087-FA6B-43AD-8ADB-28A36F010BE1}"/>
  </hyperlinks>
  <pageMargins left="0.7" right="0.7" top="0.75" bottom="0.75" header="0.3" footer="0.3"/>
  <pageSetup orientation="portrait" horizontalDpi="4294967293" r:id="rId1"/>
  <drawing r:id="rId2"/>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3EB6C8-B92F-40F1-8226-E0664AACED8C}">
  <sheetPr codeName="Sheet1"/>
  <dimension ref="A1:IV102"/>
  <sheetViews>
    <sheetView showGridLines="0" zoomScale="90" zoomScaleNormal="90" workbookViewId="0">
      <pane ySplit="6" topLeftCell="A86"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4526</v>
      </c>
      <c r="J2" s="38" t="s">
        <v>4688</v>
      </c>
    </row>
    <row r="3" spans="1:54" ht="16.2" x14ac:dyDescent="0.35">
      <c r="C3" s="1" t="s">
        <v>28</v>
      </c>
      <c r="D3" s="21" t="s">
        <v>4527</v>
      </c>
    </row>
    <row r="4" spans="1:54" ht="15" x14ac:dyDescent="0.35">
      <c r="C4" s="1" t="s">
        <v>30</v>
      </c>
      <c r="D4" s="22">
        <v>46053</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A8" s="10"/>
      <c r="B8" s="28"/>
      <c r="C8" s="58" t="s">
        <v>0</v>
      </c>
      <c r="D8" s="54"/>
      <c r="E8" s="6"/>
      <c r="F8" s="19"/>
      <c r="G8" s="24"/>
      <c r="H8" s="24"/>
      <c r="I8" s="31"/>
      <c r="J8" s="31"/>
      <c r="K8" s="35"/>
    </row>
    <row r="9" spans="1:54" x14ac:dyDescent="0.3">
      <c r="C9" s="59" t="s">
        <v>1</v>
      </c>
      <c r="D9" s="54"/>
      <c r="E9" s="6"/>
      <c r="F9" s="19"/>
      <c r="G9" s="24"/>
      <c r="H9" s="24"/>
      <c r="I9" s="31"/>
      <c r="J9" s="31"/>
      <c r="K9" s="35"/>
    </row>
    <row r="10" spans="1:54" x14ac:dyDescent="0.3">
      <c r="B10" s="8" t="s">
        <v>1128</v>
      </c>
      <c r="C10" s="57" t="s">
        <v>1129</v>
      </c>
      <c r="D10" s="54" t="s">
        <v>1130</v>
      </c>
      <c r="E10" s="6" t="s">
        <v>585</v>
      </c>
      <c r="F10" s="19">
        <v>378317</v>
      </c>
      <c r="G10" s="24">
        <v>1698.64</v>
      </c>
      <c r="H10" s="24">
        <v>5.57</v>
      </c>
      <c r="I10" s="31"/>
      <c r="J10" s="31"/>
      <c r="K10" s="35"/>
    </row>
    <row r="11" spans="1:54" x14ac:dyDescent="0.3">
      <c r="B11" s="8" t="s">
        <v>1137</v>
      </c>
      <c r="C11" s="57" t="s">
        <v>1138</v>
      </c>
      <c r="D11" s="54" t="s">
        <v>1139</v>
      </c>
      <c r="E11" s="6" t="s">
        <v>120</v>
      </c>
      <c r="F11" s="19">
        <v>122287</v>
      </c>
      <c r="G11" s="24">
        <v>1629.35</v>
      </c>
      <c r="H11" s="24">
        <v>5.35</v>
      </c>
      <c r="I11" s="31"/>
      <c r="J11" s="31"/>
      <c r="K11" s="35"/>
    </row>
    <row r="12" spans="1:54" x14ac:dyDescent="0.3">
      <c r="B12" s="8" t="s">
        <v>267</v>
      </c>
      <c r="C12" s="57" t="s">
        <v>268</v>
      </c>
      <c r="D12" s="54" t="s">
        <v>269</v>
      </c>
      <c r="E12" s="6" t="s">
        <v>270</v>
      </c>
      <c r="F12" s="19">
        <v>66874</v>
      </c>
      <c r="G12" s="24">
        <v>1586.92</v>
      </c>
      <c r="H12" s="24">
        <v>5.21</v>
      </c>
      <c r="I12" s="31"/>
      <c r="J12" s="31"/>
      <c r="K12" s="35"/>
    </row>
    <row r="13" spans="1:54" x14ac:dyDescent="0.3">
      <c r="B13" s="8" t="s">
        <v>944</v>
      </c>
      <c r="C13" s="57" t="s">
        <v>945</v>
      </c>
      <c r="D13" s="54" t="s">
        <v>946</v>
      </c>
      <c r="E13" s="6" t="s">
        <v>50</v>
      </c>
      <c r="F13" s="19">
        <v>91397</v>
      </c>
      <c r="G13" s="24">
        <v>1549.73</v>
      </c>
      <c r="H13" s="24">
        <v>5.08</v>
      </c>
      <c r="I13" s="31"/>
      <c r="J13" s="31"/>
      <c r="K13" s="35"/>
    </row>
    <row r="14" spans="1:54" x14ac:dyDescent="0.3">
      <c r="B14" s="8" t="s">
        <v>47</v>
      </c>
      <c r="C14" s="57" t="s">
        <v>48</v>
      </c>
      <c r="D14" s="54" t="s">
        <v>49</v>
      </c>
      <c r="E14" s="6" t="s">
        <v>50</v>
      </c>
      <c r="F14" s="19">
        <v>93971</v>
      </c>
      <c r="G14" s="24">
        <v>1542.06</v>
      </c>
      <c r="H14" s="24">
        <v>5.0599999999999996</v>
      </c>
      <c r="I14" s="31"/>
      <c r="J14" s="31"/>
      <c r="K14" s="35"/>
    </row>
    <row r="15" spans="1:54" x14ac:dyDescent="0.3">
      <c r="B15" s="8" t="s">
        <v>430</v>
      </c>
      <c r="C15" s="57" t="s">
        <v>431</v>
      </c>
      <c r="D15" s="54" t="s">
        <v>432</v>
      </c>
      <c r="E15" s="6" t="s">
        <v>50</v>
      </c>
      <c r="F15" s="19">
        <v>47442</v>
      </c>
      <c r="G15" s="24">
        <v>1482.04</v>
      </c>
      <c r="H15" s="24">
        <v>4.8600000000000003</v>
      </c>
      <c r="I15" s="31"/>
      <c r="J15" s="31"/>
      <c r="K15" s="35"/>
    </row>
    <row r="16" spans="1:54" x14ac:dyDescent="0.3">
      <c r="B16" s="8" t="s">
        <v>117</v>
      </c>
      <c r="C16" s="57" t="s">
        <v>118</v>
      </c>
      <c r="D16" s="54" t="s">
        <v>119</v>
      </c>
      <c r="E16" s="6" t="s">
        <v>120</v>
      </c>
      <c r="F16" s="19">
        <v>23057</v>
      </c>
      <c r="G16" s="24">
        <v>1351.26</v>
      </c>
      <c r="H16" s="24">
        <v>4.43</v>
      </c>
      <c r="I16" s="31"/>
      <c r="J16" s="31"/>
      <c r="K16" s="35"/>
    </row>
    <row r="17" spans="2:11" x14ac:dyDescent="0.3">
      <c r="B17" s="8" t="s">
        <v>610</v>
      </c>
      <c r="C17" s="57" t="s">
        <v>611</v>
      </c>
      <c r="D17" s="54" t="s">
        <v>612</v>
      </c>
      <c r="E17" s="6" t="s">
        <v>613</v>
      </c>
      <c r="F17" s="19">
        <v>298032</v>
      </c>
      <c r="G17" s="24">
        <v>1313.58</v>
      </c>
      <c r="H17" s="24">
        <v>4.3099999999999996</v>
      </c>
      <c r="I17" s="31"/>
      <c r="J17" s="31"/>
      <c r="K17" s="35"/>
    </row>
    <row r="18" spans="2:11" x14ac:dyDescent="0.3">
      <c r="B18" s="8" t="s">
        <v>481</v>
      </c>
      <c r="C18" s="57" t="s">
        <v>482</v>
      </c>
      <c r="D18" s="54" t="s">
        <v>483</v>
      </c>
      <c r="E18" s="6" t="s">
        <v>270</v>
      </c>
      <c r="F18" s="19">
        <v>385059</v>
      </c>
      <c r="G18" s="24">
        <v>1240.47</v>
      </c>
      <c r="H18" s="24">
        <v>4.07</v>
      </c>
      <c r="I18" s="31"/>
      <c r="J18" s="31"/>
      <c r="K18" s="35"/>
    </row>
    <row r="19" spans="2:11" x14ac:dyDescent="0.3">
      <c r="B19" s="8" t="s">
        <v>177</v>
      </c>
      <c r="C19" s="57" t="s">
        <v>178</v>
      </c>
      <c r="D19" s="54" t="s">
        <v>179</v>
      </c>
      <c r="E19" s="6" t="s">
        <v>180</v>
      </c>
      <c r="F19" s="19">
        <v>58211</v>
      </c>
      <c r="G19" s="24">
        <v>1230.7</v>
      </c>
      <c r="H19" s="24">
        <v>4.04</v>
      </c>
      <c r="I19" s="31"/>
      <c r="J19" s="31"/>
      <c r="K19" s="35"/>
    </row>
    <row r="20" spans="2:11" x14ac:dyDescent="0.3">
      <c r="B20" s="8" t="s">
        <v>1047</v>
      </c>
      <c r="C20" s="57" t="s">
        <v>1048</v>
      </c>
      <c r="D20" s="54" t="s">
        <v>1049</v>
      </c>
      <c r="E20" s="6" t="s">
        <v>64</v>
      </c>
      <c r="F20" s="19">
        <v>12273</v>
      </c>
      <c r="G20" s="24">
        <v>1177.9000000000001</v>
      </c>
      <c r="H20" s="24">
        <v>3.86</v>
      </c>
      <c r="I20" s="31"/>
      <c r="J20" s="31"/>
      <c r="K20" s="35"/>
    </row>
    <row r="21" spans="2:11" x14ac:dyDescent="0.3">
      <c r="B21" s="8" t="s">
        <v>2283</v>
      </c>
      <c r="C21" s="57" t="s">
        <v>2284</v>
      </c>
      <c r="D21" s="54" t="s">
        <v>2285</v>
      </c>
      <c r="E21" s="6" t="s">
        <v>585</v>
      </c>
      <c r="F21" s="19">
        <v>23599</v>
      </c>
      <c r="G21" s="24">
        <v>1090.1300000000001</v>
      </c>
      <c r="H21" s="24">
        <v>3.58</v>
      </c>
      <c r="I21" s="31"/>
      <c r="J21" s="31"/>
      <c r="K21" s="35"/>
    </row>
    <row r="22" spans="2:11" x14ac:dyDescent="0.3">
      <c r="B22" s="8" t="s">
        <v>83</v>
      </c>
      <c r="C22" s="57" t="s">
        <v>84</v>
      </c>
      <c r="D22" s="54" t="s">
        <v>85</v>
      </c>
      <c r="E22" s="6" t="s">
        <v>86</v>
      </c>
      <c r="F22" s="19">
        <v>42057</v>
      </c>
      <c r="G22" s="24">
        <v>1021.27</v>
      </c>
      <c r="H22" s="24">
        <v>3.35</v>
      </c>
      <c r="I22" s="31"/>
      <c r="J22" s="31"/>
      <c r="K22" s="35"/>
    </row>
    <row r="23" spans="2:11" x14ac:dyDescent="0.3">
      <c r="B23" s="8" t="s">
        <v>1062</v>
      </c>
      <c r="C23" s="57" t="s">
        <v>1063</v>
      </c>
      <c r="D23" s="54" t="s">
        <v>1064</v>
      </c>
      <c r="E23" s="6" t="s">
        <v>64</v>
      </c>
      <c r="F23" s="19">
        <v>17796</v>
      </c>
      <c r="G23" s="24">
        <v>984.83</v>
      </c>
      <c r="H23" s="24">
        <v>3.23</v>
      </c>
      <c r="I23" s="31"/>
      <c r="J23" s="31"/>
      <c r="K23" s="35"/>
    </row>
    <row r="24" spans="2:11" x14ac:dyDescent="0.3">
      <c r="B24" s="8" t="s">
        <v>2202</v>
      </c>
      <c r="C24" s="57" t="s">
        <v>2203</v>
      </c>
      <c r="D24" s="54" t="s">
        <v>2204</v>
      </c>
      <c r="E24" s="6" t="s">
        <v>86</v>
      </c>
      <c r="F24" s="19">
        <v>8934</v>
      </c>
      <c r="G24" s="24">
        <v>933.25</v>
      </c>
      <c r="H24" s="24">
        <v>3.06</v>
      </c>
      <c r="I24" s="31"/>
      <c r="J24" s="31"/>
      <c r="K24" s="35"/>
    </row>
    <row r="25" spans="2:11" x14ac:dyDescent="0.3">
      <c r="B25" s="8" t="s">
        <v>218</v>
      </c>
      <c r="C25" s="57" t="s">
        <v>219</v>
      </c>
      <c r="D25" s="54" t="s">
        <v>220</v>
      </c>
      <c r="E25" s="6" t="s">
        <v>221</v>
      </c>
      <c r="F25" s="19">
        <v>36867</v>
      </c>
      <c r="G25" s="24">
        <v>927.46</v>
      </c>
      <c r="H25" s="24">
        <v>3.04</v>
      </c>
      <c r="I25" s="31"/>
      <c r="J25" s="31"/>
      <c r="K25" s="35"/>
    </row>
    <row r="26" spans="2:11" x14ac:dyDescent="0.3">
      <c r="B26" s="8" t="s">
        <v>2364</v>
      </c>
      <c r="C26" s="57" t="s">
        <v>2365</v>
      </c>
      <c r="D26" s="54" t="s">
        <v>2366</v>
      </c>
      <c r="E26" s="6" t="s">
        <v>79</v>
      </c>
      <c r="F26" s="19">
        <v>144174</v>
      </c>
      <c r="G26" s="24">
        <v>906.13</v>
      </c>
      <c r="H26" s="24">
        <v>2.97</v>
      </c>
      <c r="I26" s="31"/>
      <c r="J26" s="31"/>
      <c r="K26" s="35"/>
    </row>
    <row r="27" spans="2:11" x14ac:dyDescent="0.3">
      <c r="B27" s="8" t="s">
        <v>382</v>
      </c>
      <c r="C27" s="57" t="s">
        <v>383</v>
      </c>
      <c r="D27" s="54" t="s">
        <v>384</v>
      </c>
      <c r="E27" s="6" t="s">
        <v>50</v>
      </c>
      <c r="F27" s="19">
        <v>14712</v>
      </c>
      <c r="G27" s="24">
        <v>887.87</v>
      </c>
      <c r="H27" s="24">
        <v>2.91</v>
      </c>
      <c r="I27" s="31"/>
      <c r="J27" s="31"/>
      <c r="K27" s="35"/>
    </row>
    <row r="28" spans="2:11" x14ac:dyDescent="0.3">
      <c r="B28" s="8" t="s">
        <v>2314</v>
      </c>
      <c r="C28" s="57" t="s">
        <v>2315</v>
      </c>
      <c r="D28" s="54" t="s">
        <v>2316</v>
      </c>
      <c r="E28" s="6" t="s">
        <v>538</v>
      </c>
      <c r="F28" s="19">
        <v>121010</v>
      </c>
      <c r="G28" s="24">
        <v>883.13</v>
      </c>
      <c r="H28" s="24">
        <v>2.9</v>
      </c>
      <c r="I28" s="31"/>
      <c r="J28" s="31"/>
      <c r="K28" s="35"/>
    </row>
    <row r="29" spans="2:11" x14ac:dyDescent="0.3">
      <c r="B29" s="8" t="s">
        <v>487</v>
      </c>
      <c r="C29" s="57" t="s">
        <v>488</v>
      </c>
      <c r="D29" s="54" t="s">
        <v>489</v>
      </c>
      <c r="E29" s="6" t="s">
        <v>116</v>
      </c>
      <c r="F29" s="19">
        <v>20942</v>
      </c>
      <c r="G29" s="24">
        <v>861.24</v>
      </c>
      <c r="H29" s="24">
        <v>2.83</v>
      </c>
      <c r="I29" s="31"/>
      <c r="J29" s="31"/>
      <c r="K29" s="35"/>
    </row>
    <row r="30" spans="2:11" x14ac:dyDescent="0.3">
      <c r="B30" s="8" t="s">
        <v>80</v>
      </c>
      <c r="C30" s="57" t="s">
        <v>81</v>
      </c>
      <c r="D30" s="54" t="s">
        <v>82</v>
      </c>
      <c r="E30" s="6" t="s">
        <v>50</v>
      </c>
      <c r="F30" s="19">
        <v>13215</v>
      </c>
      <c r="G30" s="24">
        <v>789.53</v>
      </c>
      <c r="H30" s="24">
        <v>2.59</v>
      </c>
      <c r="I30" s="31"/>
      <c r="J30" s="31"/>
      <c r="K30" s="35"/>
    </row>
    <row r="31" spans="2:11" x14ac:dyDescent="0.3">
      <c r="B31" s="8" t="s">
        <v>101</v>
      </c>
      <c r="C31" s="57" t="s">
        <v>102</v>
      </c>
      <c r="D31" s="54" t="s">
        <v>103</v>
      </c>
      <c r="E31" s="6" t="s">
        <v>104</v>
      </c>
      <c r="F31" s="19">
        <v>52223</v>
      </c>
      <c r="G31" s="24">
        <v>747.36</v>
      </c>
      <c r="H31" s="24">
        <v>2.4500000000000002</v>
      </c>
      <c r="I31" s="31"/>
      <c r="J31" s="31"/>
      <c r="K31" s="35"/>
    </row>
    <row r="32" spans="2:11" x14ac:dyDescent="0.3">
      <c r="B32" s="8" t="s">
        <v>128</v>
      </c>
      <c r="C32" s="57" t="s">
        <v>129</v>
      </c>
      <c r="D32" s="54" t="s">
        <v>130</v>
      </c>
      <c r="E32" s="6" t="s">
        <v>131</v>
      </c>
      <c r="F32" s="19">
        <v>2112</v>
      </c>
      <c r="G32" s="24">
        <v>696.85</v>
      </c>
      <c r="H32" s="24">
        <v>2.29</v>
      </c>
      <c r="I32" s="31"/>
      <c r="J32" s="31"/>
      <c r="K32" s="35"/>
    </row>
    <row r="33" spans="2:11" x14ac:dyDescent="0.3">
      <c r="B33" s="8" t="s">
        <v>2332</v>
      </c>
      <c r="C33" s="57" t="s">
        <v>2333</v>
      </c>
      <c r="D33" s="54" t="s">
        <v>2334</v>
      </c>
      <c r="E33" s="6" t="s">
        <v>116</v>
      </c>
      <c r="F33" s="19">
        <v>9499</v>
      </c>
      <c r="G33" s="24">
        <v>666.21</v>
      </c>
      <c r="H33" s="24">
        <v>2.19</v>
      </c>
      <c r="I33" s="31"/>
      <c r="J33" s="31"/>
      <c r="K33" s="35"/>
    </row>
    <row r="34" spans="2:11" x14ac:dyDescent="0.3">
      <c r="B34" s="8" t="s">
        <v>2385</v>
      </c>
      <c r="C34" s="57" t="s">
        <v>2386</v>
      </c>
      <c r="D34" s="54" t="s">
        <v>2387</v>
      </c>
      <c r="E34" s="6" t="s">
        <v>112</v>
      </c>
      <c r="F34" s="19">
        <v>92127</v>
      </c>
      <c r="G34" s="24">
        <v>574</v>
      </c>
      <c r="H34" s="24">
        <v>1.88</v>
      </c>
      <c r="I34" s="31"/>
      <c r="J34" s="31"/>
      <c r="K34" s="35"/>
    </row>
    <row r="35" spans="2:11" x14ac:dyDescent="0.3">
      <c r="B35" s="8" t="s">
        <v>2370</v>
      </c>
      <c r="C35" s="57" t="s">
        <v>2371</v>
      </c>
      <c r="D35" s="54" t="s">
        <v>2372</v>
      </c>
      <c r="E35" s="6" t="s">
        <v>164</v>
      </c>
      <c r="F35" s="19">
        <v>22037</v>
      </c>
      <c r="G35" s="24">
        <v>566.99</v>
      </c>
      <c r="H35" s="24">
        <v>1.86</v>
      </c>
      <c r="I35" s="31"/>
      <c r="J35" s="31"/>
      <c r="K35" s="35"/>
    </row>
    <row r="36" spans="2:11" x14ac:dyDescent="0.3">
      <c r="B36" s="8" t="s">
        <v>2361</v>
      </c>
      <c r="C36" s="57" t="s">
        <v>2362</v>
      </c>
      <c r="D36" s="54" t="s">
        <v>2363</v>
      </c>
      <c r="E36" s="6" t="s">
        <v>86</v>
      </c>
      <c r="F36" s="19">
        <v>44082</v>
      </c>
      <c r="G36" s="24">
        <v>566.45000000000005</v>
      </c>
      <c r="H36" s="24">
        <v>1.86</v>
      </c>
      <c r="I36" s="31"/>
      <c r="J36" s="31"/>
      <c r="K36" s="35"/>
    </row>
    <row r="37" spans="2:11" x14ac:dyDescent="0.3">
      <c r="B37" s="8" t="s">
        <v>2394</v>
      </c>
      <c r="C37" s="57" t="s">
        <v>2395</v>
      </c>
      <c r="D37" s="54" t="s">
        <v>2396</v>
      </c>
      <c r="E37" s="6" t="s">
        <v>50</v>
      </c>
      <c r="F37" s="19">
        <v>7006</v>
      </c>
      <c r="G37" s="24">
        <v>543.66999999999996</v>
      </c>
      <c r="H37" s="24">
        <v>1.78</v>
      </c>
      <c r="I37" s="31"/>
      <c r="J37" s="31"/>
      <c r="K37" s="35"/>
    </row>
    <row r="38" spans="2:11" x14ac:dyDescent="0.3">
      <c r="B38" s="8" t="s">
        <v>2373</v>
      </c>
      <c r="C38" s="57" t="s">
        <v>2374</v>
      </c>
      <c r="D38" s="54" t="s">
        <v>2375</v>
      </c>
      <c r="E38" s="6" t="s">
        <v>50</v>
      </c>
      <c r="F38" s="19">
        <v>10004</v>
      </c>
      <c r="G38" s="24">
        <v>532.55999999999995</v>
      </c>
      <c r="H38" s="24">
        <v>1.75</v>
      </c>
      <c r="I38" s="31"/>
      <c r="J38" s="31"/>
      <c r="K38" s="35"/>
    </row>
    <row r="39" spans="2:11" x14ac:dyDescent="0.3">
      <c r="B39" s="8" t="s">
        <v>2938</v>
      </c>
      <c r="C39" s="57" t="s">
        <v>2939</v>
      </c>
      <c r="D39" s="54" t="s">
        <v>2940</v>
      </c>
      <c r="E39" s="6" t="s">
        <v>50</v>
      </c>
      <c r="F39" s="19">
        <v>43920</v>
      </c>
      <c r="G39" s="24">
        <v>457.6</v>
      </c>
      <c r="H39" s="24">
        <v>1.5</v>
      </c>
      <c r="I39" s="31"/>
      <c r="J39" s="31"/>
      <c r="K39" s="35"/>
    </row>
    <row r="40" spans="2:11" x14ac:dyDescent="0.3">
      <c r="B40" s="8" t="s">
        <v>181</v>
      </c>
      <c r="C40" s="57" t="s">
        <v>182</v>
      </c>
      <c r="D40" s="54" t="s">
        <v>183</v>
      </c>
      <c r="E40" s="6" t="s">
        <v>120</v>
      </c>
      <c r="F40" s="19">
        <v>66391</v>
      </c>
      <c r="G40" s="24">
        <v>26.69</v>
      </c>
      <c r="H40" s="24">
        <v>0.09</v>
      </c>
      <c r="I40" s="31"/>
      <c r="J40" s="31"/>
      <c r="K40" s="35" t="s">
        <v>5039</v>
      </c>
    </row>
    <row r="41" spans="2:11" x14ac:dyDescent="0.3">
      <c r="C41" s="58" t="s">
        <v>184</v>
      </c>
      <c r="D41" s="54"/>
      <c r="E41" s="6"/>
      <c r="F41" s="19"/>
      <c r="G41" s="25">
        <v>30465.87</v>
      </c>
      <c r="H41" s="25">
        <v>99.95</v>
      </c>
      <c r="I41" s="31"/>
      <c r="J41" s="31"/>
      <c r="K41" s="35"/>
    </row>
    <row r="42" spans="2:11" x14ac:dyDescent="0.3">
      <c r="C42" s="57"/>
      <c r="D42" s="54"/>
      <c r="E42" s="6"/>
      <c r="F42" s="19"/>
      <c r="G42" s="24"/>
      <c r="H42" s="24"/>
      <c r="I42" s="31"/>
      <c r="J42" s="31"/>
      <c r="K42" s="35"/>
    </row>
    <row r="43" spans="2:11" x14ac:dyDescent="0.3">
      <c r="C43" s="58" t="s">
        <v>3</v>
      </c>
      <c r="D43" s="54"/>
      <c r="E43" s="6"/>
      <c r="F43" s="19"/>
      <c r="G43" s="24" t="s">
        <v>2</v>
      </c>
      <c r="H43" s="24" t="s">
        <v>2</v>
      </c>
      <c r="I43" s="31"/>
      <c r="J43" s="31"/>
      <c r="K43" s="35"/>
    </row>
    <row r="44" spans="2:11" x14ac:dyDescent="0.3">
      <c r="C44" s="57"/>
      <c r="D44" s="54"/>
      <c r="E44" s="6"/>
      <c r="F44" s="19"/>
      <c r="G44" s="24"/>
      <c r="H44" s="24"/>
      <c r="I44" s="31"/>
      <c r="J44" s="31"/>
      <c r="K44" s="35"/>
    </row>
    <row r="45" spans="2:11" x14ac:dyDescent="0.3">
      <c r="C45" s="58" t="s">
        <v>4</v>
      </c>
      <c r="D45" s="54"/>
      <c r="E45" s="6"/>
      <c r="F45" s="19"/>
      <c r="G45" s="24" t="s">
        <v>2</v>
      </c>
      <c r="H45" s="24" t="s">
        <v>2</v>
      </c>
      <c r="I45" s="31"/>
      <c r="J45" s="31"/>
      <c r="K45" s="35"/>
    </row>
    <row r="46" spans="2:11" x14ac:dyDescent="0.3">
      <c r="C46" s="57"/>
      <c r="D46" s="54"/>
      <c r="E46" s="6"/>
      <c r="F46" s="19"/>
      <c r="G46" s="24"/>
      <c r="H46" s="24"/>
      <c r="I46" s="31"/>
      <c r="J46" s="31"/>
      <c r="K46" s="35"/>
    </row>
    <row r="47" spans="2:11" x14ac:dyDescent="0.3">
      <c r="C47" s="58" t="s">
        <v>5</v>
      </c>
      <c r="D47" s="54"/>
      <c r="E47" s="6"/>
      <c r="F47" s="19"/>
      <c r="G47" s="24"/>
      <c r="H47" s="24"/>
      <c r="I47" s="31"/>
      <c r="J47" s="31"/>
      <c r="K47" s="35"/>
    </row>
    <row r="48" spans="2:11" x14ac:dyDescent="0.3">
      <c r="C48" s="57"/>
      <c r="D48" s="54"/>
      <c r="E48" s="6"/>
      <c r="F48" s="19"/>
      <c r="G48" s="24"/>
      <c r="H48" s="24"/>
      <c r="I48" s="31"/>
      <c r="J48" s="31"/>
      <c r="K48" s="35"/>
    </row>
    <row r="49" spans="3:11" x14ac:dyDescent="0.3">
      <c r="C49" s="58" t="s">
        <v>6</v>
      </c>
      <c r="D49" s="54"/>
      <c r="E49" s="6"/>
      <c r="F49" s="19"/>
      <c r="G49" s="24" t="s">
        <v>2</v>
      </c>
      <c r="H49" s="24" t="s">
        <v>2</v>
      </c>
      <c r="I49" s="31"/>
      <c r="J49" s="31"/>
      <c r="K49" s="35"/>
    </row>
    <row r="50" spans="3:11" x14ac:dyDescent="0.3">
      <c r="C50" s="57"/>
      <c r="D50" s="54"/>
      <c r="E50" s="6"/>
      <c r="F50" s="19"/>
      <c r="G50" s="24"/>
      <c r="H50" s="24"/>
      <c r="I50" s="31"/>
      <c r="J50" s="31"/>
      <c r="K50" s="35"/>
    </row>
    <row r="51" spans="3:11" x14ac:dyDescent="0.3">
      <c r="C51" s="58" t="s">
        <v>7</v>
      </c>
      <c r="D51" s="54"/>
      <c r="E51" s="6"/>
      <c r="F51" s="19"/>
      <c r="G51" s="24" t="s">
        <v>2</v>
      </c>
      <c r="H51" s="24" t="s">
        <v>2</v>
      </c>
      <c r="I51" s="31"/>
      <c r="J51" s="31"/>
      <c r="K51" s="35"/>
    </row>
    <row r="52" spans="3:11" x14ac:dyDescent="0.3">
      <c r="C52" s="57"/>
      <c r="D52" s="54"/>
      <c r="E52" s="6"/>
      <c r="F52" s="19"/>
      <c r="G52" s="24"/>
      <c r="H52" s="24"/>
      <c r="I52" s="31"/>
      <c r="J52" s="31"/>
      <c r="K52" s="35"/>
    </row>
    <row r="53" spans="3:11" x14ac:dyDescent="0.3">
      <c r="C53" s="58" t="s">
        <v>8</v>
      </c>
      <c r="D53" s="54"/>
      <c r="E53" s="6"/>
      <c r="F53" s="19"/>
      <c r="G53" s="24" t="s">
        <v>2</v>
      </c>
      <c r="H53" s="24" t="s">
        <v>2</v>
      </c>
      <c r="I53" s="31"/>
      <c r="J53" s="31"/>
      <c r="K53" s="35"/>
    </row>
    <row r="54" spans="3:11" x14ac:dyDescent="0.3">
      <c r="C54" s="57"/>
      <c r="D54" s="54"/>
      <c r="E54" s="6"/>
      <c r="F54" s="19"/>
      <c r="G54" s="24"/>
      <c r="H54" s="24"/>
      <c r="I54" s="31"/>
      <c r="J54" s="31"/>
      <c r="K54" s="35"/>
    </row>
    <row r="55" spans="3:11" x14ac:dyDescent="0.3">
      <c r="C55" s="58" t="s">
        <v>9</v>
      </c>
      <c r="D55" s="54"/>
      <c r="E55" s="6"/>
      <c r="F55" s="19"/>
      <c r="G55" s="24" t="s">
        <v>2</v>
      </c>
      <c r="H55" s="24" t="s">
        <v>2</v>
      </c>
      <c r="I55" s="31"/>
      <c r="J55" s="31"/>
      <c r="K55" s="35"/>
    </row>
    <row r="56" spans="3:11" x14ac:dyDescent="0.3">
      <c r="C56" s="57"/>
      <c r="D56" s="54"/>
      <c r="E56" s="6"/>
      <c r="F56" s="19"/>
      <c r="G56" s="24"/>
      <c r="H56" s="24"/>
      <c r="I56" s="31"/>
      <c r="J56" s="31"/>
      <c r="K56" s="35"/>
    </row>
    <row r="57" spans="3:11" x14ac:dyDescent="0.3">
      <c r="C57" s="58" t="s">
        <v>10</v>
      </c>
      <c r="D57" s="54"/>
      <c r="E57" s="6"/>
      <c r="F57" s="19"/>
      <c r="G57" s="24" t="s">
        <v>2</v>
      </c>
      <c r="H57" s="24" t="s">
        <v>2</v>
      </c>
      <c r="I57" s="31"/>
      <c r="J57" s="31"/>
      <c r="K57" s="35"/>
    </row>
    <row r="58" spans="3:11" x14ac:dyDescent="0.3">
      <c r="C58" s="57"/>
      <c r="D58" s="54"/>
      <c r="E58" s="6"/>
      <c r="F58" s="19"/>
      <c r="G58" s="24"/>
      <c r="H58" s="24"/>
      <c r="I58" s="31"/>
      <c r="J58" s="31"/>
      <c r="K58" s="35"/>
    </row>
    <row r="59" spans="3:11" x14ac:dyDescent="0.3">
      <c r="C59" s="58" t="s">
        <v>11</v>
      </c>
      <c r="D59" s="54"/>
      <c r="E59" s="6"/>
      <c r="F59" s="19"/>
      <c r="G59" s="24"/>
      <c r="H59" s="24"/>
      <c r="I59" s="31"/>
      <c r="J59" s="31"/>
      <c r="K59" s="35"/>
    </row>
    <row r="60" spans="3:11" x14ac:dyDescent="0.3">
      <c r="C60" s="57"/>
      <c r="D60" s="54"/>
      <c r="E60" s="6"/>
      <c r="F60" s="19"/>
      <c r="G60" s="24"/>
      <c r="H60" s="24"/>
      <c r="I60" s="31"/>
      <c r="J60" s="31"/>
      <c r="K60" s="35"/>
    </row>
    <row r="61" spans="3:11" x14ac:dyDescent="0.3">
      <c r="C61" s="58" t="s">
        <v>13</v>
      </c>
      <c r="D61" s="54"/>
      <c r="E61" s="6"/>
      <c r="F61" s="19"/>
      <c r="G61" s="24" t="s">
        <v>2</v>
      </c>
      <c r="H61" s="24" t="s">
        <v>2</v>
      </c>
      <c r="I61" s="31"/>
      <c r="J61" s="31"/>
      <c r="K61" s="35"/>
    </row>
    <row r="62" spans="3:11" x14ac:dyDescent="0.3">
      <c r="C62" s="57"/>
      <c r="D62" s="54"/>
      <c r="E62" s="6"/>
      <c r="F62" s="19"/>
      <c r="G62" s="24"/>
      <c r="H62" s="24"/>
      <c r="I62" s="31"/>
      <c r="J62" s="31"/>
      <c r="K62" s="35"/>
    </row>
    <row r="63" spans="3:11" x14ac:dyDescent="0.3">
      <c r="C63" s="58" t="s">
        <v>14</v>
      </c>
      <c r="D63" s="54"/>
      <c r="E63" s="6"/>
      <c r="F63" s="19"/>
      <c r="G63" s="24" t="s">
        <v>2</v>
      </c>
      <c r="H63" s="24" t="s">
        <v>2</v>
      </c>
      <c r="I63" s="31"/>
      <c r="J63" s="31"/>
      <c r="K63" s="35"/>
    </row>
    <row r="64" spans="3:11" x14ac:dyDescent="0.3">
      <c r="C64" s="57"/>
      <c r="D64" s="54"/>
      <c r="E64" s="6"/>
      <c r="F64" s="19"/>
      <c r="G64" s="24"/>
      <c r="H64" s="24"/>
      <c r="I64" s="31"/>
      <c r="J64" s="31"/>
      <c r="K64" s="35"/>
    </row>
    <row r="65" spans="1:11" x14ac:dyDescent="0.3">
      <c r="C65" s="58" t="s">
        <v>15</v>
      </c>
      <c r="D65" s="54"/>
      <c r="E65" s="6"/>
      <c r="F65" s="19"/>
      <c r="G65" s="24" t="s">
        <v>2</v>
      </c>
      <c r="H65" s="24" t="s">
        <v>2</v>
      </c>
      <c r="I65" s="31"/>
      <c r="J65" s="31"/>
      <c r="K65" s="35"/>
    </row>
    <row r="66" spans="1:11" x14ac:dyDescent="0.3">
      <c r="C66" s="57"/>
      <c r="D66" s="54"/>
      <c r="E66" s="6"/>
      <c r="F66" s="19"/>
      <c r="G66" s="24"/>
      <c r="H66" s="24"/>
      <c r="I66" s="31"/>
      <c r="J66" s="31"/>
      <c r="K66" s="35"/>
    </row>
    <row r="67" spans="1:11" x14ac:dyDescent="0.3">
      <c r="C67" s="58" t="s">
        <v>16</v>
      </c>
      <c r="D67" s="54"/>
      <c r="E67" s="6"/>
      <c r="F67" s="19"/>
      <c r="G67" s="24" t="s">
        <v>2</v>
      </c>
      <c r="H67" s="24" t="s">
        <v>2</v>
      </c>
      <c r="I67" s="31"/>
      <c r="J67" s="31"/>
      <c r="K67" s="35"/>
    </row>
    <row r="68" spans="1:11" x14ac:dyDescent="0.3">
      <c r="C68" s="57"/>
      <c r="D68" s="54"/>
      <c r="E68" s="6"/>
      <c r="F68" s="19"/>
      <c r="G68" s="24"/>
      <c r="H68" s="24"/>
      <c r="I68" s="31"/>
      <c r="J68" s="31"/>
      <c r="K68" s="35"/>
    </row>
    <row r="69" spans="1:11" x14ac:dyDescent="0.3">
      <c r="C69" s="58" t="s">
        <v>17</v>
      </c>
      <c r="D69" s="54"/>
      <c r="E69" s="6"/>
      <c r="F69" s="19"/>
      <c r="G69" s="24" t="s">
        <v>2</v>
      </c>
      <c r="H69" s="24" t="s">
        <v>2</v>
      </c>
      <c r="I69" s="31"/>
      <c r="J69" s="31"/>
      <c r="K69" s="35"/>
    </row>
    <row r="70" spans="1:11" x14ac:dyDescent="0.3">
      <c r="C70" s="57"/>
      <c r="D70" s="54"/>
      <c r="E70" s="6"/>
      <c r="F70" s="19"/>
      <c r="G70" s="24"/>
      <c r="H70" s="24"/>
      <c r="I70" s="31"/>
      <c r="J70" s="31"/>
      <c r="K70" s="35"/>
    </row>
    <row r="71" spans="1:11" x14ac:dyDescent="0.3">
      <c r="A71" s="10"/>
      <c r="B71" s="28"/>
      <c r="C71" s="58" t="s">
        <v>18</v>
      </c>
      <c r="D71" s="54"/>
      <c r="E71" s="6"/>
      <c r="F71" s="19"/>
      <c r="G71" s="24"/>
      <c r="H71" s="24"/>
      <c r="I71" s="31"/>
      <c r="J71" s="31"/>
      <c r="K71" s="35"/>
    </row>
    <row r="72" spans="1:11" x14ac:dyDescent="0.3">
      <c r="A72" s="28"/>
      <c r="B72" s="28"/>
      <c r="C72" s="58" t="s">
        <v>19</v>
      </c>
      <c r="D72" s="54"/>
      <c r="E72" s="6"/>
      <c r="F72" s="19"/>
      <c r="G72" s="24" t="s">
        <v>2</v>
      </c>
      <c r="H72" s="24" t="s">
        <v>2</v>
      </c>
      <c r="I72" s="31"/>
      <c r="J72" s="31"/>
      <c r="K72" s="35"/>
    </row>
    <row r="73" spans="1:11" x14ac:dyDescent="0.3">
      <c r="A73" s="28"/>
      <c r="B73" s="28"/>
      <c r="C73" s="58"/>
      <c r="D73" s="54"/>
      <c r="E73" s="6"/>
      <c r="F73" s="19"/>
      <c r="G73" s="24"/>
      <c r="H73" s="24"/>
      <c r="I73" s="31"/>
      <c r="J73" s="31"/>
      <c r="K73" s="35"/>
    </row>
    <row r="74" spans="1:11" x14ac:dyDescent="0.3">
      <c r="A74" s="28"/>
      <c r="B74" s="28"/>
      <c r="C74" s="58" t="s">
        <v>20</v>
      </c>
      <c r="D74" s="54"/>
      <c r="E74" s="6"/>
      <c r="F74" s="19"/>
      <c r="G74" s="24" t="s">
        <v>2</v>
      </c>
      <c r="H74" s="24" t="s">
        <v>2</v>
      </c>
      <c r="I74" s="31"/>
      <c r="J74" s="31"/>
      <c r="K74" s="35"/>
    </row>
    <row r="75" spans="1:11" x14ac:dyDescent="0.3">
      <c r="A75" s="28"/>
      <c r="B75" s="28"/>
      <c r="C75" s="58"/>
      <c r="D75" s="54"/>
      <c r="E75" s="6"/>
      <c r="F75" s="19"/>
      <c r="G75" s="24"/>
      <c r="H75" s="24"/>
      <c r="I75" s="31"/>
      <c r="J75" s="31"/>
      <c r="K75" s="35"/>
    </row>
    <row r="76" spans="1:11" x14ac:dyDescent="0.3">
      <c r="A76" s="28"/>
      <c r="B76" s="28"/>
      <c r="C76" s="58" t="s">
        <v>21</v>
      </c>
      <c r="D76" s="54"/>
      <c r="E76" s="6"/>
      <c r="F76" s="19"/>
      <c r="G76" s="24" t="s">
        <v>2</v>
      </c>
      <c r="H76" s="24" t="s">
        <v>2</v>
      </c>
      <c r="I76" s="31"/>
      <c r="J76" s="31"/>
      <c r="K76" s="35"/>
    </row>
    <row r="77" spans="1:11" x14ac:dyDescent="0.3">
      <c r="A77" s="28"/>
      <c r="B77" s="28"/>
      <c r="C77" s="58"/>
      <c r="D77" s="54"/>
      <c r="E77" s="6"/>
      <c r="F77" s="19"/>
      <c r="G77" s="24"/>
      <c r="H77" s="24"/>
      <c r="I77" s="31"/>
      <c r="J77" s="31"/>
      <c r="K77" s="35"/>
    </row>
    <row r="78" spans="1:11" x14ac:dyDescent="0.3">
      <c r="A78" s="28"/>
      <c r="B78" s="28"/>
      <c r="C78" s="58" t="s">
        <v>22</v>
      </c>
      <c r="D78" s="54"/>
      <c r="E78" s="6"/>
      <c r="F78" s="19"/>
      <c r="G78" s="24" t="s">
        <v>2</v>
      </c>
      <c r="H78" s="24" t="s">
        <v>2</v>
      </c>
      <c r="I78" s="31"/>
      <c r="J78" s="31"/>
      <c r="K78" s="35"/>
    </row>
    <row r="79" spans="1:11" x14ac:dyDescent="0.3">
      <c r="A79" s="28"/>
      <c r="B79" s="28"/>
      <c r="C79" s="58"/>
      <c r="D79" s="54"/>
      <c r="E79" s="6"/>
      <c r="F79" s="19"/>
      <c r="G79" s="24"/>
      <c r="H79" s="24"/>
      <c r="I79" s="31"/>
      <c r="J79" s="31"/>
      <c r="K79" s="35"/>
    </row>
    <row r="80" spans="1:11" x14ac:dyDescent="0.3">
      <c r="A80" s="28"/>
      <c r="B80" s="28"/>
      <c r="C80" s="58" t="s">
        <v>23</v>
      </c>
      <c r="D80" s="54"/>
      <c r="E80" s="6"/>
      <c r="F80" s="19"/>
      <c r="G80" s="24" t="s">
        <v>2</v>
      </c>
      <c r="H80" s="24" t="s">
        <v>2</v>
      </c>
      <c r="I80" s="31"/>
      <c r="J80" s="31"/>
      <c r="K80" s="35"/>
    </row>
    <row r="81" spans="1:54" x14ac:dyDescent="0.3">
      <c r="A81" s="28"/>
      <c r="B81" s="28"/>
      <c r="C81" s="58"/>
      <c r="D81" s="54"/>
      <c r="E81" s="6"/>
      <c r="F81" s="19"/>
      <c r="G81" s="24"/>
      <c r="H81" s="24"/>
      <c r="I81" s="31"/>
      <c r="J81" s="31"/>
      <c r="K81" s="35"/>
    </row>
    <row r="82" spans="1:54" x14ac:dyDescent="0.3">
      <c r="C82" s="59" t="s">
        <v>24</v>
      </c>
      <c r="D82" s="54"/>
      <c r="E82" s="6"/>
      <c r="F82" s="19"/>
      <c r="G82" s="24"/>
      <c r="H82" s="24"/>
      <c r="I82" s="31"/>
      <c r="J82" s="31"/>
      <c r="K82" s="35"/>
    </row>
    <row r="83" spans="1:54" x14ac:dyDescent="0.3">
      <c r="B83" s="8" t="s">
        <v>199</v>
      </c>
      <c r="C83" s="57" t="s">
        <v>200</v>
      </c>
      <c r="D83" s="54"/>
      <c r="E83" s="6"/>
      <c r="F83" s="19"/>
      <c r="G83" s="24">
        <v>74.7</v>
      </c>
      <c r="H83" s="24">
        <v>0.25</v>
      </c>
      <c r="I83" s="31"/>
      <c r="J83" s="31"/>
      <c r="K83" s="35"/>
    </row>
    <row r="84" spans="1:54" x14ac:dyDescent="0.3">
      <c r="C84" s="58" t="s">
        <v>184</v>
      </c>
      <c r="D84" s="54"/>
      <c r="E84" s="6"/>
      <c r="F84" s="19"/>
      <c r="G84" s="25">
        <v>74.7</v>
      </c>
      <c r="H84" s="25">
        <v>0.25</v>
      </c>
      <c r="I84" s="31"/>
      <c r="J84" s="31"/>
      <c r="K84" s="35"/>
    </row>
    <row r="85" spans="1:54" x14ac:dyDescent="0.3">
      <c r="C85" s="57"/>
      <c r="D85" s="54"/>
      <c r="E85" s="6"/>
      <c r="F85" s="19"/>
      <c r="G85" s="24"/>
      <c r="H85" s="24"/>
      <c r="I85" s="31"/>
      <c r="J85" s="31"/>
      <c r="K85" s="35"/>
    </row>
    <row r="86" spans="1:54" x14ac:dyDescent="0.3">
      <c r="A86" s="10"/>
      <c r="B86" s="28"/>
      <c r="C86" s="58" t="s">
        <v>25</v>
      </c>
      <c r="D86" s="54"/>
      <c r="E86" s="6"/>
      <c r="F86" s="19"/>
      <c r="G86" s="24"/>
      <c r="H86" s="24"/>
      <c r="I86" s="31"/>
      <c r="J86" s="31"/>
      <c r="K86" s="35"/>
    </row>
    <row r="87" spans="1:54" s="2" customFormat="1" ht="13.8" x14ac:dyDescent="0.3">
      <c r="A87" s="28"/>
      <c r="B87" s="28"/>
      <c r="C87" s="57" t="s">
        <v>5023</v>
      </c>
      <c r="D87" s="54"/>
      <c r="E87" s="6"/>
      <c r="F87" s="19"/>
      <c r="G87" s="24" t="s">
        <v>2</v>
      </c>
      <c r="H87" s="24" t="s">
        <v>2</v>
      </c>
      <c r="I87" s="31"/>
      <c r="J87" s="31"/>
      <c r="K87" s="35"/>
      <c r="L87" s="3"/>
      <c r="AI87" s="3"/>
      <c r="AV87" s="3"/>
      <c r="AX87" s="3"/>
      <c r="BB87" s="3"/>
    </row>
    <row r="88" spans="1:54" x14ac:dyDescent="0.3">
      <c r="B88" s="8"/>
      <c r="C88" s="57" t="s">
        <v>201</v>
      </c>
      <c r="D88" s="54"/>
      <c r="E88" s="6"/>
      <c r="F88" s="19"/>
      <c r="G88" s="24">
        <v>-60.86</v>
      </c>
      <c r="H88" s="24">
        <v>-0.2</v>
      </c>
      <c r="I88" s="31"/>
      <c r="J88" s="31"/>
      <c r="K88" s="35"/>
    </row>
    <row r="89" spans="1:54" x14ac:dyDescent="0.3">
      <c r="C89" s="58" t="s">
        <v>184</v>
      </c>
      <c r="D89" s="54"/>
      <c r="E89" s="6"/>
      <c r="F89" s="19"/>
      <c r="G89" s="25">
        <v>-60.86</v>
      </c>
      <c r="H89" s="25">
        <v>-0.2</v>
      </c>
      <c r="I89" s="31"/>
      <c r="J89" s="31"/>
      <c r="K89" s="35"/>
    </row>
    <row r="90" spans="1:54" x14ac:dyDescent="0.3">
      <c r="C90" s="57"/>
      <c r="D90" s="54"/>
      <c r="E90" s="6"/>
      <c r="F90" s="19"/>
      <c r="G90" s="24"/>
      <c r="H90" s="24"/>
      <c r="I90" s="31"/>
      <c r="J90" s="31"/>
      <c r="K90" s="35"/>
    </row>
    <row r="91" spans="1:54" x14ac:dyDescent="0.3">
      <c r="C91" s="60" t="s">
        <v>202</v>
      </c>
      <c r="D91" s="55"/>
      <c r="E91" s="5"/>
      <c r="F91" s="20"/>
      <c r="G91" s="26">
        <v>30479.71</v>
      </c>
      <c r="H91" s="26">
        <v>100</v>
      </c>
      <c r="I91" s="32"/>
      <c r="J91" s="32"/>
      <c r="K91" s="36"/>
    </row>
    <row r="94" spans="1:54" x14ac:dyDescent="0.3">
      <c r="C94" s="1" t="s">
        <v>203</v>
      </c>
    </row>
    <row r="95" spans="1:54" x14ac:dyDescent="0.3">
      <c r="C95" s="37" t="s">
        <v>204</v>
      </c>
      <c r="D95" s="37"/>
      <c r="E95" s="37"/>
      <c r="F95" s="37"/>
      <c r="G95" s="37"/>
      <c r="H95" s="37"/>
      <c r="I95" s="37"/>
      <c r="J95" s="37"/>
      <c r="K95" s="37"/>
    </row>
    <row r="96" spans="1:54" x14ac:dyDescent="0.3">
      <c r="C96" s="2" t="s">
        <v>205</v>
      </c>
    </row>
    <row r="97" spans="3:11" x14ac:dyDescent="0.3">
      <c r="C97" s="2" t="s">
        <v>206</v>
      </c>
    </row>
    <row r="98" spans="3:11" ht="30" customHeight="1" x14ac:dyDescent="0.3">
      <c r="C98" s="80" t="s">
        <v>207</v>
      </c>
      <c r="D98" s="81"/>
      <c r="E98" s="81"/>
      <c r="F98" s="81"/>
      <c r="G98" s="81"/>
      <c r="H98" s="81"/>
      <c r="I98" s="81"/>
      <c r="J98" s="81"/>
      <c r="K98" s="81"/>
    </row>
    <row r="99" spans="3:11" x14ac:dyDescent="0.3">
      <c r="C99" s="2" t="s">
        <v>208</v>
      </c>
    </row>
    <row r="101" spans="3:11" x14ac:dyDescent="0.3">
      <c r="C101" s="1" t="s">
        <v>5173</v>
      </c>
      <c r="E101" s="78" t="s">
        <v>5174</v>
      </c>
    </row>
    <row r="102" spans="3:11" x14ac:dyDescent="0.3">
      <c r="E102" s="2" t="s">
        <v>5213</v>
      </c>
    </row>
  </sheetData>
  <mergeCells count="1">
    <mergeCell ref="C98:K98"/>
  </mergeCells>
  <hyperlinks>
    <hyperlink ref="J2" location="'Index'!A1" display="'Index'!A1" xr:uid="{E4582C47-B787-403B-BE0E-BA51E5D6FE0D}"/>
  </hyperlinks>
  <pageMargins left="0.7" right="0.7" top="0.75" bottom="0.75" header="0.3" footer="0.3"/>
  <pageSetup orientation="portrait" horizontalDpi="4294967293" r:id="rId1"/>
  <drawing r:id="rId2"/>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CF6F03-250E-4844-9F36-2080511D019E}">
  <sheetPr codeName="Sheet1"/>
  <dimension ref="A1:IV102"/>
  <sheetViews>
    <sheetView showGridLines="0" zoomScale="90" zoomScaleNormal="90" workbookViewId="0">
      <pane ySplit="6" topLeftCell="A86"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4528</v>
      </c>
      <c r="J2" s="38" t="s">
        <v>4688</v>
      </c>
    </row>
    <row r="3" spans="1:54" ht="16.2" x14ac:dyDescent="0.35">
      <c r="C3" s="1" t="s">
        <v>28</v>
      </c>
      <c r="D3" s="21" t="s">
        <v>4529</v>
      </c>
    </row>
    <row r="4" spans="1:54" ht="15" x14ac:dyDescent="0.35">
      <c r="C4" s="1" t="s">
        <v>30</v>
      </c>
      <c r="D4" s="22">
        <v>46053</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A8" s="10"/>
      <c r="B8" s="28"/>
      <c r="C8" s="58" t="s">
        <v>0</v>
      </c>
      <c r="D8" s="54"/>
      <c r="E8" s="6"/>
      <c r="F8" s="19"/>
      <c r="G8" s="24"/>
      <c r="H8" s="24"/>
      <c r="I8" s="31"/>
      <c r="J8" s="31"/>
      <c r="K8" s="35"/>
    </row>
    <row r="9" spans="1:54" x14ac:dyDescent="0.3">
      <c r="C9" s="59" t="s">
        <v>1</v>
      </c>
      <c r="D9" s="54"/>
      <c r="E9" s="6"/>
      <c r="F9" s="19"/>
      <c r="G9" s="24"/>
      <c r="H9" s="24"/>
      <c r="I9" s="31"/>
      <c r="J9" s="31"/>
      <c r="K9" s="35"/>
    </row>
    <row r="10" spans="1:54" x14ac:dyDescent="0.3">
      <c r="B10" s="8" t="s">
        <v>54</v>
      </c>
      <c r="C10" s="57" t="s">
        <v>55</v>
      </c>
      <c r="D10" s="54" t="s">
        <v>56</v>
      </c>
      <c r="E10" s="6" t="s">
        <v>43</v>
      </c>
      <c r="F10" s="19">
        <v>56796</v>
      </c>
      <c r="G10" s="24">
        <v>611.78</v>
      </c>
      <c r="H10" s="24">
        <v>5.65</v>
      </c>
      <c r="I10" s="31"/>
      <c r="J10" s="31"/>
      <c r="K10" s="35"/>
    </row>
    <row r="11" spans="1:54" x14ac:dyDescent="0.3">
      <c r="B11" s="8" t="s">
        <v>76</v>
      </c>
      <c r="C11" s="57" t="s">
        <v>77</v>
      </c>
      <c r="D11" s="54" t="s">
        <v>78</v>
      </c>
      <c r="E11" s="6" t="s">
        <v>79</v>
      </c>
      <c r="F11" s="19">
        <v>62873</v>
      </c>
      <c r="G11" s="24">
        <v>605.22</v>
      </c>
      <c r="H11" s="24">
        <v>5.59</v>
      </c>
      <c r="I11" s="31"/>
      <c r="J11" s="31"/>
      <c r="K11" s="35"/>
    </row>
    <row r="12" spans="1:54" x14ac:dyDescent="0.3">
      <c r="B12" s="8" t="s">
        <v>1131</v>
      </c>
      <c r="C12" s="57" t="s">
        <v>1132</v>
      </c>
      <c r="D12" s="54" t="s">
        <v>1133</v>
      </c>
      <c r="E12" s="6" t="s">
        <v>75</v>
      </c>
      <c r="F12" s="19">
        <v>57155</v>
      </c>
      <c r="G12" s="24">
        <v>582.98</v>
      </c>
      <c r="H12" s="24">
        <v>5.38</v>
      </c>
      <c r="I12" s="31"/>
      <c r="J12" s="31"/>
      <c r="K12" s="35"/>
    </row>
    <row r="13" spans="1:54" x14ac:dyDescent="0.3">
      <c r="B13" s="8" t="s">
        <v>94</v>
      </c>
      <c r="C13" s="57" t="s">
        <v>95</v>
      </c>
      <c r="D13" s="54" t="s">
        <v>96</v>
      </c>
      <c r="E13" s="6" t="s">
        <v>64</v>
      </c>
      <c r="F13" s="19">
        <v>7493</v>
      </c>
      <c r="G13" s="24">
        <v>533.69000000000005</v>
      </c>
      <c r="H13" s="24">
        <v>4.93</v>
      </c>
      <c r="I13" s="31"/>
      <c r="J13" s="31"/>
      <c r="K13" s="35"/>
    </row>
    <row r="14" spans="1:54" x14ac:dyDescent="0.3">
      <c r="B14" s="8" t="s">
        <v>421</v>
      </c>
      <c r="C14" s="57" t="s">
        <v>422</v>
      </c>
      <c r="D14" s="54" t="s">
        <v>423</v>
      </c>
      <c r="E14" s="6" t="s">
        <v>256</v>
      </c>
      <c r="F14" s="19">
        <v>26067</v>
      </c>
      <c r="G14" s="24">
        <v>513.17999999999995</v>
      </c>
      <c r="H14" s="24">
        <v>4.74</v>
      </c>
      <c r="I14" s="31"/>
      <c r="J14" s="31"/>
      <c r="K14" s="35"/>
    </row>
    <row r="15" spans="1:54" x14ac:dyDescent="0.3">
      <c r="B15" s="8" t="s">
        <v>72</v>
      </c>
      <c r="C15" s="57" t="s">
        <v>73</v>
      </c>
      <c r="D15" s="54" t="s">
        <v>74</v>
      </c>
      <c r="E15" s="6" t="s">
        <v>75</v>
      </c>
      <c r="F15" s="19">
        <v>54884</v>
      </c>
      <c r="G15" s="24">
        <v>510.34</v>
      </c>
      <c r="H15" s="24">
        <v>4.71</v>
      </c>
      <c r="I15" s="31"/>
      <c r="J15" s="31"/>
      <c r="K15" s="35"/>
    </row>
    <row r="16" spans="1:54" x14ac:dyDescent="0.3">
      <c r="B16" s="8" t="s">
        <v>87</v>
      </c>
      <c r="C16" s="57" t="s">
        <v>88</v>
      </c>
      <c r="D16" s="54" t="s">
        <v>89</v>
      </c>
      <c r="E16" s="6" t="s">
        <v>64</v>
      </c>
      <c r="F16" s="19">
        <v>13231</v>
      </c>
      <c r="G16" s="24">
        <v>486.56</v>
      </c>
      <c r="H16" s="24">
        <v>4.49</v>
      </c>
      <c r="I16" s="31"/>
      <c r="J16" s="31"/>
      <c r="K16" s="35"/>
    </row>
    <row r="17" spans="2:11" x14ac:dyDescent="0.3">
      <c r="B17" s="8" t="s">
        <v>83</v>
      </c>
      <c r="C17" s="57" t="s">
        <v>84</v>
      </c>
      <c r="D17" s="54" t="s">
        <v>85</v>
      </c>
      <c r="E17" s="6" t="s">
        <v>86</v>
      </c>
      <c r="F17" s="19">
        <v>19982</v>
      </c>
      <c r="G17" s="24">
        <v>485.22</v>
      </c>
      <c r="H17" s="24">
        <v>4.4800000000000004</v>
      </c>
      <c r="I17" s="31"/>
      <c r="J17" s="31"/>
      <c r="K17" s="35"/>
    </row>
    <row r="18" spans="2:11" x14ac:dyDescent="0.3">
      <c r="B18" s="8" t="s">
        <v>61</v>
      </c>
      <c r="C18" s="57" t="s">
        <v>62</v>
      </c>
      <c r="D18" s="54" t="s">
        <v>63</v>
      </c>
      <c r="E18" s="6" t="s">
        <v>64</v>
      </c>
      <c r="F18" s="19">
        <v>3307</v>
      </c>
      <c r="G18" s="24">
        <v>482.79</v>
      </c>
      <c r="H18" s="24">
        <v>4.46</v>
      </c>
      <c r="I18" s="31"/>
      <c r="J18" s="31"/>
      <c r="K18" s="35"/>
    </row>
    <row r="19" spans="2:11" x14ac:dyDescent="0.3">
      <c r="B19" s="8" t="s">
        <v>1062</v>
      </c>
      <c r="C19" s="57" t="s">
        <v>1063</v>
      </c>
      <c r="D19" s="54" t="s">
        <v>1064</v>
      </c>
      <c r="E19" s="6" t="s">
        <v>64</v>
      </c>
      <c r="F19" s="19">
        <v>8096</v>
      </c>
      <c r="G19" s="24">
        <v>448.03</v>
      </c>
      <c r="H19" s="24">
        <v>4.1399999999999997</v>
      </c>
      <c r="I19" s="31"/>
      <c r="J19" s="31"/>
      <c r="K19" s="35"/>
    </row>
    <row r="20" spans="2:11" x14ac:dyDescent="0.3">
      <c r="B20" s="8" t="s">
        <v>2104</v>
      </c>
      <c r="C20" s="57" t="s">
        <v>2105</v>
      </c>
      <c r="D20" s="54" t="s">
        <v>2106</v>
      </c>
      <c r="E20" s="6" t="s">
        <v>221</v>
      </c>
      <c r="F20" s="19">
        <v>15739</v>
      </c>
      <c r="G20" s="24">
        <v>440.22</v>
      </c>
      <c r="H20" s="24">
        <v>4.07</v>
      </c>
      <c r="I20" s="31"/>
      <c r="J20" s="31"/>
      <c r="K20" s="35"/>
    </row>
    <row r="21" spans="2:11" x14ac:dyDescent="0.3">
      <c r="B21" s="8" t="s">
        <v>1140</v>
      </c>
      <c r="C21" s="57" t="s">
        <v>1141</v>
      </c>
      <c r="D21" s="54" t="s">
        <v>1142</v>
      </c>
      <c r="E21" s="6" t="s">
        <v>108</v>
      </c>
      <c r="F21" s="19">
        <v>20759</v>
      </c>
      <c r="G21" s="24">
        <v>414.87</v>
      </c>
      <c r="H21" s="24">
        <v>3.83</v>
      </c>
      <c r="I21" s="31"/>
      <c r="J21" s="31"/>
      <c r="K21" s="35"/>
    </row>
    <row r="22" spans="2:11" x14ac:dyDescent="0.3">
      <c r="B22" s="8" t="s">
        <v>594</v>
      </c>
      <c r="C22" s="57" t="s">
        <v>595</v>
      </c>
      <c r="D22" s="54" t="s">
        <v>596</v>
      </c>
      <c r="E22" s="6" t="s">
        <v>211</v>
      </c>
      <c r="F22" s="19">
        <v>8951</v>
      </c>
      <c r="G22" s="24">
        <v>411.43</v>
      </c>
      <c r="H22" s="24">
        <v>3.8</v>
      </c>
      <c r="I22" s="31"/>
      <c r="J22" s="31"/>
      <c r="K22" s="35"/>
    </row>
    <row r="23" spans="2:11" x14ac:dyDescent="0.3">
      <c r="B23" s="8" t="s">
        <v>588</v>
      </c>
      <c r="C23" s="57" t="s">
        <v>589</v>
      </c>
      <c r="D23" s="54" t="s">
        <v>590</v>
      </c>
      <c r="E23" s="6" t="s">
        <v>75</v>
      </c>
      <c r="F23" s="19">
        <v>10177</v>
      </c>
      <c r="G23" s="24">
        <v>389.74</v>
      </c>
      <c r="H23" s="24">
        <v>3.6</v>
      </c>
      <c r="I23" s="31"/>
      <c r="J23" s="31"/>
      <c r="K23" s="35"/>
    </row>
    <row r="24" spans="2:11" x14ac:dyDescent="0.3">
      <c r="B24" s="8" t="s">
        <v>2357</v>
      </c>
      <c r="C24" s="57" t="s">
        <v>1758</v>
      </c>
      <c r="D24" s="54" t="s">
        <v>2358</v>
      </c>
      <c r="E24" s="6" t="s">
        <v>43</v>
      </c>
      <c r="F24" s="19">
        <v>36162</v>
      </c>
      <c r="G24" s="24">
        <v>355.24</v>
      </c>
      <c r="H24" s="24">
        <v>3.28</v>
      </c>
      <c r="I24" s="31"/>
      <c r="J24" s="31"/>
      <c r="K24" s="35"/>
    </row>
    <row r="25" spans="2:11" x14ac:dyDescent="0.3">
      <c r="B25" s="8" t="s">
        <v>465</v>
      </c>
      <c r="C25" s="57" t="s">
        <v>466</v>
      </c>
      <c r="D25" s="54" t="s">
        <v>467</v>
      </c>
      <c r="E25" s="6" t="s">
        <v>43</v>
      </c>
      <c r="F25" s="19">
        <v>122210</v>
      </c>
      <c r="G25" s="24">
        <v>351.66</v>
      </c>
      <c r="H25" s="24">
        <v>3.25</v>
      </c>
      <c r="I25" s="31"/>
      <c r="J25" s="31"/>
      <c r="K25" s="35"/>
    </row>
    <row r="26" spans="2:11" x14ac:dyDescent="0.3">
      <c r="B26" s="8" t="s">
        <v>487</v>
      </c>
      <c r="C26" s="57" t="s">
        <v>488</v>
      </c>
      <c r="D26" s="54" t="s">
        <v>489</v>
      </c>
      <c r="E26" s="6" t="s">
        <v>116</v>
      </c>
      <c r="F26" s="19">
        <v>7102</v>
      </c>
      <c r="G26" s="24">
        <v>292.07</v>
      </c>
      <c r="H26" s="24">
        <v>2.7</v>
      </c>
      <c r="I26" s="31"/>
      <c r="J26" s="31"/>
      <c r="K26" s="35"/>
    </row>
    <row r="27" spans="2:11" x14ac:dyDescent="0.3">
      <c r="B27" s="8" t="s">
        <v>214</v>
      </c>
      <c r="C27" s="57" t="s">
        <v>215</v>
      </c>
      <c r="D27" s="54" t="s">
        <v>216</v>
      </c>
      <c r="E27" s="6" t="s">
        <v>217</v>
      </c>
      <c r="F27" s="19">
        <v>146957</v>
      </c>
      <c r="G27" s="24">
        <v>289.05</v>
      </c>
      <c r="H27" s="24">
        <v>2.67</v>
      </c>
      <c r="I27" s="31"/>
      <c r="J27" s="31"/>
      <c r="K27" s="35"/>
    </row>
    <row r="28" spans="2:11" x14ac:dyDescent="0.3">
      <c r="B28" s="8" t="s">
        <v>2437</v>
      </c>
      <c r="C28" s="57" t="s">
        <v>1456</v>
      </c>
      <c r="D28" s="54" t="s">
        <v>2438</v>
      </c>
      <c r="E28" s="6" t="s">
        <v>43</v>
      </c>
      <c r="F28" s="19">
        <v>192849</v>
      </c>
      <c r="G28" s="24">
        <v>284.3</v>
      </c>
      <c r="H28" s="24">
        <v>2.63</v>
      </c>
      <c r="I28" s="31"/>
      <c r="J28" s="31"/>
      <c r="K28" s="35"/>
    </row>
    <row r="29" spans="2:11" x14ac:dyDescent="0.3">
      <c r="B29" s="8" t="s">
        <v>2412</v>
      </c>
      <c r="C29" s="57" t="s">
        <v>2413</v>
      </c>
      <c r="D29" s="54" t="s">
        <v>2414</v>
      </c>
      <c r="E29" s="6" t="s">
        <v>75</v>
      </c>
      <c r="F29" s="19">
        <v>93989</v>
      </c>
      <c r="G29" s="24">
        <v>269.14</v>
      </c>
      <c r="H29" s="24">
        <v>2.4900000000000002</v>
      </c>
      <c r="I29" s="31"/>
      <c r="J29" s="31"/>
      <c r="K29" s="35"/>
    </row>
    <row r="30" spans="2:11" x14ac:dyDescent="0.3">
      <c r="B30" s="8" t="s">
        <v>2335</v>
      </c>
      <c r="C30" s="57" t="s">
        <v>2336</v>
      </c>
      <c r="D30" s="54" t="s">
        <v>2337</v>
      </c>
      <c r="E30" s="6" t="s">
        <v>950</v>
      </c>
      <c r="F30" s="19">
        <v>21651</v>
      </c>
      <c r="G30" s="24">
        <v>246.28</v>
      </c>
      <c r="H30" s="24">
        <v>2.27</v>
      </c>
      <c r="I30" s="31"/>
      <c r="J30" s="31"/>
      <c r="K30" s="35"/>
    </row>
    <row r="31" spans="2:11" x14ac:dyDescent="0.3">
      <c r="B31" s="8" t="s">
        <v>2185</v>
      </c>
      <c r="C31" s="57" t="s">
        <v>1335</v>
      </c>
      <c r="D31" s="54" t="s">
        <v>2186</v>
      </c>
      <c r="E31" s="6" t="s">
        <v>75</v>
      </c>
      <c r="F31" s="19">
        <v>14909</v>
      </c>
      <c r="G31" s="24">
        <v>243.26</v>
      </c>
      <c r="H31" s="24">
        <v>2.25</v>
      </c>
      <c r="I31" s="31"/>
      <c r="J31" s="31"/>
      <c r="K31" s="35"/>
    </row>
    <row r="32" spans="2:11" x14ac:dyDescent="0.3">
      <c r="B32" s="8" t="s">
        <v>1868</v>
      </c>
      <c r="C32" s="57" t="s">
        <v>1869</v>
      </c>
      <c r="D32" s="54" t="s">
        <v>1870</v>
      </c>
      <c r="E32" s="6" t="s">
        <v>108</v>
      </c>
      <c r="F32" s="19">
        <v>13859</v>
      </c>
      <c r="G32" s="24">
        <v>223.63</v>
      </c>
      <c r="H32" s="24">
        <v>2.0699999999999998</v>
      </c>
      <c r="I32" s="31"/>
      <c r="J32" s="31"/>
      <c r="K32" s="35"/>
    </row>
    <row r="33" spans="1:11" x14ac:dyDescent="0.3">
      <c r="B33" s="8" t="s">
        <v>2303</v>
      </c>
      <c r="C33" s="57" t="s">
        <v>1341</v>
      </c>
      <c r="D33" s="54" t="s">
        <v>2304</v>
      </c>
      <c r="E33" s="6" t="s">
        <v>75</v>
      </c>
      <c r="F33" s="19">
        <v>65062</v>
      </c>
      <c r="G33" s="24">
        <v>221.08</v>
      </c>
      <c r="H33" s="24">
        <v>2.04</v>
      </c>
      <c r="I33" s="31"/>
      <c r="J33" s="31"/>
      <c r="K33" s="35"/>
    </row>
    <row r="34" spans="1:11" x14ac:dyDescent="0.3">
      <c r="B34" s="8" t="s">
        <v>1009</v>
      </c>
      <c r="C34" s="57" t="s">
        <v>1010</v>
      </c>
      <c r="D34" s="54" t="s">
        <v>1011</v>
      </c>
      <c r="E34" s="6" t="s">
        <v>160</v>
      </c>
      <c r="F34" s="19">
        <v>25644</v>
      </c>
      <c r="G34" s="24">
        <v>218.36</v>
      </c>
      <c r="H34" s="24">
        <v>2.02</v>
      </c>
      <c r="I34" s="31"/>
      <c r="J34" s="31"/>
      <c r="K34" s="35"/>
    </row>
    <row r="35" spans="1:11" x14ac:dyDescent="0.3">
      <c r="B35" s="8" t="s">
        <v>2432</v>
      </c>
      <c r="C35" s="57" t="s">
        <v>1188</v>
      </c>
      <c r="D35" s="54" t="s">
        <v>2433</v>
      </c>
      <c r="E35" s="6" t="s">
        <v>43</v>
      </c>
      <c r="F35" s="19">
        <v>23025</v>
      </c>
      <c r="G35" s="24">
        <v>209.92</v>
      </c>
      <c r="H35" s="24">
        <v>1.94</v>
      </c>
      <c r="I35" s="31"/>
      <c r="J35" s="31"/>
      <c r="K35" s="35"/>
    </row>
    <row r="36" spans="1:11" x14ac:dyDescent="0.3">
      <c r="B36" s="8" t="s">
        <v>153</v>
      </c>
      <c r="C36" s="57" t="s">
        <v>154</v>
      </c>
      <c r="D36" s="54" t="s">
        <v>155</v>
      </c>
      <c r="E36" s="6" t="s">
        <v>156</v>
      </c>
      <c r="F36" s="19">
        <v>83288</v>
      </c>
      <c r="G36" s="24">
        <v>197.81</v>
      </c>
      <c r="H36" s="24">
        <v>1.83</v>
      </c>
      <c r="I36" s="31"/>
      <c r="J36" s="31"/>
      <c r="K36" s="35"/>
    </row>
    <row r="37" spans="1:11" x14ac:dyDescent="0.3">
      <c r="B37" s="8" t="s">
        <v>2151</v>
      </c>
      <c r="C37" s="57" t="s">
        <v>2152</v>
      </c>
      <c r="D37" s="54" t="s">
        <v>2153</v>
      </c>
      <c r="E37" s="6" t="s">
        <v>480</v>
      </c>
      <c r="F37" s="19">
        <v>27083</v>
      </c>
      <c r="G37" s="24">
        <v>190.65</v>
      </c>
      <c r="H37" s="24">
        <v>1.76</v>
      </c>
      <c r="I37" s="31"/>
      <c r="J37" s="31"/>
      <c r="K37" s="35"/>
    </row>
    <row r="38" spans="1:11" x14ac:dyDescent="0.3">
      <c r="B38" s="8" t="s">
        <v>2292</v>
      </c>
      <c r="C38" s="57" t="s">
        <v>705</v>
      </c>
      <c r="D38" s="54" t="s">
        <v>2293</v>
      </c>
      <c r="E38" s="6" t="s">
        <v>606</v>
      </c>
      <c r="F38" s="19">
        <v>183439</v>
      </c>
      <c r="G38" s="24">
        <v>172.23</v>
      </c>
      <c r="H38" s="24">
        <v>1.59</v>
      </c>
      <c r="I38" s="31"/>
      <c r="J38" s="31"/>
      <c r="K38" s="35"/>
    </row>
    <row r="39" spans="1:11" x14ac:dyDescent="0.3">
      <c r="B39" s="8" t="s">
        <v>2294</v>
      </c>
      <c r="C39" s="57" t="s">
        <v>2295</v>
      </c>
      <c r="D39" s="54" t="s">
        <v>2296</v>
      </c>
      <c r="E39" s="6" t="s">
        <v>124</v>
      </c>
      <c r="F39" s="19">
        <v>7000</v>
      </c>
      <c r="G39" s="24">
        <v>141.11000000000001</v>
      </c>
      <c r="H39" s="24">
        <v>1.3</v>
      </c>
      <c r="I39" s="31"/>
      <c r="J39" s="31"/>
      <c r="K39" s="35"/>
    </row>
    <row r="40" spans="1:11" x14ac:dyDescent="0.3">
      <c r="C40" s="58" t="s">
        <v>184</v>
      </c>
      <c r="D40" s="54"/>
      <c r="E40" s="6"/>
      <c r="F40" s="19"/>
      <c r="G40" s="25">
        <v>10821.84</v>
      </c>
      <c r="H40" s="25">
        <v>99.96</v>
      </c>
      <c r="I40" s="31"/>
      <c r="J40" s="31"/>
      <c r="K40" s="35"/>
    </row>
    <row r="41" spans="1:11" x14ac:dyDescent="0.3">
      <c r="C41" s="57"/>
      <c r="D41" s="54"/>
      <c r="E41" s="6"/>
      <c r="F41" s="19"/>
      <c r="G41" s="24"/>
      <c r="H41" s="24"/>
      <c r="I41" s="31"/>
      <c r="J41" s="31"/>
      <c r="K41" s="35"/>
    </row>
    <row r="42" spans="1:11" x14ac:dyDescent="0.3">
      <c r="C42" s="58" t="s">
        <v>3</v>
      </c>
      <c r="D42" s="54"/>
      <c r="E42" s="6"/>
      <c r="F42" s="19"/>
      <c r="G42" s="24" t="s">
        <v>2</v>
      </c>
      <c r="H42" s="24" t="s">
        <v>2</v>
      </c>
      <c r="I42" s="31"/>
      <c r="J42" s="31"/>
      <c r="K42" s="35"/>
    </row>
    <row r="43" spans="1:11" x14ac:dyDescent="0.3">
      <c r="C43" s="57"/>
      <c r="D43" s="54"/>
      <c r="E43" s="6"/>
      <c r="F43" s="19"/>
      <c r="G43" s="24"/>
      <c r="H43" s="24"/>
      <c r="I43" s="31"/>
      <c r="J43" s="31"/>
      <c r="K43" s="35"/>
    </row>
    <row r="44" spans="1:11" x14ac:dyDescent="0.3">
      <c r="C44" s="58" t="s">
        <v>4</v>
      </c>
      <c r="D44" s="54"/>
      <c r="E44" s="6"/>
      <c r="F44" s="19"/>
      <c r="G44" s="24" t="s">
        <v>2</v>
      </c>
      <c r="H44" s="24" t="s">
        <v>2</v>
      </c>
      <c r="I44" s="31"/>
      <c r="J44" s="31"/>
      <c r="K44" s="35"/>
    </row>
    <row r="45" spans="1:11" x14ac:dyDescent="0.3">
      <c r="C45" s="57"/>
      <c r="D45" s="54"/>
      <c r="E45" s="6"/>
      <c r="F45" s="19"/>
      <c r="G45" s="24"/>
      <c r="H45" s="24"/>
      <c r="I45" s="31"/>
      <c r="J45" s="31"/>
      <c r="K45" s="35"/>
    </row>
    <row r="46" spans="1:11" x14ac:dyDescent="0.3">
      <c r="A46" s="10"/>
      <c r="B46" s="28"/>
      <c r="C46" s="58" t="s">
        <v>5</v>
      </c>
      <c r="D46" s="54"/>
      <c r="E46" s="6"/>
      <c r="F46" s="19"/>
      <c r="G46" s="24"/>
      <c r="H46" s="24"/>
      <c r="I46" s="31"/>
      <c r="J46" s="31"/>
      <c r="K46" s="35"/>
    </row>
    <row r="47" spans="1:11" x14ac:dyDescent="0.3">
      <c r="C47" s="59" t="s">
        <v>6</v>
      </c>
      <c r="D47" s="54"/>
      <c r="E47" s="6"/>
      <c r="F47" s="19"/>
      <c r="G47" s="24"/>
      <c r="H47" s="24"/>
      <c r="I47" s="31"/>
      <c r="J47" s="31"/>
      <c r="K47" s="35"/>
    </row>
    <row r="48" spans="1:11" x14ac:dyDescent="0.3">
      <c r="B48" s="8" t="s">
        <v>192</v>
      </c>
      <c r="C48" s="57" t="s">
        <v>88</v>
      </c>
      <c r="D48" s="54" t="s">
        <v>193</v>
      </c>
      <c r="E48" s="6" t="s">
        <v>194</v>
      </c>
      <c r="F48" s="19">
        <v>43896</v>
      </c>
      <c r="G48" s="24">
        <v>4.49</v>
      </c>
      <c r="H48" s="24">
        <v>0.04</v>
      </c>
      <c r="I48" s="31">
        <v>6.3449999999999998</v>
      </c>
      <c r="J48" s="31"/>
      <c r="K48" s="35" t="s">
        <v>5040</v>
      </c>
    </row>
    <row r="49" spans="3:11" x14ac:dyDescent="0.3">
      <c r="C49" s="58" t="s">
        <v>184</v>
      </c>
      <c r="D49" s="54"/>
      <c r="E49" s="6"/>
      <c r="F49" s="19"/>
      <c r="G49" s="25">
        <v>4.49</v>
      </c>
      <c r="H49" s="25">
        <v>0.04</v>
      </c>
      <c r="I49" s="31"/>
      <c r="J49" s="31"/>
      <c r="K49" s="35"/>
    </row>
    <row r="50" spans="3:11" x14ac:dyDescent="0.3">
      <c r="C50" s="57"/>
      <c r="D50" s="54"/>
      <c r="E50" s="6"/>
      <c r="F50" s="19"/>
      <c r="G50" s="24"/>
      <c r="H50" s="24"/>
      <c r="I50" s="31"/>
      <c r="J50" s="31"/>
      <c r="K50" s="35"/>
    </row>
    <row r="51" spans="3:11" x14ac:dyDescent="0.3">
      <c r="C51" s="58" t="s">
        <v>7</v>
      </c>
      <c r="D51" s="54"/>
      <c r="E51" s="6"/>
      <c r="F51" s="19"/>
      <c r="G51" s="24" t="s">
        <v>2</v>
      </c>
      <c r="H51" s="24" t="s">
        <v>2</v>
      </c>
      <c r="I51" s="31"/>
      <c r="J51" s="31"/>
      <c r="K51" s="35"/>
    </row>
    <row r="52" spans="3:11" x14ac:dyDescent="0.3">
      <c r="C52" s="57"/>
      <c r="D52" s="54"/>
      <c r="E52" s="6"/>
      <c r="F52" s="19"/>
      <c r="G52" s="24"/>
      <c r="H52" s="24"/>
      <c r="I52" s="31"/>
      <c r="J52" s="31"/>
      <c r="K52" s="35"/>
    </row>
    <row r="53" spans="3:11" x14ac:dyDescent="0.3">
      <c r="C53" s="58" t="s">
        <v>8</v>
      </c>
      <c r="D53" s="54"/>
      <c r="E53" s="6"/>
      <c r="F53" s="19"/>
      <c r="G53" s="24" t="s">
        <v>2</v>
      </c>
      <c r="H53" s="24" t="s">
        <v>2</v>
      </c>
      <c r="I53" s="31"/>
      <c r="J53" s="31"/>
      <c r="K53" s="35"/>
    </row>
    <row r="54" spans="3:11" x14ac:dyDescent="0.3">
      <c r="C54" s="57"/>
      <c r="D54" s="54"/>
      <c r="E54" s="6"/>
      <c r="F54" s="19"/>
      <c r="G54" s="24"/>
      <c r="H54" s="24"/>
      <c r="I54" s="31"/>
      <c r="J54" s="31"/>
      <c r="K54" s="35"/>
    </row>
    <row r="55" spans="3:11" x14ac:dyDescent="0.3">
      <c r="C55" s="58" t="s">
        <v>9</v>
      </c>
      <c r="D55" s="54"/>
      <c r="E55" s="6"/>
      <c r="F55" s="19"/>
      <c r="G55" s="24" t="s">
        <v>2</v>
      </c>
      <c r="H55" s="24" t="s">
        <v>2</v>
      </c>
      <c r="I55" s="31"/>
      <c r="J55" s="31"/>
      <c r="K55" s="35"/>
    </row>
    <row r="56" spans="3:11" x14ac:dyDescent="0.3">
      <c r="C56" s="57"/>
      <c r="D56" s="54"/>
      <c r="E56" s="6"/>
      <c r="F56" s="19"/>
      <c r="G56" s="24"/>
      <c r="H56" s="24"/>
      <c r="I56" s="31"/>
      <c r="J56" s="31"/>
      <c r="K56" s="35"/>
    </row>
    <row r="57" spans="3:11" x14ac:dyDescent="0.3">
      <c r="C57" s="58" t="s">
        <v>10</v>
      </c>
      <c r="D57" s="54"/>
      <c r="E57" s="6"/>
      <c r="F57" s="19"/>
      <c r="G57" s="24" t="s">
        <v>2</v>
      </c>
      <c r="H57" s="24" t="s">
        <v>2</v>
      </c>
      <c r="I57" s="31"/>
      <c r="J57" s="31"/>
      <c r="K57" s="35"/>
    </row>
    <row r="58" spans="3:11" x14ac:dyDescent="0.3">
      <c r="C58" s="57"/>
      <c r="D58" s="54"/>
      <c r="E58" s="6"/>
      <c r="F58" s="19"/>
      <c r="G58" s="24"/>
      <c r="H58" s="24"/>
      <c r="I58" s="31"/>
      <c r="J58" s="31"/>
      <c r="K58" s="35"/>
    </row>
    <row r="59" spans="3:11" x14ac:dyDescent="0.3">
      <c r="C59" s="58" t="s">
        <v>11</v>
      </c>
      <c r="D59" s="54"/>
      <c r="E59" s="6"/>
      <c r="F59" s="19"/>
      <c r="G59" s="24"/>
      <c r="H59" s="24"/>
      <c r="I59" s="31"/>
      <c r="J59" s="31"/>
      <c r="K59" s="35"/>
    </row>
    <row r="60" spans="3:11" x14ac:dyDescent="0.3">
      <c r="C60" s="57"/>
      <c r="D60" s="54"/>
      <c r="E60" s="6"/>
      <c r="F60" s="19"/>
      <c r="G60" s="24"/>
      <c r="H60" s="24"/>
      <c r="I60" s="31"/>
      <c r="J60" s="31"/>
      <c r="K60" s="35"/>
    </row>
    <row r="61" spans="3:11" x14ac:dyDescent="0.3">
      <c r="C61" s="58" t="s">
        <v>13</v>
      </c>
      <c r="D61" s="54"/>
      <c r="E61" s="6"/>
      <c r="F61" s="19"/>
      <c r="G61" s="24" t="s">
        <v>2</v>
      </c>
      <c r="H61" s="24" t="s">
        <v>2</v>
      </c>
      <c r="I61" s="31"/>
      <c r="J61" s="31"/>
      <c r="K61" s="35"/>
    </row>
    <row r="62" spans="3:11" x14ac:dyDescent="0.3">
      <c r="C62" s="57"/>
      <c r="D62" s="54"/>
      <c r="E62" s="6"/>
      <c r="F62" s="19"/>
      <c r="G62" s="24"/>
      <c r="H62" s="24"/>
      <c r="I62" s="31"/>
      <c r="J62" s="31"/>
      <c r="K62" s="35"/>
    </row>
    <row r="63" spans="3:11" x14ac:dyDescent="0.3">
      <c r="C63" s="58" t="s">
        <v>14</v>
      </c>
      <c r="D63" s="54"/>
      <c r="E63" s="6"/>
      <c r="F63" s="19"/>
      <c r="G63" s="24" t="s">
        <v>2</v>
      </c>
      <c r="H63" s="24" t="s">
        <v>2</v>
      </c>
      <c r="I63" s="31"/>
      <c r="J63" s="31"/>
      <c r="K63" s="35"/>
    </row>
    <row r="64" spans="3:11" x14ac:dyDescent="0.3">
      <c r="C64" s="57"/>
      <c r="D64" s="54"/>
      <c r="E64" s="6"/>
      <c r="F64" s="19"/>
      <c r="G64" s="24"/>
      <c r="H64" s="24"/>
      <c r="I64" s="31"/>
      <c r="J64" s="31"/>
      <c r="K64" s="35"/>
    </row>
    <row r="65" spans="1:11" x14ac:dyDescent="0.3">
      <c r="C65" s="58" t="s">
        <v>15</v>
      </c>
      <c r="D65" s="54"/>
      <c r="E65" s="6"/>
      <c r="F65" s="19"/>
      <c r="G65" s="24" t="s">
        <v>2</v>
      </c>
      <c r="H65" s="24" t="s">
        <v>2</v>
      </c>
      <c r="I65" s="31"/>
      <c r="J65" s="31"/>
      <c r="K65" s="35"/>
    </row>
    <row r="66" spans="1:11" x14ac:dyDescent="0.3">
      <c r="C66" s="57"/>
      <c r="D66" s="54"/>
      <c r="E66" s="6"/>
      <c r="F66" s="19"/>
      <c r="G66" s="24"/>
      <c r="H66" s="24"/>
      <c r="I66" s="31"/>
      <c r="J66" s="31"/>
      <c r="K66" s="35"/>
    </row>
    <row r="67" spans="1:11" x14ac:dyDescent="0.3">
      <c r="C67" s="58" t="s">
        <v>16</v>
      </c>
      <c r="D67" s="54"/>
      <c r="E67" s="6"/>
      <c r="F67" s="19"/>
      <c r="G67" s="24" t="s">
        <v>2</v>
      </c>
      <c r="H67" s="24" t="s">
        <v>2</v>
      </c>
      <c r="I67" s="31"/>
      <c r="J67" s="31"/>
      <c r="K67" s="35"/>
    </row>
    <row r="68" spans="1:11" x14ac:dyDescent="0.3">
      <c r="C68" s="57"/>
      <c r="D68" s="54"/>
      <c r="E68" s="6"/>
      <c r="F68" s="19"/>
      <c r="G68" s="24"/>
      <c r="H68" s="24"/>
      <c r="I68" s="31"/>
      <c r="J68" s="31"/>
      <c r="K68" s="35"/>
    </row>
    <row r="69" spans="1:11" x14ac:dyDescent="0.3">
      <c r="C69" s="58" t="s">
        <v>17</v>
      </c>
      <c r="D69" s="54"/>
      <c r="E69" s="6"/>
      <c r="F69" s="19"/>
      <c r="G69" s="24" t="s">
        <v>2</v>
      </c>
      <c r="H69" s="24" t="s">
        <v>2</v>
      </c>
      <c r="I69" s="31"/>
      <c r="J69" s="31"/>
      <c r="K69" s="35"/>
    </row>
    <row r="70" spans="1:11" x14ac:dyDescent="0.3">
      <c r="C70" s="57"/>
      <c r="D70" s="54"/>
      <c r="E70" s="6"/>
      <c r="F70" s="19"/>
      <c r="G70" s="24"/>
      <c r="H70" s="24"/>
      <c r="I70" s="31"/>
      <c r="J70" s="31"/>
      <c r="K70" s="35"/>
    </row>
    <row r="71" spans="1:11" x14ac:dyDescent="0.3">
      <c r="A71" s="10"/>
      <c r="B71" s="28"/>
      <c r="C71" s="58" t="s">
        <v>18</v>
      </c>
      <c r="D71" s="54"/>
      <c r="E71" s="6"/>
      <c r="F71" s="19"/>
      <c r="G71" s="24"/>
      <c r="H71" s="24"/>
      <c r="I71" s="31"/>
      <c r="J71" s="31"/>
      <c r="K71" s="35"/>
    </row>
    <row r="72" spans="1:11" x14ac:dyDescent="0.3">
      <c r="A72" s="28"/>
      <c r="B72" s="28"/>
      <c r="C72" s="58" t="s">
        <v>19</v>
      </c>
      <c r="D72" s="54"/>
      <c r="E72" s="6"/>
      <c r="F72" s="19"/>
      <c r="G72" s="24" t="s">
        <v>2</v>
      </c>
      <c r="H72" s="24" t="s">
        <v>2</v>
      </c>
      <c r="I72" s="31"/>
      <c r="J72" s="31"/>
      <c r="K72" s="35"/>
    </row>
    <row r="73" spans="1:11" x14ac:dyDescent="0.3">
      <c r="A73" s="28"/>
      <c r="B73" s="28"/>
      <c r="C73" s="58"/>
      <c r="D73" s="54"/>
      <c r="E73" s="6"/>
      <c r="F73" s="19"/>
      <c r="G73" s="24"/>
      <c r="H73" s="24"/>
      <c r="I73" s="31"/>
      <c r="J73" s="31"/>
      <c r="K73" s="35"/>
    </row>
    <row r="74" spans="1:11" x14ac:dyDescent="0.3">
      <c r="A74" s="28"/>
      <c r="B74" s="28"/>
      <c r="C74" s="58" t="s">
        <v>20</v>
      </c>
      <c r="D74" s="54"/>
      <c r="E74" s="6"/>
      <c r="F74" s="19"/>
      <c r="G74" s="24" t="s">
        <v>2</v>
      </c>
      <c r="H74" s="24" t="s">
        <v>2</v>
      </c>
      <c r="I74" s="31"/>
      <c r="J74" s="31"/>
      <c r="K74" s="35"/>
    </row>
    <row r="75" spans="1:11" x14ac:dyDescent="0.3">
      <c r="A75" s="28"/>
      <c r="B75" s="28"/>
      <c r="C75" s="58"/>
      <c r="D75" s="54"/>
      <c r="E75" s="6"/>
      <c r="F75" s="19"/>
      <c r="G75" s="24"/>
      <c r="H75" s="24"/>
      <c r="I75" s="31"/>
      <c r="J75" s="31"/>
      <c r="K75" s="35"/>
    </row>
    <row r="76" spans="1:11" x14ac:dyDescent="0.3">
      <c r="A76" s="28"/>
      <c r="B76" s="28"/>
      <c r="C76" s="58" t="s">
        <v>21</v>
      </c>
      <c r="D76" s="54"/>
      <c r="E76" s="6"/>
      <c r="F76" s="19"/>
      <c r="G76" s="24" t="s">
        <v>2</v>
      </c>
      <c r="H76" s="24" t="s">
        <v>2</v>
      </c>
      <c r="I76" s="31"/>
      <c r="J76" s="31"/>
      <c r="K76" s="35"/>
    </row>
    <row r="77" spans="1:11" x14ac:dyDescent="0.3">
      <c r="A77" s="28"/>
      <c r="B77" s="28"/>
      <c r="C77" s="58"/>
      <c r="D77" s="54"/>
      <c r="E77" s="6"/>
      <c r="F77" s="19"/>
      <c r="G77" s="24"/>
      <c r="H77" s="24"/>
      <c r="I77" s="31"/>
      <c r="J77" s="31"/>
      <c r="K77" s="35"/>
    </row>
    <row r="78" spans="1:11" x14ac:dyDescent="0.3">
      <c r="A78" s="28"/>
      <c r="B78" s="28"/>
      <c r="C78" s="58" t="s">
        <v>22</v>
      </c>
      <c r="D78" s="54"/>
      <c r="E78" s="6"/>
      <c r="F78" s="19"/>
      <c r="G78" s="24" t="s">
        <v>2</v>
      </c>
      <c r="H78" s="24" t="s">
        <v>2</v>
      </c>
      <c r="I78" s="31"/>
      <c r="J78" s="31"/>
      <c r="K78" s="35"/>
    </row>
    <row r="79" spans="1:11" x14ac:dyDescent="0.3">
      <c r="A79" s="28"/>
      <c r="B79" s="28"/>
      <c r="C79" s="58"/>
      <c r="D79" s="54"/>
      <c r="E79" s="6"/>
      <c r="F79" s="19"/>
      <c r="G79" s="24"/>
      <c r="H79" s="24"/>
      <c r="I79" s="31"/>
      <c r="J79" s="31"/>
      <c r="K79" s="35"/>
    </row>
    <row r="80" spans="1:11" x14ac:dyDescent="0.3">
      <c r="A80" s="28"/>
      <c r="B80" s="28"/>
      <c r="C80" s="58" t="s">
        <v>23</v>
      </c>
      <c r="D80" s="54"/>
      <c r="E80" s="6"/>
      <c r="F80" s="19"/>
      <c r="G80" s="24" t="s">
        <v>2</v>
      </c>
      <c r="H80" s="24" t="s">
        <v>2</v>
      </c>
      <c r="I80" s="31"/>
      <c r="J80" s="31"/>
      <c r="K80" s="35"/>
    </row>
    <row r="81" spans="1:54" x14ac:dyDescent="0.3">
      <c r="A81" s="28"/>
      <c r="B81" s="28"/>
      <c r="C81" s="58"/>
      <c r="D81" s="54"/>
      <c r="E81" s="6"/>
      <c r="F81" s="19"/>
      <c r="G81" s="24"/>
      <c r="H81" s="24"/>
      <c r="I81" s="31"/>
      <c r="J81" s="31"/>
      <c r="K81" s="35"/>
    </row>
    <row r="82" spans="1:54" x14ac:dyDescent="0.3">
      <c r="C82" s="59" t="s">
        <v>24</v>
      </c>
      <c r="D82" s="54"/>
      <c r="E82" s="6"/>
      <c r="F82" s="19"/>
      <c r="G82" s="24"/>
      <c r="H82" s="24"/>
      <c r="I82" s="31"/>
      <c r="J82" s="31"/>
      <c r="K82" s="35"/>
    </row>
    <row r="83" spans="1:54" x14ac:dyDescent="0.3">
      <c r="B83" s="8" t="s">
        <v>199</v>
      </c>
      <c r="C83" s="57" t="s">
        <v>200</v>
      </c>
      <c r="D83" s="54"/>
      <c r="E83" s="6"/>
      <c r="F83" s="19"/>
      <c r="G83" s="24">
        <v>24.83</v>
      </c>
      <c r="H83" s="24">
        <v>0.23</v>
      </c>
      <c r="I83" s="31"/>
      <c r="J83" s="31"/>
      <c r="K83" s="35"/>
    </row>
    <row r="84" spans="1:54" x14ac:dyDescent="0.3">
      <c r="C84" s="58" t="s">
        <v>184</v>
      </c>
      <c r="D84" s="54"/>
      <c r="E84" s="6"/>
      <c r="F84" s="19"/>
      <c r="G84" s="25">
        <v>24.83</v>
      </c>
      <c r="H84" s="25">
        <v>0.23</v>
      </c>
      <c r="I84" s="31"/>
      <c r="J84" s="31"/>
      <c r="K84" s="35"/>
    </row>
    <row r="85" spans="1:54" x14ac:dyDescent="0.3">
      <c r="C85" s="57"/>
      <c r="D85" s="54"/>
      <c r="E85" s="6"/>
      <c r="F85" s="19"/>
      <c r="G85" s="24"/>
      <c r="H85" s="24"/>
      <c r="I85" s="31"/>
      <c r="J85" s="31"/>
      <c r="K85" s="35"/>
    </row>
    <row r="86" spans="1:54" x14ac:dyDescent="0.3">
      <c r="A86" s="10"/>
      <c r="B86" s="28"/>
      <c r="C86" s="58" t="s">
        <v>25</v>
      </c>
      <c r="D86" s="54"/>
      <c r="E86" s="6"/>
      <c r="F86" s="19"/>
      <c r="G86" s="24"/>
      <c r="H86" s="24"/>
      <c r="I86" s="31"/>
      <c r="J86" s="31"/>
      <c r="K86" s="35"/>
    </row>
    <row r="87" spans="1:54" s="2" customFormat="1" ht="13.8" x14ac:dyDescent="0.3">
      <c r="A87" s="28"/>
      <c r="B87" s="28"/>
      <c r="C87" s="57" t="s">
        <v>5023</v>
      </c>
      <c r="D87" s="54"/>
      <c r="E87" s="6"/>
      <c r="F87" s="19"/>
      <c r="G87" s="24" t="s">
        <v>2</v>
      </c>
      <c r="H87" s="24" t="s">
        <v>2</v>
      </c>
      <c r="I87" s="31"/>
      <c r="J87" s="31"/>
      <c r="K87" s="35"/>
      <c r="L87" s="3"/>
      <c r="AI87" s="3"/>
      <c r="AV87" s="3"/>
      <c r="AX87" s="3"/>
      <c r="BB87" s="3"/>
    </row>
    <row r="88" spans="1:54" x14ac:dyDescent="0.3">
      <c r="B88" s="8"/>
      <c r="C88" s="57" t="s">
        <v>201</v>
      </c>
      <c r="D88" s="54"/>
      <c r="E88" s="6"/>
      <c r="F88" s="19"/>
      <c r="G88" s="24">
        <v>-24.22</v>
      </c>
      <c r="H88" s="24">
        <v>-0.23</v>
      </c>
      <c r="I88" s="31"/>
      <c r="J88" s="31"/>
      <c r="K88" s="35"/>
    </row>
    <row r="89" spans="1:54" x14ac:dyDescent="0.3">
      <c r="C89" s="58" t="s">
        <v>184</v>
      </c>
      <c r="D89" s="54"/>
      <c r="E89" s="6"/>
      <c r="F89" s="19"/>
      <c r="G89" s="25">
        <v>-24.22</v>
      </c>
      <c r="H89" s="25">
        <v>-0.23</v>
      </c>
      <c r="I89" s="31"/>
      <c r="J89" s="31"/>
      <c r="K89" s="35"/>
    </row>
    <row r="90" spans="1:54" x14ac:dyDescent="0.3">
      <c r="C90" s="57"/>
      <c r="D90" s="54"/>
      <c r="E90" s="6"/>
      <c r="F90" s="19"/>
      <c r="G90" s="24"/>
      <c r="H90" s="24"/>
      <c r="I90" s="31"/>
      <c r="J90" s="31"/>
      <c r="K90" s="35"/>
    </row>
    <row r="91" spans="1:54" x14ac:dyDescent="0.3">
      <c r="C91" s="60" t="s">
        <v>202</v>
      </c>
      <c r="D91" s="55"/>
      <c r="E91" s="5"/>
      <c r="F91" s="20"/>
      <c r="G91" s="26">
        <v>10826.94</v>
      </c>
      <c r="H91" s="26">
        <v>100</v>
      </c>
      <c r="I91" s="32"/>
      <c r="J91" s="32"/>
      <c r="K91" s="36"/>
    </row>
    <row r="94" spans="1:54" x14ac:dyDescent="0.3">
      <c r="C94" s="1" t="s">
        <v>203</v>
      </c>
    </row>
    <row r="95" spans="1:54" x14ac:dyDescent="0.3">
      <c r="C95" s="37" t="s">
        <v>204</v>
      </c>
      <c r="D95" s="37"/>
      <c r="E95" s="37"/>
      <c r="F95" s="37"/>
      <c r="G95" s="37"/>
      <c r="H95" s="37"/>
      <c r="I95" s="37"/>
      <c r="J95" s="37"/>
      <c r="K95" s="37"/>
    </row>
    <row r="96" spans="1:54" x14ac:dyDescent="0.3">
      <c r="C96" s="2" t="s">
        <v>205</v>
      </c>
    </row>
    <row r="97" spans="3:11" x14ac:dyDescent="0.3">
      <c r="C97" s="2" t="s">
        <v>206</v>
      </c>
    </row>
    <row r="98" spans="3:11" ht="30" customHeight="1" x14ac:dyDescent="0.3">
      <c r="C98" s="80" t="s">
        <v>207</v>
      </c>
      <c r="D98" s="81"/>
      <c r="E98" s="81"/>
      <c r="F98" s="81"/>
      <c r="G98" s="81"/>
      <c r="H98" s="81"/>
      <c r="I98" s="81"/>
      <c r="J98" s="81"/>
      <c r="K98" s="81"/>
    </row>
    <row r="99" spans="3:11" x14ac:dyDescent="0.3">
      <c r="C99" s="2" t="s">
        <v>208</v>
      </c>
    </row>
    <row r="101" spans="3:11" x14ac:dyDescent="0.3">
      <c r="C101" s="1" t="s">
        <v>5173</v>
      </c>
      <c r="E101" s="78" t="s">
        <v>5174</v>
      </c>
    </row>
    <row r="102" spans="3:11" x14ac:dyDescent="0.3">
      <c r="E102" s="2" t="s">
        <v>5239</v>
      </c>
    </row>
  </sheetData>
  <mergeCells count="1">
    <mergeCell ref="C98:K98"/>
  </mergeCells>
  <hyperlinks>
    <hyperlink ref="J2" location="'Index'!A1" display="'Index'!A1" xr:uid="{26E88D3C-23C0-437E-856E-73351C1161CB}"/>
  </hyperlinks>
  <pageMargins left="0.7" right="0.7" top="0.75" bottom="0.75" header="0.3" footer="0.3"/>
  <pageSetup orientation="portrait" horizontalDpi="4294967293" r:id="rId1"/>
  <drawing r:id="rId2"/>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C43206-C467-45C1-BA7B-538CCA98B2CC}">
  <sheetPr codeName="Sheet1"/>
  <dimension ref="A1:IV102"/>
  <sheetViews>
    <sheetView showGridLines="0" zoomScale="90" zoomScaleNormal="90" workbookViewId="0">
      <pane ySplit="6" topLeftCell="A86"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4530</v>
      </c>
      <c r="J2" s="38" t="s">
        <v>4688</v>
      </c>
    </row>
    <row r="3" spans="1:54" ht="16.2" x14ac:dyDescent="0.35">
      <c r="C3" s="1" t="s">
        <v>28</v>
      </c>
      <c r="D3" s="21" t="s">
        <v>4531</v>
      </c>
    </row>
    <row r="4" spans="1:54" ht="15" x14ac:dyDescent="0.35">
      <c r="C4" s="1" t="s">
        <v>30</v>
      </c>
      <c r="D4" s="22">
        <v>46053</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A8" s="10"/>
      <c r="B8" s="28"/>
      <c r="C8" s="58" t="s">
        <v>0</v>
      </c>
      <c r="D8" s="54"/>
      <c r="E8" s="6"/>
      <c r="F8" s="19"/>
      <c r="G8" s="24"/>
      <c r="H8" s="24"/>
      <c r="I8" s="31"/>
      <c r="J8" s="31"/>
      <c r="K8" s="35"/>
    </row>
    <row r="9" spans="1:54" x14ac:dyDescent="0.3">
      <c r="C9" s="59" t="s">
        <v>1</v>
      </c>
      <c r="D9" s="54"/>
      <c r="E9" s="6"/>
      <c r="F9" s="19"/>
      <c r="G9" s="24"/>
      <c r="H9" s="24"/>
      <c r="I9" s="31"/>
      <c r="J9" s="31"/>
      <c r="K9" s="35"/>
    </row>
    <row r="10" spans="1:54" x14ac:dyDescent="0.3">
      <c r="B10" s="8" t="s">
        <v>44</v>
      </c>
      <c r="C10" s="57" t="s">
        <v>45</v>
      </c>
      <c r="D10" s="54" t="s">
        <v>46</v>
      </c>
      <c r="E10" s="6" t="s">
        <v>43</v>
      </c>
      <c r="F10" s="19">
        <v>20580</v>
      </c>
      <c r="G10" s="24">
        <v>278.86</v>
      </c>
      <c r="H10" s="24">
        <v>4.34</v>
      </c>
      <c r="I10" s="31"/>
      <c r="J10" s="31"/>
      <c r="K10" s="35"/>
    </row>
    <row r="11" spans="1:54" x14ac:dyDescent="0.3">
      <c r="B11" s="8" t="s">
        <v>54</v>
      </c>
      <c r="C11" s="57" t="s">
        <v>55</v>
      </c>
      <c r="D11" s="54" t="s">
        <v>56</v>
      </c>
      <c r="E11" s="6" t="s">
        <v>43</v>
      </c>
      <c r="F11" s="19">
        <v>25825</v>
      </c>
      <c r="G11" s="24">
        <v>278.17</v>
      </c>
      <c r="H11" s="24">
        <v>4.33</v>
      </c>
      <c r="I11" s="31"/>
      <c r="J11" s="31"/>
      <c r="K11" s="35"/>
    </row>
    <row r="12" spans="1:54" x14ac:dyDescent="0.3">
      <c r="B12" s="8" t="s">
        <v>40</v>
      </c>
      <c r="C12" s="57" t="s">
        <v>41</v>
      </c>
      <c r="D12" s="54" t="s">
        <v>42</v>
      </c>
      <c r="E12" s="6" t="s">
        <v>43</v>
      </c>
      <c r="F12" s="19">
        <v>29061</v>
      </c>
      <c r="G12" s="24">
        <v>270.05</v>
      </c>
      <c r="H12" s="24">
        <v>4.2</v>
      </c>
      <c r="I12" s="31"/>
      <c r="J12" s="31"/>
      <c r="K12" s="35"/>
    </row>
    <row r="13" spans="1:54" x14ac:dyDescent="0.3">
      <c r="B13" s="8" t="s">
        <v>267</v>
      </c>
      <c r="C13" s="57" t="s">
        <v>268</v>
      </c>
      <c r="D13" s="54" t="s">
        <v>269</v>
      </c>
      <c r="E13" s="6" t="s">
        <v>270</v>
      </c>
      <c r="F13" s="19">
        <v>10762</v>
      </c>
      <c r="G13" s="24">
        <v>255.38</v>
      </c>
      <c r="H13" s="24">
        <v>3.97</v>
      </c>
      <c r="I13" s="31"/>
      <c r="J13" s="31"/>
      <c r="K13" s="35"/>
    </row>
    <row r="14" spans="1:54" x14ac:dyDescent="0.3">
      <c r="B14" s="8" t="s">
        <v>1137</v>
      </c>
      <c r="C14" s="57" t="s">
        <v>1138</v>
      </c>
      <c r="D14" s="54" t="s">
        <v>1139</v>
      </c>
      <c r="E14" s="6" t="s">
        <v>120</v>
      </c>
      <c r="F14" s="19">
        <v>18399</v>
      </c>
      <c r="G14" s="24">
        <v>245.15</v>
      </c>
      <c r="H14" s="24">
        <v>3.82</v>
      </c>
      <c r="I14" s="31"/>
      <c r="J14" s="31"/>
      <c r="K14" s="35"/>
    </row>
    <row r="15" spans="1:54" x14ac:dyDescent="0.3">
      <c r="B15" s="8" t="s">
        <v>68</v>
      </c>
      <c r="C15" s="57" t="s">
        <v>69</v>
      </c>
      <c r="D15" s="54" t="s">
        <v>70</v>
      </c>
      <c r="E15" s="6" t="s">
        <v>71</v>
      </c>
      <c r="F15" s="19">
        <v>1844</v>
      </c>
      <c r="G15" s="24">
        <v>234.08</v>
      </c>
      <c r="H15" s="24">
        <v>3.64</v>
      </c>
      <c r="I15" s="31"/>
      <c r="J15" s="31"/>
      <c r="K15" s="35"/>
    </row>
    <row r="16" spans="1:54" x14ac:dyDescent="0.3">
      <c r="B16" s="8" t="s">
        <v>481</v>
      </c>
      <c r="C16" s="57" t="s">
        <v>482</v>
      </c>
      <c r="D16" s="54" t="s">
        <v>483</v>
      </c>
      <c r="E16" s="6" t="s">
        <v>270</v>
      </c>
      <c r="F16" s="19">
        <v>72595</v>
      </c>
      <c r="G16" s="24">
        <v>233.86</v>
      </c>
      <c r="H16" s="24">
        <v>3.64</v>
      </c>
      <c r="I16" s="31"/>
      <c r="J16" s="31"/>
      <c r="K16" s="35"/>
    </row>
    <row r="17" spans="2:11" x14ac:dyDescent="0.3">
      <c r="B17" s="8" t="s">
        <v>117</v>
      </c>
      <c r="C17" s="57" t="s">
        <v>118</v>
      </c>
      <c r="D17" s="54" t="s">
        <v>119</v>
      </c>
      <c r="E17" s="6" t="s">
        <v>120</v>
      </c>
      <c r="F17" s="19">
        <v>3897</v>
      </c>
      <c r="G17" s="24">
        <v>228.38</v>
      </c>
      <c r="H17" s="24">
        <v>3.55</v>
      </c>
      <c r="I17" s="31"/>
      <c r="J17" s="31"/>
      <c r="K17" s="35"/>
    </row>
    <row r="18" spans="2:11" x14ac:dyDescent="0.3">
      <c r="B18" s="8" t="s">
        <v>1140</v>
      </c>
      <c r="C18" s="57" t="s">
        <v>1141</v>
      </c>
      <c r="D18" s="54" t="s">
        <v>1142</v>
      </c>
      <c r="E18" s="6" t="s">
        <v>108</v>
      </c>
      <c r="F18" s="19">
        <v>11322</v>
      </c>
      <c r="G18" s="24">
        <v>226.27</v>
      </c>
      <c r="H18" s="24">
        <v>3.52</v>
      </c>
      <c r="I18" s="31"/>
      <c r="J18" s="31"/>
      <c r="K18" s="35"/>
    </row>
    <row r="19" spans="2:11" x14ac:dyDescent="0.3">
      <c r="B19" s="8" t="s">
        <v>892</v>
      </c>
      <c r="C19" s="57" t="s">
        <v>893</v>
      </c>
      <c r="D19" s="54" t="s">
        <v>894</v>
      </c>
      <c r="E19" s="6" t="s">
        <v>86</v>
      </c>
      <c r="F19" s="19">
        <v>5442</v>
      </c>
      <c r="G19" s="24">
        <v>216.45</v>
      </c>
      <c r="H19" s="24">
        <v>3.37</v>
      </c>
      <c r="I19" s="31"/>
      <c r="J19" s="31"/>
      <c r="K19" s="35"/>
    </row>
    <row r="20" spans="2:11" x14ac:dyDescent="0.3">
      <c r="B20" s="8" t="s">
        <v>430</v>
      </c>
      <c r="C20" s="57" t="s">
        <v>431</v>
      </c>
      <c r="D20" s="54" t="s">
        <v>432</v>
      </c>
      <c r="E20" s="6" t="s">
        <v>50</v>
      </c>
      <c r="F20" s="19">
        <v>6880</v>
      </c>
      <c r="G20" s="24">
        <v>214.92</v>
      </c>
      <c r="H20" s="24">
        <v>3.34</v>
      </c>
      <c r="I20" s="31"/>
      <c r="J20" s="31"/>
      <c r="K20" s="35"/>
    </row>
    <row r="21" spans="2:11" x14ac:dyDescent="0.3">
      <c r="B21" s="8" t="s">
        <v>997</v>
      </c>
      <c r="C21" s="57" t="s">
        <v>998</v>
      </c>
      <c r="D21" s="54" t="s">
        <v>999</v>
      </c>
      <c r="E21" s="6" t="s">
        <v>160</v>
      </c>
      <c r="F21" s="19">
        <v>3068</v>
      </c>
      <c r="G21" s="24">
        <v>213.55</v>
      </c>
      <c r="H21" s="24">
        <v>3.32</v>
      </c>
      <c r="I21" s="31"/>
      <c r="J21" s="31"/>
      <c r="K21" s="35"/>
    </row>
    <row r="22" spans="2:11" x14ac:dyDescent="0.3">
      <c r="B22" s="8" t="s">
        <v>490</v>
      </c>
      <c r="C22" s="57" t="s">
        <v>491</v>
      </c>
      <c r="D22" s="54" t="s">
        <v>492</v>
      </c>
      <c r="E22" s="6" t="s">
        <v>124</v>
      </c>
      <c r="F22" s="19">
        <v>13205</v>
      </c>
      <c r="G22" s="24">
        <v>210.66</v>
      </c>
      <c r="H22" s="24">
        <v>3.28</v>
      </c>
      <c r="I22" s="31"/>
      <c r="J22" s="31"/>
      <c r="K22" s="35"/>
    </row>
    <row r="23" spans="2:11" x14ac:dyDescent="0.3">
      <c r="B23" s="8" t="s">
        <v>1047</v>
      </c>
      <c r="C23" s="57" t="s">
        <v>1048</v>
      </c>
      <c r="D23" s="54" t="s">
        <v>1049</v>
      </c>
      <c r="E23" s="6" t="s">
        <v>64</v>
      </c>
      <c r="F23" s="19">
        <v>2168</v>
      </c>
      <c r="G23" s="24">
        <v>208.07</v>
      </c>
      <c r="H23" s="24">
        <v>3.24</v>
      </c>
      <c r="I23" s="31"/>
      <c r="J23" s="31"/>
      <c r="K23" s="35"/>
    </row>
    <row r="24" spans="2:11" x14ac:dyDescent="0.3">
      <c r="B24" s="8" t="s">
        <v>1000</v>
      </c>
      <c r="C24" s="57" t="s">
        <v>1001</v>
      </c>
      <c r="D24" s="54" t="s">
        <v>1002</v>
      </c>
      <c r="E24" s="6" t="s">
        <v>124</v>
      </c>
      <c r="F24" s="19">
        <v>5204</v>
      </c>
      <c r="G24" s="24">
        <v>206.12</v>
      </c>
      <c r="H24" s="24">
        <v>3.21</v>
      </c>
      <c r="I24" s="31"/>
      <c r="J24" s="31"/>
      <c r="K24" s="35"/>
    </row>
    <row r="25" spans="2:11" x14ac:dyDescent="0.3">
      <c r="B25" s="8" t="s">
        <v>90</v>
      </c>
      <c r="C25" s="57" t="s">
        <v>91</v>
      </c>
      <c r="D25" s="54" t="s">
        <v>92</v>
      </c>
      <c r="E25" s="6" t="s">
        <v>93</v>
      </c>
      <c r="F25" s="19">
        <v>14753</v>
      </c>
      <c r="G25" s="24">
        <v>205.86</v>
      </c>
      <c r="H25" s="24">
        <v>3.2</v>
      </c>
      <c r="I25" s="31"/>
      <c r="J25" s="31"/>
      <c r="K25" s="35"/>
    </row>
    <row r="26" spans="2:11" x14ac:dyDescent="0.3">
      <c r="B26" s="8" t="s">
        <v>1149</v>
      </c>
      <c r="C26" s="57" t="s">
        <v>1150</v>
      </c>
      <c r="D26" s="54" t="s">
        <v>1151</v>
      </c>
      <c r="E26" s="6" t="s">
        <v>124</v>
      </c>
      <c r="F26" s="19">
        <v>16879</v>
      </c>
      <c r="G26" s="24">
        <v>205.6</v>
      </c>
      <c r="H26" s="24">
        <v>3.2</v>
      </c>
      <c r="I26" s="31"/>
      <c r="J26" s="31"/>
      <c r="K26" s="35"/>
    </row>
    <row r="27" spans="2:11" x14ac:dyDescent="0.3">
      <c r="B27" s="8" t="s">
        <v>57</v>
      </c>
      <c r="C27" s="57" t="s">
        <v>58</v>
      </c>
      <c r="D27" s="54" t="s">
        <v>59</v>
      </c>
      <c r="E27" s="6" t="s">
        <v>60</v>
      </c>
      <c r="F27" s="19">
        <v>5201</v>
      </c>
      <c r="G27" s="24">
        <v>204.52</v>
      </c>
      <c r="H27" s="24">
        <v>3.18</v>
      </c>
      <c r="I27" s="31"/>
      <c r="J27" s="31"/>
      <c r="K27" s="35"/>
    </row>
    <row r="28" spans="2:11" x14ac:dyDescent="0.3">
      <c r="B28" s="8" t="s">
        <v>83</v>
      </c>
      <c r="C28" s="57" t="s">
        <v>84</v>
      </c>
      <c r="D28" s="54" t="s">
        <v>85</v>
      </c>
      <c r="E28" s="6" t="s">
        <v>86</v>
      </c>
      <c r="F28" s="19">
        <v>8362</v>
      </c>
      <c r="G28" s="24">
        <v>203.05</v>
      </c>
      <c r="H28" s="24">
        <v>3.16</v>
      </c>
      <c r="I28" s="31"/>
      <c r="J28" s="31"/>
      <c r="K28" s="35"/>
    </row>
    <row r="29" spans="2:11" x14ac:dyDescent="0.3">
      <c r="B29" s="8" t="s">
        <v>228</v>
      </c>
      <c r="C29" s="57" t="s">
        <v>229</v>
      </c>
      <c r="D29" s="54" t="s">
        <v>230</v>
      </c>
      <c r="E29" s="6" t="s">
        <v>71</v>
      </c>
      <c r="F29" s="19">
        <v>750</v>
      </c>
      <c r="G29" s="24">
        <v>202.39</v>
      </c>
      <c r="H29" s="24">
        <v>3.15</v>
      </c>
      <c r="I29" s="31"/>
      <c r="J29" s="31"/>
      <c r="K29" s="35"/>
    </row>
    <row r="30" spans="2:11" x14ac:dyDescent="0.3">
      <c r="B30" s="8" t="s">
        <v>2359</v>
      </c>
      <c r="C30" s="57" t="s">
        <v>659</v>
      </c>
      <c r="D30" s="54" t="s">
        <v>2360</v>
      </c>
      <c r="E30" s="6" t="s">
        <v>135</v>
      </c>
      <c r="F30" s="19">
        <v>554</v>
      </c>
      <c r="G30" s="24">
        <v>202.38</v>
      </c>
      <c r="H30" s="24">
        <v>3.15</v>
      </c>
      <c r="I30" s="31"/>
      <c r="J30" s="31"/>
      <c r="K30" s="35"/>
    </row>
    <row r="31" spans="2:11" x14ac:dyDescent="0.3">
      <c r="B31" s="8" t="s">
        <v>421</v>
      </c>
      <c r="C31" s="57" t="s">
        <v>422</v>
      </c>
      <c r="D31" s="54" t="s">
        <v>423</v>
      </c>
      <c r="E31" s="6" t="s">
        <v>256</v>
      </c>
      <c r="F31" s="19">
        <v>10277</v>
      </c>
      <c r="G31" s="24">
        <v>202.32</v>
      </c>
      <c r="H31" s="24">
        <v>3.15</v>
      </c>
      <c r="I31" s="31"/>
      <c r="J31" s="31"/>
      <c r="K31" s="35"/>
    </row>
    <row r="32" spans="2:11" x14ac:dyDescent="0.3">
      <c r="B32" s="8" t="s">
        <v>61</v>
      </c>
      <c r="C32" s="57" t="s">
        <v>62</v>
      </c>
      <c r="D32" s="54" t="s">
        <v>63</v>
      </c>
      <c r="E32" s="6" t="s">
        <v>64</v>
      </c>
      <c r="F32" s="19">
        <v>1335</v>
      </c>
      <c r="G32" s="24">
        <v>194.9</v>
      </c>
      <c r="H32" s="24">
        <v>3.03</v>
      </c>
      <c r="I32" s="31"/>
      <c r="J32" s="31"/>
      <c r="K32" s="35"/>
    </row>
    <row r="33" spans="2:11" x14ac:dyDescent="0.3">
      <c r="B33" s="8" t="s">
        <v>101</v>
      </c>
      <c r="C33" s="57" t="s">
        <v>102</v>
      </c>
      <c r="D33" s="54" t="s">
        <v>103</v>
      </c>
      <c r="E33" s="6" t="s">
        <v>104</v>
      </c>
      <c r="F33" s="19">
        <v>13612</v>
      </c>
      <c r="G33" s="24">
        <v>194.8</v>
      </c>
      <c r="H33" s="24">
        <v>3.03</v>
      </c>
      <c r="I33" s="31"/>
      <c r="J33" s="31"/>
      <c r="K33" s="35"/>
    </row>
    <row r="34" spans="2:11" x14ac:dyDescent="0.3">
      <c r="B34" s="8" t="s">
        <v>412</v>
      </c>
      <c r="C34" s="57" t="s">
        <v>413</v>
      </c>
      <c r="D34" s="54" t="s">
        <v>414</v>
      </c>
      <c r="E34" s="6" t="s">
        <v>124</v>
      </c>
      <c r="F34" s="19">
        <v>14703</v>
      </c>
      <c r="G34" s="24">
        <v>194.67</v>
      </c>
      <c r="H34" s="24">
        <v>3.03</v>
      </c>
      <c r="I34" s="31"/>
      <c r="J34" s="31"/>
      <c r="K34" s="35"/>
    </row>
    <row r="35" spans="2:11" x14ac:dyDescent="0.3">
      <c r="B35" s="8" t="s">
        <v>65</v>
      </c>
      <c r="C35" s="57" t="s">
        <v>66</v>
      </c>
      <c r="D35" s="54" t="s">
        <v>67</v>
      </c>
      <c r="E35" s="6" t="s">
        <v>43</v>
      </c>
      <c r="F35" s="19">
        <v>46054</v>
      </c>
      <c r="G35" s="24">
        <v>187.9</v>
      </c>
      <c r="H35" s="24">
        <v>2.92</v>
      </c>
      <c r="I35" s="31"/>
      <c r="J35" s="31"/>
      <c r="K35" s="35"/>
    </row>
    <row r="36" spans="2:11" x14ac:dyDescent="0.3">
      <c r="B36" s="8" t="s">
        <v>944</v>
      </c>
      <c r="C36" s="57" t="s">
        <v>945</v>
      </c>
      <c r="D36" s="54" t="s">
        <v>946</v>
      </c>
      <c r="E36" s="6" t="s">
        <v>50</v>
      </c>
      <c r="F36" s="19">
        <v>10687</v>
      </c>
      <c r="G36" s="24">
        <v>181.21</v>
      </c>
      <c r="H36" s="24">
        <v>2.82</v>
      </c>
      <c r="I36" s="31"/>
      <c r="J36" s="31"/>
      <c r="K36" s="35"/>
    </row>
    <row r="37" spans="2:11" x14ac:dyDescent="0.3">
      <c r="B37" s="8" t="s">
        <v>47</v>
      </c>
      <c r="C37" s="57" t="s">
        <v>48</v>
      </c>
      <c r="D37" s="54" t="s">
        <v>49</v>
      </c>
      <c r="E37" s="6" t="s">
        <v>50</v>
      </c>
      <c r="F37" s="19">
        <v>10994</v>
      </c>
      <c r="G37" s="24">
        <v>180.41</v>
      </c>
      <c r="H37" s="24">
        <v>2.81</v>
      </c>
      <c r="I37" s="31"/>
      <c r="J37" s="31"/>
      <c r="K37" s="35"/>
    </row>
    <row r="38" spans="2:11" x14ac:dyDescent="0.3">
      <c r="B38" s="8" t="s">
        <v>638</v>
      </c>
      <c r="C38" s="57" t="s">
        <v>639</v>
      </c>
      <c r="D38" s="54" t="s">
        <v>640</v>
      </c>
      <c r="E38" s="6" t="s">
        <v>75</v>
      </c>
      <c r="F38" s="19">
        <v>9080</v>
      </c>
      <c r="G38" s="24">
        <v>177.3</v>
      </c>
      <c r="H38" s="24">
        <v>2.76</v>
      </c>
      <c r="I38" s="31"/>
      <c r="J38" s="31"/>
      <c r="K38" s="35"/>
    </row>
    <row r="39" spans="2:11" x14ac:dyDescent="0.3">
      <c r="B39" s="8" t="s">
        <v>364</v>
      </c>
      <c r="C39" s="57" t="s">
        <v>365</v>
      </c>
      <c r="D39" s="54" t="s">
        <v>366</v>
      </c>
      <c r="E39" s="6" t="s">
        <v>50</v>
      </c>
      <c r="F39" s="19">
        <v>66758</v>
      </c>
      <c r="G39" s="24">
        <v>158.15</v>
      </c>
      <c r="H39" s="24">
        <v>2.46</v>
      </c>
      <c r="I39" s="31"/>
      <c r="J39" s="31"/>
      <c r="K39" s="35"/>
    </row>
    <row r="40" spans="2:11" x14ac:dyDescent="0.3">
      <c r="B40" s="8" t="s">
        <v>181</v>
      </c>
      <c r="C40" s="57" t="s">
        <v>182</v>
      </c>
      <c r="D40" s="54" t="s">
        <v>183</v>
      </c>
      <c r="E40" s="6" t="s">
        <v>120</v>
      </c>
      <c r="F40" s="19">
        <v>9325</v>
      </c>
      <c r="G40" s="24">
        <v>3.75</v>
      </c>
      <c r="H40" s="24">
        <v>0.06</v>
      </c>
      <c r="I40" s="31"/>
      <c r="J40" s="31"/>
      <c r="K40" s="35" t="s">
        <v>5039</v>
      </c>
    </row>
    <row r="41" spans="2:11" x14ac:dyDescent="0.3">
      <c r="C41" s="58" t="s">
        <v>184</v>
      </c>
      <c r="D41" s="54"/>
      <c r="E41" s="6"/>
      <c r="F41" s="19"/>
      <c r="G41" s="25">
        <v>6419.18</v>
      </c>
      <c r="H41" s="25">
        <v>99.88</v>
      </c>
      <c r="I41" s="31"/>
      <c r="J41" s="31"/>
      <c r="K41" s="35"/>
    </row>
    <row r="42" spans="2:11" x14ac:dyDescent="0.3">
      <c r="C42" s="57"/>
      <c r="D42" s="54"/>
      <c r="E42" s="6"/>
      <c r="F42" s="19"/>
      <c r="G42" s="24"/>
      <c r="H42" s="24"/>
      <c r="I42" s="31"/>
      <c r="J42" s="31"/>
      <c r="K42" s="35"/>
    </row>
    <row r="43" spans="2:11" x14ac:dyDescent="0.3">
      <c r="C43" s="58" t="s">
        <v>3</v>
      </c>
      <c r="D43" s="54"/>
      <c r="E43" s="6"/>
      <c r="F43" s="19"/>
      <c r="G43" s="24" t="s">
        <v>2</v>
      </c>
      <c r="H43" s="24" t="s">
        <v>2</v>
      </c>
      <c r="I43" s="31"/>
      <c r="J43" s="31"/>
      <c r="K43" s="35"/>
    </row>
    <row r="44" spans="2:11" x14ac:dyDescent="0.3">
      <c r="C44" s="57"/>
      <c r="D44" s="54"/>
      <c r="E44" s="6"/>
      <c r="F44" s="19"/>
      <c r="G44" s="24"/>
      <c r="H44" s="24"/>
      <c r="I44" s="31"/>
      <c r="J44" s="31"/>
      <c r="K44" s="35"/>
    </row>
    <row r="45" spans="2:11" x14ac:dyDescent="0.3">
      <c r="C45" s="58" t="s">
        <v>4</v>
      </c>
      <c r="D45" s="54"/>
      <c r="E45" s="6"/>
      <c r="F45" s="19"/>
      <c r="G45" s="24" t="s">
        <v>2</v>
      </c>
      <c r="H45" s="24" t="s">
        <v>2</v>
      </c>
      <c r="I45" s="31"/>
      <c r="J45" s="31"/>
      <c r="K45" s="35"/>
    </row>
    <row r="46" spans="2:11" x14ac:dyDescent="0.3">
      <c r="C46" s="57"/>
      <c r="D46" s="54"/>
      <c r="E46" s="6"/>
      <c r="F46" s="19"/>
      <c r="G46" s="24"/>
      <c r="H46" s="24"/>
      <c r="I46" s="31"/>
      <c r="J46" s="31"/>
      <c r="K46" s="35"/>
    </row>
    <row r="47" spans="2:11" x14ac:dyDescent="0.3">
      <c r="C47" s="58" t="s">
        <v>5</v>
      </c>
      <c r="D47" s="54"/>
      <c r="E47" s="6"/>
      <c r="F47" s="19"/>
      <c r="G47" s="24"/>
      <c r="H47" s="24"/>
      <c r="I47" s="31"/>
      <c r="J47" s="31"/>
      <c r="K47" s="35"/>
    </row>
    <row r="48" spans="2:11" x14ac:dyDescent="0.3">
      <c r="C48" s="57"/>
      <c r="D48" s="54"/>
      <c r="E48" s="6"/>
      <c r="F48" s="19"/>
      <c r="G48" s="24"/>
      <c r="H48" s="24"/>
      <c r="I48" s="31"/>
      <c r="J48" s="31"/>
      <c r="K48" s="35"/>
    </row>
    <row r="49" spans="3:11" x14ac:dyDescent="0.3">
      <c r="C49" s="58" t="s">
        <v>6</v>
      </c>
      <c r="D49" s="54"/>
      <c r="E49" s="6"/>
      <c r="F49" s="19"/>
      <c r="G49" s="24" t="s">
        <v>2</v>
      </c>
      <c r="H49" s="24" t="s">
        <v>2</v>
      </c>
      <c r="I49" s="31"/>
      <c r="J49" s="31"/>
      <c r="K49" s="35"/>
    </row>
    <row r="50" spans="3:11" x14ac:dyDescent="0.3">
      <c r="C50" s="57"/>
      <c r="D50" s="54"/>
      <c r="E50" s="6"/>
      <c r="F50" s="19"/>
      <c r="G50" s="24"/>
      <c r="H50" s="24"/>
      <c r="I50" s="31"/>
      <c r="J50" s="31"/>
      <c r="K50" s="35"/>
    </row>
    <row r="51" spans="3:11" x14ac:dyDescent="0.3">
      <c r="C51" s="58" t="s">
        <v>7</v>
      </c>
      <c r="D51" s="54"/>
      <c r="E51" s="6"/>
      <c r="F51" s="19"/>
      <c r="G51" s="24" t="s">
        <v>2</v>
      </c>
      <c r="H51" s="24" t="s">
        <v>2</v>
      </c>
      <c r="I51" s="31"/>
      <c r="J51" s="31"/>
      <c r="K51" s="35"/>
    </row>
    <row r="52" spans="3:11" x14ac:dyDescent="0.3">
      <c r="C52" s="57"/>
      <c r="D52" s="54"/>
      <c r="E52" s="6"/>
      <c r="F52" s="19"/>
      <c r="G52" s="24"/>
      <c r="H52" s="24"/>
      <c r="I52" s="31"/>
      <c r="J52" s="31"/>
      <c r="K52" s="35"/>
    </row>
    <row r="53" spans="3:11" x14ac:dyDescent="0.3">
      <c r="C53" s="58" t="s">
        <v>8</v>
      </c>
      <c r="D53" s="54"/>
      <c r="E53" s="6"/>
      <c r="F53" s="19"/>
      <c r="G53" s="24" t="s">
        <v>2</v>
      </c>
      <c r="H53" s="24" t="s">
        <v>2</v>
      </c>
      <c r="I53" s="31"/>
      <c r="J53" s="31"/>
      <c r="K53" s="35"/>
    </row>
    <row r="54" spans="3:11" x14ac:dyDescent="0.3">
      <c r="C54" s="57"/>
      <c r="D54" s="54"/>
      <c r="E54" s="6"/>
      <c r="F54" s="19"/>
      <c r="G54" s="24"/>
      <c r="H54" s="24"/>
      <c r="I54" s="31"/>
      <c r="J54" s="31"/>
      <c r="K54" s="35"/>
    </row>
    <row r="55" spans="3:11" x14ac:dyDescent="0.3">
      <c r="C55" s="58" t="s">
        <v>9</v>
      </c>
      <c r="D55" s="54"/>
      <c r="E55" s="6"/>
      <c r="F55" s="19"/>
      <c r="G55" s="24" t="s">
        <v>2</v>
      </c>
      <c r="H55" s="24" t="s">
        <v>2</v>
      </c>
      <c r="I55" s="31"/>
      <c r="J55" s="31"/>
      <c r="K55" s="35"/>
    </row>
    <row r="56" spans="3:11" x14ac:dyDescent="0.3">
      <c r="C56" s="57"/>
      <c r="D56" s="54"/>
      <c r="E56" s="6"/>
      <c r="F56" s="19"/>
      <c r="G56" s="24"/>
      <c r="H56" s="24"/>
      <c r="I56" s="31"/>
      <c r="J56" s="31"/>
      <c r="K56" s="35"/>
    </row>
    <row r="57" spans="3:11" x14ac:dyDescent="0.3">
      <c r="C57" s="58" t="s">
        <v>10</v>
      </c>
      <c r="D57" s="54"/>
      <c r="E57" s="6"/>
      <c r="F57" s="19"/>
      <c r="G57" s="24" t="s">
        <v>2</v>
      </c>
      <c r="H57" s="24" t="s">
        <v>2</v>
      </c>
      <c r="I57" s="31"/>
      <c r="J57" s="31"/>
      <c r="K57" s="35"/>
    </row>
    <row r="58" spans="3:11" x14ac:dyDescent="0.3">
      <c r="C58" s="57"/>
      <c r="D58" s="54"/>
      <c r="E58" s="6"/>
      <c r="F58" s="19"/>
      <c r="G58" s="24"/>
      <c r="H58" s="24"/>
      <c r="I58" s="31"/>
      <c r="J58" s="31"/>
      <c r="K58" s="35"/>
    </row>
    <row r="59" spans="3:11" x14ac:dyDescent="0.3">
      <c r="C59" s="58" t="s">
        <v>11</v>
      </c>
      <c r="D59" s="54"/>
      <c r="E59" s="6"/>
      <c r="F59" s="19"/>
      <c r="G59" s="24"/>
      <c r="H59" s="24"/>
      <c r="I59" s="31"/>
      <c r="J59" s="31"/>
      <c r="K59" s="35"/>
    </row>
    <row r="60" spans="3:11" x14ac:dyDescent="0.3">
      <c r="C60" s="57"/>
      <c r="D60" s="54"/>
      <c r="E60" s="6"/>
      <c r="F60" s="19"/>
      <c r="G60" s="24"/>
      <c r="H60" s="24"/>
      <c r="I60" s="31"/>
      <c r="J60" s="31"/>
      <c r="K60" s="35"/>
    </row>
    <row r="61" spans="3:11" x14ac:dyDescent="0.3">
      <c r="C61" s="58" t="s">
        <v>13</v>
      </c>
      <c r="D61" s="54"/>
      <c r="E61" s="6"/>
      <c r="F61" s="19"/>
      <c r="G61" s="24" t="s">
        <v>2</v>
      </c>
      <c r="H61" s="24" t="s">
        <v>2</v>
      </c>
      <c r="I61" s="31"/>
      <c r="J61" s="31"/>
      <c r="K61" s="35"/>
    </row>
    <row r="62" spans="3:11" x14ac:dyDescent="0.3">
      <c r="C62" s="57"/>
      <c r="D62" s="54"/>
      <c r="E62" s="6"/>
      <c r="F62" s="19"/>
      <c r="G62" s="24"/>
      <c r="H62" s="24"/>
      <c r="I62" s="31"/>
      <c r="J62" s="31"/>
      <c r="K62" s="35"/>
    </row>
    <row r="63" spans="3:11" x14ac:dyDescent="0.3">
      <c r="C63" s="58" t="s">
        <v>14</v>
      </c>
      <c r="D63" s="54"/>
      <c r="E63" s="6"/>
      <c r="F63" s="19"/>
      <c r="G63" s="24" t="s">
        <v>2</v>
      </c>
      <c r="H63" s="24" t="s">
        <v>2</v>
      </c>
      <c r="I63" s="31"/>
      <c r="J63" s="31"/>
      <c r="K63" s="35"/>
    </row>
    <row r="64" spans="3:11" x14ac:dyDescent="0.3">
      <c r="C64" s="57"/>
      <c r="D64" s="54"/>
      <c r="E64" s="6"/>
      <c r="F64" s="19"/>
      <c r="G64" s="24"/>
      <c r="H64" s="24"/>
      <c r="I64" s="31"/>
      <c r="J64" s="31"/>
      <c r="K64" s="35"/>
    </row>
    <row r="65" spans="1:11" x14ac:dyDescent="0.3">
      <c r="C65" s="58" t="s">
        <v>15</v>
      </c>
      <c r="D65" s="54"/>
      <c r="E65" s="6"/>
      <c r="F65" s="19"/>
      <c r="G65" s="24" t="s">
        <v>2</v>
      </c>
      <c r="H65" s="24" t="s">
        <v>2</v>
      </c>
      <c r="I65" s="31"/>
      <c r="J65" s="31"/>
      <c r="K65" s="35"/>
    </row>
    <row r="66" spans="1:11" x14ac:dyDescent="0.3">
      <c r="C66" s="57"/>
      <c r="D66" s="54"/>
      <c r="E66" s="6"/>
      <c r="F66" s="19"/>
      <c r="G66" s="24"/>
      <c r="H66" s="24"/>
      <c r="I66" s="31"/>
      <c r="J66" s="31"/>
      <c r="K66" s="35"/>
    </row>
    <row r="67" spans="1:11" x14ac:dyDescent="0.3">
      <c r="C67" s="58" t="s">
        <v>16</v>
      </c>
      <c r="D67" s="54"/>
      <c r="E67" s="6"/>
      <c r="F67" s="19"/>
      <c r="G67" s="24" t="s">
        <v>2</v>
      </c>
      <c r="H67" s="24" t="s">
        <v>2</v>
      </c>
      <c r="I67" s="31"/>
      <c r="J67" s="31"/>
      <c r="K67" s="35"/>
    </row>
    <row r="68" spans="1:11" x14ac:dyDescent="0.3">
      <c r="C68" s="57"/>
      <c r="D68" s="54"/>
      <c r="E68" s="6"/>
      <c r="F68" s="19"/>
      <c r="G68" s="24"/>
      <c r="H68" s="24"/>
      <c r="I68" s="31"/>
      <c r="J68" s="31"/>
      <c r="K68" s="35"/>
    </row>
    <row r="69" spans="1:11" x14ac:dyDescent="0.3">
      <c r="C69" s="58" t="s">
        <v>17</v>
      </c>
      <c r="D69" s="54"/>
      <c r="E69" s="6"/>
      <c r="F69" s="19"/>
      <c r="G69" s="24" t="s">
        <v>2</v>
      </c>
      <c r="H69" s="24" t="s">
        <v>2</v>
      </c>
      <c r="I69" s="31"/>
      <c r="J69" s="31"/>
      <c r="K69" s="35"/>
    </row>
    <row r="70" spans="1:11" x14ac:dyDescent="0.3">
      <c r="C70" s="57"/>
      <c r="D70" s="54"/>
      <c r="E70" s="6"/>
      <c r="F70" s="19"/>
      <c r="G70" s="24"/>
      <c r="H70" s="24"/>
      <c r="I70" s="31"/>
      <c r="J70" s="31"/>
      <c r="K70" s="35"/>
    </row>
    <row r="71" spans="1:11" x14ac:dyDescent="0.3">
      <c r="A71" s="10"/>
      <c r="B71" s="28"/>
      <c r="C71" s="58" t="s">
        <v>18</v>
      </c>
      <c r="D71" s="54"/>
      <c r="E71" s="6"/>
      <c r="F71" s="19"/>
      <c r="G71" s="24"/>
      <c r="H71" s="24"/>
      <c r="I71" s="31"/>
      <c r="J71" s="31"/>
      <c r="K71" s="35"/>
    </row>
    <row r="72" spans="1:11" x14ac:dyDescent="0.3">
      <c r="A72" s="28"/>
      <c r="B72" s="28"/>
      <c r="C72" s="58" t="s">
        <v>19</v>
      </c>
      <c r="D72" s="54"/>
      <c r="E72" s="6"/>
      <c r="F72" s="19"/>
      <c r="G72" s="24" t="s">
        <v>2</v>
      </c>
      <c r="H72" s="24" t="s">
        <v>2</v>
      </c>
      <c r="I72" s="31"/>
      <c r="J72" s="31"/>
      <c r="K72" s="35"/>
    </row>
    <row r="73" spans="1:11" x14ac:dyDescent="0.3">
      <c r="A73" s="28"/>
      <c r="B73" s="28"/>
      <c r="C73" s="58"/>
      <c r="D73" s="54"/>
      <c r="E73" s="6"/>
      <c r="F73" s="19"/>
      <c r="G73" s="24"/>
      <c r="H73" s="24"/>
      <c r="I73" s="31"/>
      <c r="J73" s="31"/>
      <c r="K73" s="35"/>
    </row>
    <row r="74" spans="1:11" x14ac:dyDescent="0.3">
      <c r="A74" s="28"/>
      <c r="B74" s="28"/>
      <c r="C74" s="58" t="s">
        <v>20</v>
      </c>
      <c r="D74" s="54"/>
      <c r="E74" s="6"/>
      <c r="F74" s="19"/>
      <c r="G74" s="24" t="s">
        <v>2</v>
      </c>
      <c r="H74" s="24" t="s">
        <v>2</v>
      </c>
      <c r="I74" s="31"/>
      <c r="J74" s="31"/>
      <c r="K74" s="35"/>
    </row>
    <row r="75" spans="1:11" x14ac:dyDescent="0.3">
      <c r="A75" s="28"/>
      <c r="B75" s="28"/>
      <c r="C75" s="58"/>
      <c r="D75" s="54"/>
      <c r="E75" s="6"/>
      <c r="F75" s="19"/>
      <c r="G75" s="24"/>
      <c r="H75" s="24"/>
      <c r="I75" s="31"/>
      <c r="J75" s="31"/>
      <c r="K75" s="35"/>
    </row>
    <row r="76" spans="1:11" x14ac:dyDescent="0.3">
      <c r="A76" s="28"/>
      <c r="B76" s="28"/>
      <c r="C76" s="58" t="s">
        <v>21</v>
      </c>
      <c r="D76" s="54"/>
      <c r="E76" s="6"/>
      <c r="F76" s="19"/>
      <c r="G76" s="24" t="s">
        <v>2</v>
      </c>
      <c r="H76" s="24" t="s">
        <v>2</v>
      </c>
      <c r="I76" s="31"/>
      <c r="J76" s="31"/>
      <c r="K76" s="35"/>
    </row>
    <row r="77" spans="1:11" x14ac:dyDescent="0.3">
      <c r="A77" s="28"/>
      <c r="B77" s="28"/>
      <c r="C77" s="58"/>
      <c r="D77" s="54"/>
      <c r="E77" s="6"/>
      <c r="F77" s="19"/>
      <c r="G77" s="24"/>
      <c r="H77" s="24"/>
      <c r="I77" s="31"/>
      <c r="J77" s="31"/>
      <c r="K77" s="35"/>
    </row>
    <row r="78" spans="1:11" x14ac:dyDescent="0.3">
      <c r="A78" s="28"/>
      <c r="B78" s="28"/>
      <c r="C78" s="58" t="s">
        <v>22</v>
      </c>
      <c r="D78" s="54"/>
      <c r="E78" s="6"/>
      <c r="F78" s="19"/>
      <c r="G78" s="24" t="s">
        <v>2</v>
      </c>
      <c r="H78" s="24" t="s">
        <v>2</v>
      </c>
      <c r="I78" s="31"/>
      <c r="J78" s="31"/>
      <c r="K78" s="35"/>
    </row>
    <row r="79" spans="1:11" x14ac:dyDescent="0.3">
      <c r="A79" s="28"/>
      <c r="B79" s="28"/>
      <c r="C79" s="58"/>
      <c r="D79" s="54"/>
      <c r="E79" s="6"/>
      <c r="F79" s="19"/>
      <c r="G79" s="24"/>
      <c r="H79" s="24"/>
      <c r="I79" s="31"/>
      <c r="J79" s="31"/>
      <c r="K79" s="35"/>
    </row>
    <row r="80" spans="1:11" x14ac:dyDescent="0.3">
      <c r="A80" s="28"/>
      <c r="B80" s="28"/>
      <c r="C80" s="58" t="s">
        <v>23</v>
      </c>
      <c r="D80" s="54"/>
      <c r="E80" s="6"/>
      <c r="F80" s="19"/>
      <c r="G80" s="24" t="s">
        <v>2</v>
      </c>
      <c r="H80" s="24" t="s">
        <v>2</v>
      </c>
      <c r="I80" s="31"/>
      <c r="J80" s="31"/>
      <c r="K80" s="35"/>
    </row>
    <row r="81" spans="1:54" x14ac:dyDescent="0.3">
      <c r="A81" s="28"/>
      <c r="B81" s="28"/>
      <c r="C81" s="58"/>
      <c r="D81" s="54"/>
      <c r="E81" s="6"/>
      <c r="F81" s="19"/>
      <c r="G81" s="24"/>
      <c r="H81" s="24"/>
      <c r="I81" s="31"/>
      <c r="J81" s="31"/>
      <c r="K81" s="35"/>
    </row>
    <row r="82" spans="1:54" x14ac:dyDescent="0.3">
      <c r="C82" s="59" t="s">
        <v>24</v>
      </c>
      <c r="D82" s="54"/>
      <c r="E82" s="6"/>
      <c r="F82" s="19"/>
      <c r="G82" s="24"/>
      <c r="H82" s="24"/>
      <c r="I82" s="31"/>
      <c r="J82" s="31"/>
      <c r="K82" s="35"/>
    </row>
    <row r="83" spans="1:54" x14ac:dyDescent="0.3">
      <c r="B83" s="8" t="s">
        <v>199</v>
      </c>
      <c r="C83" s="57" t="s">
        <v>200</v>
      </c>
      <c r="D83" s="54"/>
      <c r="E83" s="6"/>
      <c r="F83" s="19"/>
      <c r="G83" s="24">
        <v>43.41</v>
      </c>
      <c r="H83" s="24">
        <v>0.68</v>
      </c>
      <c r="I83" s="31"/>
      <c r="J83" s="31"/>
      <c r="K83" s="35"/>
    </row>
    <row r="84" spans="1:54" x14ac:dyDescent="0.3">
      <c r="C84" s="58" t="s">
        <v>184</v>
      </c>
      <c r="D84" s="54"/>
      <c r="E84" s="6"/>
      <c r="F84" s="19"/>
      <c r="G84" s="25">
        <v>43.41</v>
      </c>
      <c r="H84" s="25">
        <v>0.68</v>
      </c>
      <c r="I84" s="31"/>
      <c r="J84" s="31"/>
      <c r="K84" s="35"/>
    </row>
    <row r="85" spans="1:54" x14ac:dyDescent="0.3">
      <c r="C85" s="57"/>
      <c r="D85" s="54"/>
      <c r="E85" s="6"/>
      <c r="F85" s="19"/>
      <c r="G85" s="24"/>
      <c r="H85" s="24"/>
      <c r="I85" s="31"/>
      <c r="J85" s="31"/>
      <c r="K85" s="35"/>
    </row>
    <row r="86" spans="1:54" x14ac:dyDescent="0.3">
      <c r="A86" s="10"/>
      <c r="B86" s="28"/>
      <c r="C86" s="58" t="s">
        <v>25</v>
      </c>
      <c r="D86" s="54"/>
      <c r="E86" s="6"/>
      <c r="F86" s="19"/>
      <c r="G86" s="24"/>
      <c r="H86" s="24"/>
      <c r="I86" s="31"/>
      <c r="J86" s="31"/>
      <c r="K86" s="35"/>
    </row>
    <row r="87" spans="1:54" s="2" customFormat="1" ht="13.8" x14ac:dyDescent="0.3">
      <c r="A87" s="28"/>
      <c r="B87" s="28"/>
      <c r="C87" s="57" t="s">
        <v>5023</v>
      </c>
      <c r="D87" s="54"/>
      <c r="E87" s="6"/>
      <c r="F87" s="19"/>
      <c r="G87" s="24" t="s">
        <v>2</v>
      </c>
      <c r="H87" s="24" t="s">
        <v>2</v>
      </c>
      <c r="I87" s="31"/>
      <c r="J87" s="31"/>
      <c r="K87" s="35"/>
      <c r="L87" s="3"/>
      <c r="AI87" s="3"/>
      <c r="AV87" s="3"/>
      <c r="AX87" s="3"/>
      <c r="BB87" s="3"/>
    </row>
    <row r="88" spans="1:54" x14ac:dyDescent="0.3">
      <c r="B88" s="8"/>
      <c r="C88" s="57" t="s">
        <v>201</v>
      </c>
      <c r="D88" s="54"/>
      <c r="E88" s="6"/>
      <c r="F88" s="19"/>
      <c r="G88" s="24">
        <v>-37</v>
      </c>
      <c r="H88" s="24">
        <v>-0.55999999999999994</v>
      </c>
      <c r="I88" s="31"/>
      <c r="J88" s="31"/>
      <c r="K88" s="35"/>
    </row>
    <row r="89" spans="1:54" x14ac:dyDescent="0.3">
      <c r="C89" s="58" t="s">
        <v>184</v>
      </c>
      <c r="D89" s="54"/>
      <c r="E89" s="6"/>
      <c r="F89" s="19"/>
      <c r="G89" s="25">
        <v>-37</v>
      </c>
      <c r="H89" s="25">
        <v>-0.55999999999999994</v>
      </c>
      <c r="I89" s="31"/>
      <c r="J89" s="31"/>
      <c r="K89" s="35"/>
    </row>
    <row r="90" spans="1:54" x14ac:dyDescent="0.3">
      <c r="C90" s="57"/>
      <c r="D90" s="54"/>
      <c r="E90" s="6"/>
      <c r="F90" s="19"/>
      <c r="G90" s="24"/>
      <c r="H90" s="24"/>
      <c r="I90" s="31"/>
      <c r="J90" s="31"/>
      <c r="K90" s="35"/>
    </row>
    <row r="91" spans="1:54" x14ac:dyDescent="0.3">
      <c r="C91" s="60" t="s">
        <v>202</v>
      </c>
      <c r="D91" s="55"/>
      <c r="E91" s="5"/>
      <c r="F91" s="20"/>
      <c r="G91" s="26">
        <v>6425.59</v>
      </c>
      <c r="H91" s="26">
        <v>100</v>
      </c>
      <c r="I91" s="32"/>
      <c r="J91" s="32"/>
      <c r="K91" s="36"/>
    </row>
    <row r="94" spans="1:54" x14ac:dyDescent="0.3">
      <c r="C94" s="1" t="s">
        <v>203</v>
      </c>
    </row>
    <row r="95" spans="1:54" x14ac:dyDescent="0.3">
      <c r="C95" s="37" t="s">
        <v>204</v>
      </c>
      <c r="D95" s="37"/>
      <c r="E95" s="37"/>
      <c r="F95" s="37"/>
      <c r="G95" s="37"/>
      <c r="H95" s="37"/>
      <c r="I95" s="37"/>
      <c r="J95" s="37"/>
      <c r="K95" s="37"/>
    </row>
    <row r="96" spans="1:54" x14ac:dyDescent="0.3">
      <c r="C96" s="2" t="s">
        <v>205</v>
      </c>
    </row>
    <row r="97" spans="3:11" x14ac:dyDescent="0.3">
      <c r="C97" s="2" t="s">
        <v>206</v>
      </c>
    </row>
    <row r="98" spans="3:11" ht="30" customHeight="1" x14ac:dyDescent="0.3">
      <c r="C98" s="80" t="s">
        <v>207</v>
      </c>
      <c r="D98" s="81"/>
      <c r="E98" s="81"/>
      <c r="F98" s="81"/>
      <c r="G98" s="81"/>
      <c r="H98" s="81"/>
      <c r="I98" s="81"/>
      <c r="J98" s="81"/>
      <c r="K98" s="81"/>
    </row>
    <row r="99" spans="3:11" x14ac:dyDescent="0.3">
      <c r="C99" s="2" t="s">
        <v>208</v>
      </c>
    </row>
    <row r="101" spans="3:11" x14ac:dyDescent="0.3">
      <c r="C101" s="1" t="s">
        <v>5173</v>
      </c>
      <c r="E101" s="78" t="s">
        <v>5174</v>
      </c>
    </row>
    <row r="102" spans="3:11" x14ac:dyDescent="0.3">
      <c r="E102" s="2" t="s">
        <v>5240</v>
      </c>
    </row>
  </sheetData>
  <mergeCells count="1">
    <mergeCell ref="C98:K98"/>
  </mergeCells>
  <hyperlinks>
    <hyperlink ref="J2" location="'Index'!A1" display="'Index'!A1" xr:uid="{6E61E38C-6EB2-477A-8EF7-2D5E59414B8D}"/>
  </hyperlinks>
  <pageMargins left="0.7" right="0.7" top="0.75" bottom="0.75" header="0.3" footer="0.3"/>
  <pageSetup orientation="portrait" horizontalDpi="4294967293" r:id="rId1"/>
  <drawing r:id="rId2"/>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AF5C2E-B562-4B4A-92D4-573C41B9FF0F}">
  <sheetPr codeName="Sheet1"/>
  <dimension ref="A1:IV72"/>
  <sheetViews>
    <sheetView showGridLines="0" zoomScale="90" zoomScaleNormal="90" workbookViewId="0">
      <pane ySplit="6" topLeftCell="A56"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4532</v>
      </c>
      <c r="J2" s="38" t="s">
        <v>4688</v>
      </c>
    </row>
    <row r="3" spans="1:54" ht="16.2" x14ac:dyDescent="0.35">
      <c r="C3" s="1" t="s">
        <v>28</v>
      </c>
      <c r="D3" s="21" t="s">
        <v>4533</v>
      </c>
      <c r="F3" s="75" t="s">
        <v>5120</v>
      </c>
      <c r="G3" s="13" t="s">
        <v>4685</v>
      </c>
    </row>
    <row r="4" spans="1:54" ht="15" x14ac:dyDescent="0.35">
      <c r="C4" s="1" t="s">
        <v>30</v>
      </c>
      <c r="D4" s="22">
        <v>46053</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C8" s="58" t="s">
        <v>0</v>
      </c>
      <c r="D8" s="54"/>
      <c r="E8" s="6"/>
      <c r="F8" s="19"/>
      <c r="G8" s="24"/>
      <c r="H8" s="24"/>
      <c r="I8" s="31"/>
      <c r="J8" s="31"/>
      <c r="K8" s="35"/>
    </row>
    <row r="9" spans="1:54" x14ac:dyDescent="0.3">
      <c r="C9" s="57"/>
      <c r="D9" s="54"/>
      <c r="E9" s="6"/>
      <c r="F9" s="19"/>
      <c r="G9" s="24"/>
      <c r="H9" s="24"/>
      <c r="I9" s="31"/>
      <c r="J9" s="31"/>
      <c r="K9" s="35"/>
    </row>
    <row r="10" spans="1:54" x14ac:dyDescent="0.3">
      <c r="C10" s="58" t="s">
        <v>1</v>
      </c>
      <c r="D10" s="54"/>
      <c r="E10" s="6"/>
      <c r="F10" s="19"/>
      <c r="G10" s="24" t="s">
        <v>2</v>
      </c>
      <c r="H10" s="24" t="s">
        <v>2</v>
      </c>
      <c r="I10" s="31"/>
      <c r="J10" s="31"/>
      <c r="K10" s="35"/>
    </row>
    <row r="11" spans="1:54" x14ac:dyDescent="0.3">
      <c r="C11" s="57"/>
      <c r="D11" s="54"/>
      <c r="E11" s="6"/>
      <c r="F11" s="19"/>
      <c r="G11" s="24"/>
      <c r="H11" s="24"/>
      <c r="I11" s="31"/>
      <c r="J11" s="31"/>
      <c r="K11" s="35"/>
    </row>
    <row r="12" spans="1:54" x14ac:dyDescent="0.3">
      <c r="C12" s="58" t="s">
        <v>3</v>
      </c>
      <c r="D12" s="54"/>
      <c r="E12" s="6"/>
      <c r="F12" s="19"/>
      <c r="G12" s="24" t="s">
        <v>2</v>
      </c>
      <c r="H12" s="24" t="s">
        <v>2</v>
      </c>
      <c r="I12" s="31"/>
      <c r="J12" s="31"/>
      <c r="K12" s="35"/>
    </row>
    <row r="13" spans="1:54" x14ac:dyDescent="0.3">
      <c r="C13" s="57"/>
      <c r="D13" s="54"/>
      <c r="E13" s="6"/>
      <c r="F13" s="19"/>
      <c r="G13" s="24"/>
      <c r="H13" s="24"/>
      <c r="I13" s="31"/>
      <c r="J13" s="31"/>
      <c r="K13" s="35"/>
    </row>
    <row r="14" spans="1:54" x14ac:dyDescent="0.3">
      <c r="C14" s="58" t="s">
        <v>4</v>
      </c>
      <c r="D14" s="54"/>
      <c r="E14" s="6"/>
      <c r="F14" s="19"/>
      <c r="G14" s="24" t="s">
        <v>2</v>
      </c>
      <c r="H14" s="24" t="s">
        <v>2</v>
      </c>
      <c r="I14" s="31"/>
      <c r="J14" s="31"/>
      <c r="K14" s="35"/>
    </row>
    <row r="15" spans="1:54" x14ac:dyDescent="0.3">
      <c r="C15" s="57"/>
      <c r="D15" s="54"/>
      <c r="E15" s="6"/>
      <c r="F15" s="19"/>
      <c r="G15" s="24"/>
      <c r="H15" s="24"/>
      <c r="I15" s="31"/>
      <c r="J15" s="31"/>
      <c r="K15" s="35"/>
    </row>
    <row r="16" spans="1:54" x14ac:dyDescent="0.3">
      <c r="C16" s="58" t="s">
        <v>5</v>
      </c>
      <c r="D16" s="54"/>
      <c r="E16" s="6"/>
      <c r="F16" s="19"/>
      <c r="G16" s="24"/>
      <c r="H16" s="24"/>
      <c r="I16" s="31"/>
      <c r="J16" s="31"/>
      <c r="K16" s="35"/>
    </row>
    <row r="17" spans="3:11" x14ac:dyDescent="0.3">
      <c r="C17" s="57"/>
      <c r="D17" s="54"/>
      <c r="E17" s="6"/>
      <c r="F17" s="19"/>
      <c r="G17" s="24"/>
      <c r="H17" s="24"/>
      <c r="I17" s="31"/>
      <c r="J17" s="31"/>
      <c r="K17" s="35"/>
    </row>
    <row r="18" spans="3:11" x14ac:dyDescent="0.3">
      <c r="C18" s="58" t="s">
        <v>6</v>
      </c>
      <c r="D18" s="54"/>
      <c r="E18" s="6"/>
      <c r="F18" s="19"/>
      <c r="G18" s="24" t="s">
        <v>2</v>
      </c>
      <c r="H18" s="24" t="s">
        <v>2</v>
      </c>
      <c r="I18" s="31"/>
      <c r="J18" s="31"/>
      <c r="K18" s="35"/>
    </row>
    <row r="19" spans="3:11" x14ac:dyDescent="0.3">
      <c r="C19" s="57"/>
      <c r="D19" s="54"/>
      <c r="E19" s="6"/>
      <c r="F19" s="19"/>
      <c r="G19" s="24"/>
      <c r="H19" s="24"/>
      <c r="I19" s="31"/>
      <c r="J19" s="31"/>
      <c r="K19" s="35"/>
    </row>
    <row r="20" spans="3:11" x14ac:dyDescent="0.3">
      <c r="C20" s="58" t="s">
        <v>7</v>
      </c>
      <c r="D20" s="54"/>
      <c r="E20" s="6"/>
      <c r="F20" s="19"/>
      <c r="G20" s="24" t="s">
        <v>2</v>
      </c>
      <c r="H20" s="24" t="s">
        <v>2</v>
      </c>
      <c r="I20" s="31"/>
      <c r="J20" s="31"/>
      <c r="K20" s="35"/>
    </row>
    <row r="21" spans="3:11" x14ac:dyDescent="0.3">
      <c r="C21" s="57"/>
      <c r="D21" s="54"/>
      <c r="E21" s="6"/>
      <c r="F21" s="19"/>
      <c r="G21" s="24"/>
      <c r="H21" s="24"/>
      <c r="I21" s="31"/>
      <c r="J21" s="31"/>
      <c r="K21" s="35"/>
    </row>
    <row r="22" spans="3:11" x14ac:dyDescent="0.3">
      <c r="C22" s="58" t="s">
        <v>8</v>
      </c>
      <c r="D22" s="54"/>
      <c r="E22" s="6"/>
      <c r="F22" s="19"/>
      <c r="G22" s="24" t="s">
        <v>2</v>
      </c>
      <c r="H22" s="24" t="s">
        <v>2</v>
      </c>
      <c r="I22" s="31"/>
      <c r="J22" s="31"/>
      <c r="K22" s="35"/>
    </row>
    <row r="23" spans="3:11" x14ac:dyDescent="0.3">
      <c r="C23" s="57"/>
      <c r="D23" s="54"/>
      <c r="E23" s="6"/>
      <c r="F23" s="19"/>
      <c r="G23" s="24"/>
      <c r="H23" s="24"/>
      <c r="I23" s="31"/>
      <c r="J23" s="31"/>
      <c r="K23" s="35"/>
    </row>
    <row r="24" spans="3:11" x14ac:dyDescent="0.3">
      <c r="C24" s="58" t="s">
        <v>9</v>
      </c>
      <c r="D24" s="54"/>
      <c r="E24" s="6"/>
      <c r="F24" s="19"/>
      <c r="G24" s="24" t="s">
        <v>2</v>
      </c>
      <c r="H24" s="24" t="s">
        <v>2</v>
      </c>
      <c r="I24" s="31"/>
      <c r="J24" s="31"/>
      <c r="K24" s="35"/>
    </row>
    <row r="25" spans="3:11" x14ac:dyDescent="0.3">
      <c r="C25" s="57"/>
      <c r="D25" s="54"/>
      <c r="E25" s="6"/>
      <c r="F25" s="19"/>
      <c r="G25" s="24"/>
      <c r="H25" s="24"/>
      <c r="I25" s="31"/>
      <c r="J25" s="31"/>
      <c r="K25" s="35"/>
    </row>
    <row r="26" spans="3:11" x14ac:dyDescent="0.3">
      <c r="C26" s="58" t="s">
        <v>10</v>
      </c>
      <c r="D26" s="54"/>
      <c r="E26" s="6"/>
      <c r="F26" s="19"/>
      <c r="G26" s="24" t="s">
        <v>2</v>
      </c>
      <c r="H26" s="24" t="s">
        <v>2</v>
      </c>
      <c r="I26" s="31"/>
      <c r="J26" s="31"/>
      <c r="K26" s="35"/>
    </row>
    <row r="27" spans="3:11" x14ac:dyDescent="0.3">
      <c r="C27" s="57"/>
      <c r="D27" s="54"/>
      <c r="E27" s="6"/>
      <c r="F27" s="19"/>
      <c r="G27" s="24"/>
      <c r="H27" s="24"/>
      <c r="I27" s="31"/>
      <c r="J27" s="31"/>
      <c r="K27" s="35"/>
    </row>
    <row r="28" spans="3:11" x14ac:dyDescent="0.3">
      <c r="C28" s="58" t="s">
        <v>11</v>
      </c>
      <c r="D28" s="54"/>
      <c r="E28" s="6"/>
      <c r="F28" s="19"/>
      <c r="G28" s="24"/>
      <c r="H28" s="24"/>
      <c r="I28" s="31"/>
      <c r="J28" s="31"/>
      <c r="K28" s="35"/>
    </row>
    <row r="29" spans="3:11" x14ac:dyDescent="0.3">
      <c r="C29" s="57"/>
      <c r="D29" s="54"/>
      <c r="E29" s="6"/>
      <c r="F29" s="19"/>
      <c r="G29" s="24"/>
      <c r="H29" s="24"/>
      <c r="I29" s="31"/>
      <c r="J29" s="31"/>
      <c r="K29" s="35"/>
    </row>
    <row r="30" spans="3:11" x14ac:dyDescent="0.3">
      <c r="C30" s="58" t="s">
        <v>13</v>
      </c>
      <c r="D30" s="54"/>
      <c r="E30" s="6"/>
      <c r="F30" s="19"/>
      <c r="G30" s="24" t="s">
        <v>2</v>
      </c>
      <c r="H30" s="24" t="s">
        <v>2</v>
      </c>
      <c r="I30" s="31"/>
      <c r="J30" s="31"/>
      <c r="K30" s="35"/>
    </row>
    <row r="31" spans="3:11" x14ac:dyDescent="0.3">
      <c r="C31" s="57"/>
      <c r="D31" s="54"/>
      <c r="E31" s="6"/>
      <c r="F31" s="19"/>
      <c r="G31" s="24"/>
      <c r="H31" s="24"/>
      <c r="I31" s="31"/>
      <c r="J31" s="31"/>
      <c r="K31" s="35"/>
    </row>
    <row r="32" spans="3:11" x14ac:dyDescent="0.3">
      <c r="C32" s="58" t="s">
        <v>14</v>
      </c>
      <c r="D32" s="54"/>
      <c r="E32" s="6"/>
      <c r="F32" s="19"/>
      <c r="G32" s="24" t="s">
        <v>2</v>
      </c>
      <c r="H32" s="24" t="s">
        <v>2</v>
      </c>
      <c r="I32" s="31"/>
      <c r="J32" s="31"/>
      <c r="K32" s="35"/>
    </row>
    <row r="33" spans="1:11" x14ac:dyDescent="0.3">
      <c r="C33" s="57"/>
      <c r="D33" s="54"/>
      <c r="E33" s="6"/>
      <c r="F33" s="19"/>
      <c r="G33" s="24"/>
      <c r="H33" s="24"/>
      <c r="I33" s="31"/>
      <c r="J33" s="31"/>
      <c r="K33" s="35"/>
    </row>
    <row r="34" spans="1:11" x14ac:dyDescent="0.3">
      <c r="C34" s="58" t="s">
        <v>15</v>
      </c>
      <c r="D34" s="54"/>
      <c r="E34" s="6"/>
      <c r="F34" s="19"/>
      <c r="G34" s="24" t="s">
        <v>2</v>
      </c>
      <c r="H34" s="24" t="s">
        <v>2</v>
      </c>
      <c r="I34" s="31"/>
      <c r="J34" s="31"/>
      <c r="K34" s="35"/>
    </row>
    <row r="35" spans="1:11" x14ac:dyDescent="0.3">
      <c r="C35" s="57"/>
      <c r="D35" s="54"/>
      <c r="E35" s="6"/>
      <c r="F35" s="19"/>
      <c r="G35" s="24"/>
      <c r="H35" s="24"/>
      <c r="I35" s="31"/>
      <c r="J35" s="31"/>
      <c r="K35" s="35"/>
    </row>
    <row r="36" spans="1:11" x14ac:dyDescent="0.3">
      <c r="C36" s="58" t="s">
        <v>16</v>
      </c>
      <c r="D36" s="54"/>
      <c r="E36" s="6"/>
      <c r="F36" s="19"/>
      <c r="G36" s="24" t="s">
        <v>2</v>
      </c>
      <c r="H36" s="24" t="s">
        <v>2</v>
      </c>
      <c r="I36" s="31"/>
      <c r="J36" s="31"/>
      <c r="K36" s="35"/>
    </row>
    <row r="37" spans="1:11" x14ac:dyDescent="0.3">
      <c r="C37" s="57"/>
      <c r="D37" s="54"/>
      <c r="E37" s="6"/>
      <c r="F37" s="19"/>
      <c r="G37" s="24"/>
      <c r="H37" s="24"/>
      <c r="I37" s="31"/>
      <c r="J37" s="31"/>
      <c r="K37" s="35"/>
    </row>
    <row r="38" spans="1:11" x14ac:dyDescent="0.3">
      <c r="C38" s="58" t="s">
        <v>17</v>
      </c>
      <c r="D38" s="54"/>
      <c r="E38" s="6"/>
      <c r="F38" s="19"/>
      <c r="G38" s="24" t="s">
        <v>2</v>
      </c>
      <c r="H38" s="24" t="s">
        <v>2</v>
      </c>
      <c r="I38" s="31"/>
      <c r="J38" s="31"/>
      <c r="K38" s="35"/>
    </row>
    <row r="39" spans="1:11" x14ac:dyDescent="0.3">
      <c r="C39" s="57"/>
      <c r="D39" s="54"/>
      <c r="E39" s="6"/>
      <c r="F39" s="19"/>
      <c r="G39" s="24"/>
      <c r="H39" s="24"/>
      <c r="I39" s="31"/>
      <c r="J39" s="31"/>
      <c r="K39" s="35"/>
    </row>
    <row r="40" spans="1:11" x14ac:dyDescent="0.3">
      <c r="A40" s="10"/>
      <c r="B40" s="28"/>
      <c r="C40" s="58" t="s">
        <v>18</v>
      </c>
      <c r="D40" s="54"/>
      <c r="E40" s="6"/>
      <c r="F40" s="19"/>
      <c r="G40" s="24"/>
      <c r="H40" s="24"/>
      <c r="I40" s="31"/>
      <c r="J40" s="31"/>
      <c r="K40" s="35"/>
    </row>
    <row r="41" spans="1:11" x14ac:dyDescent="0.3">
      <c r="A41" s="28"/>
      <c r="B41" s="28"/>
      <c r="C41" s="58" t="s">
        <v>19</v>
      </c>
      <c r="D41" s="54"/>
      <c r="E41" s="6"/>
      <c r="F41" s="19"/>
      <c r="G41" s="24" t="s">
        <v>2</v>
      </c>
      <c r="H41" s="24" t="s">
        <v>2</v>
      </c>
      <c r="I41" s="31"/>
      <c r="J41" s="31"/>
      <c r="K41" s="35"/>
    </row>
    <row r="42" spans="1:11" x14ac:dyDescent="0.3">
      <c r="A42" s="28"/>
      <c r="B42" s="28"/>
      <c r="C42" s="58"/>
      <c r="D42" s="54"/>
      <c r="E42" s="6"/>
      <c r="F42" s="19"/>
      <c r="G42" s="24"/>
      <c r="H42" s="24"/>
      <c r="I42" s="31"/>
      <c r="J42" s="31"/>
      <c r="K42" s="35"/>
    </row>
    <row r="43" spans="1:11" x14ac:dyDescent="0.3">
      <c r="A43" s="28"/>
      <c r="B43" s="28"/>
      <c r="C43" s="58" t="s">
        <v>20</v>
      </c>
      <c r="D43" s="54"/>
      <c r="E43" s="6"/>
      <c r="F43" s="19"/>
      <c r="G43" s="24" t="s">
        <v>2</v>
      </c>
      <c r="H43" s="24" t="s">
        <v>2</v>
      </c>
      <c r="I43" s="31"/>
      <c r="J43" s="31"/>
      <c r="K43" s="35"/>
    </row>
    <row r="44" spans="1:11" x14ac:dyDescent="0.3">
      <c r="A44" s="28"/>
      <c r="B44" s="28"/>
      <c r="C44" s="58"/>
      <c r="D44" s="54"/>
      <c r="E44" s="6"/>
      <c r="F44" s="19"/>
      <c r="G44" s="24"/>
      <c r="H44" s="24"/>
      <c r="I44" s="31"/>
      <c r="J44" s="31"/>
      <c r="K44" s="35"/>
    </row>
    <row r="45" spans="1:11" x14ac:dyDescent="0.3">
      <c r="A45" s="28"/>
      <c r="B45" s="28"/>
      <c r="C45" s="58" t="s">
        <v>21</v>
      </c>
      <c r="D45" s="54"/>
      <c r="E45" s="6"/>
      <c r="F45" s="19"/>
      <c r="G45" s="24" t="s">
        <v>2</v>
      </c>
      <c r="H45" s="24" t="s">
        <v>2</v>
      </c>
      <c r="I45" s="31"/>
      <c r="J45" s="31"/>
      <c r="K45" s="35"/>
    </row>
    <row r="46" spans="1:11" x14ac:dyDescent="0.3">
      <c r="A46" s="28"/>
      <c r="B46" s="28"/>
      <c r="C46" s="58"/>
      <c r="D46" s="54"/>
      <c r="E46" s="6"/>
      <c r="F46" s="19"/>
      <c r="G46" s="24"/>
      <c r="H46" s="24"/>
      <c r="I46" s="31"/>
      <c r="J46" s="31"/>
      <c r="K46" s="35"/>
    </row>
    <row r="47" spans="1:11" x14ac:dyDescent="0.3">
      <c r="A47" s="28"/>
      <c r="B47" s="28"/>
      <c r="C47" s="58" t="s">
        <v>22</v>
      </c>
      <c r="D47" s="54"/>
      <c r="E47" s="6"/>
      <c r="F47" s="19"/>
      <c r="G47" s="24" t="s">
        <v>2</v>
      </c>
      <c r="H47" s="24" t="s">
        <v>2</v>
      </c>
      <c r="I47" s="31"/>
      <c r="J47" s="31"/>
      <c r="K47" s="35"/>
    </row>
    <row r="48" spans="1:11" x14ac:dyDescent="0.3">
      <c r="A48" s="28"/>
      <c r="B48" s="28"/>
      <c r="C48" s="58"/>
      <c r="D48" s="54"/>
      <c r="E48" s="6"/>
      <c r="F48" s="19"/>
      <c r="G48" s="24"/>
      <c r="H48" s="24"/>
      <c r="I48" s="31"/>
      <c r="J48" s="31"/>
      <c r="K48" s="35"/>
    </row>
    <row r="49" spans="1:54" x14ac:dyDescent="0.3">
      <c r="A49" s="28"/>
      <c r="B49" s="28"/>
      <c r="C49" s="58" t="s">
        <v>23</v>
      </c>
      <c r="D49" s="54"/>
      <c r="E49" s="6"/>
      <c r="F49" s="19"/>
      <c r="G49" s="24" t="s">
        <v>2</v>
      </c>
      <c r="H49" s="24" t="s">
        <v>2</v>
      </c>
      <c r="I49" s="31"/>
      <c r="J49" s="31"/>
      <c r="K49" s="35"/>
    </row>
    <row r="50" spans="1:54" x14ac:dyDescent="0.3">
      <c r="A50" s="28"/>
      <c r="B50" s="28"/>
      <c r="C50" s="58"/>
      <c r="D50" s="54"/>
      <c r="E50" s="6"/>
      <c r="F50" s="19"/>
      <c r="G50" s="24"/>
      <c r="H50" s="24"/>
      <c r="I50" s="31"/>
      <c r="J50" s="31"/>
      <c r="K50" s="35"/>
    </row>
    <row r="51" spans="1:54" x14ac:dyDescent="0.3">
      <c r="C51" s="59" t="s">
        <v>24</v>
      </c>
      <c r="D51" s="54"/>
      <c r="E51" s="6"/>
      <c r="F51" s="19"/>
      <c r="G51" s="24"/>
      <c r="H51" s="24"/>
      <c r="I51" s="31"/>
      <c r="J51" s="31"/>
      <c r="K51" s="35"/>
    </row>
    <row r="52" spans="1:54" x14ac:dyDescent="0.3">
      <c r="B52" s="8" t="s">
        <v>199</v>
      </c>
      <c r="C52" s="57" t="s">
        <v>200</v>
      </c>
      <c r="D52" s="54"/>
      <c r="E52" s="6"/>
      <c r="F52" s="19"/>
      <c r="G52" s="24">
        <v>3150.95</v>
      </c>
      <c r="H52" s="24">
        <v>99.36</v>
      </c>
      <c r="I52" s="31"/>
      <c r="J52" s="31"/>
      <c r="K52" s="35"/>
    </row>
    <row r="53" spans="1:54" x14ac:dyDescent="0.3">
      <c r="C53" s="58" t="s">
        <v>184</v>
      </c>
      <c r="D53" s="54"/>
      <c r="E53" s="6"/>
      <c r="F53" s="19"/>
      <c r="G53" s="25">
        <v>3150.95</v>
      </c>
      <c r="H53" s="25">
        <v>99.36</v>
      </c>
      <c r="I53" s="31"/>
      <c r="J53" s="31"/>
      <c r="K53" s="35"/>
    </row>
    <row r="54" spans="1:54" x14ac:dyDescent="0.3">
      <c r="C54" s="57"/>
      <c r="D54" s="54"/>
      <c r="E54" s="6"/>
      <c r="F54" s="19"/>
      <c r="G54" s="24"/>
      <c r="H54" s="24"/>
      <c r="I54" s="31"/>
      <c r="J54" s="31"/>
      <c r="K54" s="35"/>
    </row>
    <row r="55" spans="1:54" x14ac:dyDescent="0.3">
      <c r="A55" s="10"/>
      <c r="B55" s="28"/>
      <c r="C55" s="58" t="s">
        <v>25</v>
      </c>
      <c r="D55" s="54"/>
      <c r="E55" s="6"/>
      <c r="F55" s="19"/>
      <c r="G55" s="24"/>
      <c r="H55" s="24"/>
      <c r="I55" s="31"/>
      <c r="J55" s="31"/>
      <c r="K55" s="35"/>
    </row>
    <row r="56" spans="1:54" s="2" customFormat="1" ht="13.8" x14ac:dyDescent="0.3">
      <c r="A56" s="28"/>
      <c r="B56" s="28"/>
      <c r="C56" s="57" t="s">
        <v>5023</v>
      </c>
      <c r="D56" s="54"/>
      <c r="E56" s="6"/>
      <c r="F56" s="19"/>
      <c r="G56" s="24" t="s">
        <v>2</v>
      </c>
      <c r="H56" s="24" t="s">
        <v>2</v>
      </c>
      <c r="I56" s="31"/>
      <c r="J56" s="31"/>
      <c r="K56" s="35"/>
      <c r="L56" s="3"/>
      <c r="AI56" s="3"/>
      <c r="AV56" s="3"/>
      <c r="AX56" s="3"/>
      <c r="BB56" s="3"/>
    </row>
    <row r="57" spans="1:54" x14ac:dyDescent="0.3">
      <c r="B57" s="8"/>
      <c r="C57" s="57" t="s">
        <v>201</v>
      </c>
      <c r="D57" s="54"/>
      <c r="E57" s="6"/>
      <c r="F57" s="19"/>
      <c r="G57" s="24">
        <v>20.43</v>
      </c>
      <c r="H57" s="24">
        <v>0.64</v>
      </c>
      <c r="I57" s="31"/>
      <c r="J57" s="31"/>
      <c r="K57" s="35"/>
    </row>
    <row r="58" spans="1:54" x14ac:dyDescent="0.3">
      <c r="C58" s="58" t="s">
        <v>184</v>
      </c>
      <c r="D58" s="54"/>
      <c r="E58" s="6"/>
      <c r="F58" s="19"/>
      <c r="G58" s="25">
        <v>20.43</v>
      </c>
      <c r="H58" s="25">
        <v>0.64</v>
      </c>
      <c r="I58" s="31"/>
      <c r="J58" s="31"/>
      <c r="K58" s="35"/>
    </row>
    <row r="59" spans="1:54" x14ac:dyDescent="0.3">
      <c r="C59" s="57"/>
      <c r="D59" s="54"/>
      <c r="E59" s="6"/>
      <c r="F59" s="19"/>
      <c r="G59" s="24"/>
      <c r="H59" s="24"/>
      <c r="I59" s="31"/>
      <c r="J59" s="31"/>
      <c r="K59" s="35"/>
    </row>
    <row r="60" spans="1:54" x14ac:dyDescent="0.3">
      <c r="C60" s="60" t="s">
        <v>202</v>
      </c>
      <c r="D60" s="55"/>
      <c r="E60" s="5"/>
      <c r="F60" s="20"/>
      <c r="G60" s="26">
        <v>3171.38</v>
      </c>
      <c r="H60" s="26">
        <v>100</v>
      </c>
      <c r="I60" s="32"/>
      <c r="J60" s="32"/>
      <c r="K60" s="36"/>
    </row>
    <row r="63" spans="1:54" x14ac:dyDescent="0.3">
      <c r="C63" s="1" t="s">
        <v>203</v>
      </c>
    </row>
    <row r="64" spans="1:54" x14ac:dyDescent="0.3">
      <c r="C64" s="37" t="s">
        <v>204</v>
      </c>
      <c r="D64" s="37"/>
      <c r="E64" s="37"/>
      <c r="F64" s="37"/>
      <c r="G64" s="37"/>
      <c r="H64" s="37"/>
      <c r="I64" s="37"/>
      <c r="J64" s="37"/>
      <c r="K64" s="37"/>
    </row>
    <row r="65" spans="3:11" x14ac:dyDescent="0.3">
      <c r="C65" s="2" t="s">
        <v>205</v>
      </c>
    </row>
    <row r="66" spans="3:11" x14ac:dyDescent="0.3">
      <c r="C66" s="2" t="s">
        <v>206</v>
      </c>
    </row>
    <row r="67" spans="3:11" ht="30" customHeight="1" x14ac:dyDescent="0.3">
      <c r="C67" s="80" t="s">
        <v>207</v>
      </c>
      <c r="D67" s="81"/>
      <c r="E67" s="81"/>
      <c r="F67" s="81"/>
      <c r="G67" s="81"/>
      <c r="H67" s="81"/>
      <c r="I67" s="81"/>
      <c r="J67" s="81"/>
      <c r="K67" s="81"/>
    </row>
    <row r="68" spans="3:11" x14ac:dyDescent="0.3">
      <c r="C68" s="2" t="s">
        <v>208</v>
      </c>
    </row>
    <row r="69" spans="3:11" x14ac:dyDescent="0.3">
      <c r="C69" s="2" t="s">
        <v>5127</v>
      </c>
    </row>
    <row r="71" spans="3:11" x14ac:dyDescent="0.3">
      <c r="C71" s="1" t="s">
        <v>5173</v>
      </c>
      <c r="E71" s="78" t="s">
        <v>5174</v>
      </c>
    </row>
    <row r="72" spans="3:11" x14ac:dyDescent="0.3">
      <c r="E72" s="2" t="s">
        <v>5241</v>
      </c>
    </row>
  </sheetData>
  <mergeCells count="1">
    <mergeCell ref="C67:K67"/>
  </mergeCells>
  <hyperlinks>
    <hyperlink ref="J2" location="'Index'!A1" display="'Index'!A1" xr:uid="{5A9C04C3-54E6-44E0-A426-46109DC1E3CE}"/>
  </hyperlinks>
  <pageMargins left="0.7" right="0.7" top="0.75" bottom="0.75" header="0.3" footer="0.3"/>
  <pageSetup orientation="portrait" horizontalDpi="4294967293" r:id="rId1"/>
  <drawing r:id="rId2"/>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23D5C1-2327-4613-AAF6-3BF5B40DB67D}">
  <sheetPr codeName="Sheet1"/>
  <dimension ref="A1:IV86"/>
  <sheetViews>
    <sheetView showGridLines="0" zoomScale="90" zoomScaleNormal="90" workbookViewId="0">
      <pane ySplit="6" topLeftCell="A70"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4534</v>
      </c>
      <c r="J2" s="38" t="s">
        <v>4688</v>
      </c>
    </row>
    <row r="3" spans="1:54" ht="16.2" x14ac:dyDescent="0.35">
      <c r="C3" s="1" t="s">
        <v>28</v>
      </c>
      <c r="D3" s="21" t="s">
        <v>4535</v>
      </c>
    </row>
    <row r="4" spans="1:54" ht="15" x14ac:dyDescent="0.35">
      <c r="C4" s="1" t="s">
        <v>30</v>
      </c>
      <c r="D4" s="22">
        <v>46053</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C8" s="58" t="s">
        <v>0</v>
      </c>
      <c r="D8" s="54"/>
      <c r="E8" s="6"/>
      <c r="F8" s="19"/>
      <c r="G8" s="24"/>
      <c r="H8" s="24"/>
      <c r="I8" s="31"/>
      <c r="J8" s="31"/>
      <c r="K8" s="35"/>
    </row>
    <row r="9" spans="1:54" x14ac:dyDescent="0.3">
      <c r="C9" s="57"/>
      <c r="D9" s="54"/>
      <c r="E9" s="6"/>
      <c r="F9" s="19"/>
      <c r="G9" s="24"/>
      <c r="H9" s="24"/>
      <c r="I9" s="31"/>
      <c r="J9" s="31"/>
      <c r="K9" s="35"/>
    </row>
    <row r="10" spans="1:54" x14ac:dyDescent="0.3">
      <c r="C10" s="58" t="s">
        <v>1</v>
      </c>
      <c r="D10" s="54"/>
      <c r="E10" s="6"/>
      <c r="F10" s="19"/>
      <c r="G10" s="24" t="s">
        <v>2</v>
      </c>
      <c r="H10" s="24" t="s">
        <v>2</v>
      </c>
      <c r="I10" s="31"/>
      <c r="J10" s="31"/>
      <c r="K10" s="35"/>
    </row>
    <row r="11" spans="1:54" x14ac:dyDescent="0.3">
      <c r="C11" s="57"/>
      <c r="D11" s="54"/>
      <c r="E11" s="6"/>
      <c r="F11" s="19"/>
      <c r="G11" s="24"/>
      <c r="H11" s="24"/>
      <c r="I11" s="31"/>
      <c r="J11" s="31"/>
      <c r="K11" s="35"/>
    </row>
    <row r="12" spans="1:54" x14ac:dyDescent="0.3">
      <c r="C12" s="58" t="s">
        <v>3</v>
      </c>
      <c r="D12" s="54"/>
      <c r="E12" s="6"/>
      <c r="F12" s="19"/>
      <c r="G12" s="24" t="s">
        <v>2</v>
      </c>
      <c r="H12" s="24" t="s">
        <v>2</v>
      </c>
      <c r="I12" s="31"/>
      <c r="J12" s="31"/>
      <c r="K12" s="35"/>
    </row>
    <row r="13" spans="1:54" x14ac:dyDescent="0.3">
      <c r="C13" s="57"/>
      <c r="D13" s="54"/>
      <c r="E13" s="6"/>
      <c r="F13" s="19"/>
      <c r="G13" s="24"/>
      <c r="H13" s="24"/>
      <c r="I13" s="31"/>
      <c r="J13" s="31"/>
      <c r="K13" s="35"/>
    </row>
    <row r="14" spans="1:54" x14ac:dyDescent="0.3">
      <c r="C14" s="58" t="s">
        <v>4</v>
      </c>
      <c r="D14" s="54"/>
      <c r="E14" s="6"/>
      <c r="F14" s="19"/>
      <c r="G14" s="24" t="s">
        <v>2</v>
      </c>
      <c r="H14" s="24" t="s">
        <v>2</v>
      </c>
      <c r="I14" s="31"/>
      <c r="J14" s="31"/>
      <c r="K14" s="35"/>
    </row>
    <row r="15" spans="1:54" x14ac:dyDescent="0.3">
      <c r="C15" s="57"/>
      <c r="D15" s="54"/>
      <c r="E15" s="6"/>
      <c r="F15" s="19"/>
      <c r="G15" s="24"/>
      <c r="H15" s="24"/>
      <c r="I15" s="31"/>
      <c r="J15" s="31"/>
      <c r="K15" s="35"/>
    </row>
    <row r="16" spans="1:54" x14ac:dyDescent="0.3">
      <c r="C16" s="58" t="s">
        <v>5</v>
      </c>
      <c r="D16" s="54"/>
      <c r="E16" s="6"/>
      <c r="F16" s="19"/>
      <c r="G16" s="24"/>
      <c r="H16" s="24"/>
      <c r="I16" s="31"/>
      <c r="J16" s="31"/>
      <c r="K16" s="35"/>
    </row>
    <row r="17" spans="3:11" x14ac:dyDescent="0.3">
      <c r="C17" s="57"/>
      <c r="D17" s="54"/>
      <c r="E17" s="6"/>
      <c r="F17" s="19"/>
      <c r="G17" s="24"/>
      <c r="H17" s="24"/>
      <c r="I17" s="31"/>
      <c r="J17" s="31"/>
      <c r="K17" s="35"/>
    </row>
    <row r="18" spans="3:11" x14ac:dyDescent="0.3">
      <c r="C18" s="58" t="s">
        <v>6</v>
      </c>
      <c r="D18" s="54"/>
      <c r="E18" s="6"/>
      <c r="F18" s="19"/>
      <c r="G18" s="24" t="s">
        <v>2</v>
      </c>
      <c r="H18" s="24" t="s">
        <v>2</v>
      </c>
      <c r="I18" s="31"/>
      <c r="J18" s="31"/>
      <c r="K18" s="35"/>
    </row>
    <row r="19" spans="3:11" x14ac:dyDescent="0.3">
      <c r="C19" s="57"/>
      <c r="D19" s="54"/>
      <c r="E19" s="6"/>
      <c r="F19" s="19"/>
      <c r="G19" s="24"/>
      <c r="H19" s="24"/>
      <c r="I19" s="31"/>
      <c r="J19" s="31"/>
      <c r="K19" s="35"/>
    </row>
    <row r="20" spans="3:11" x14ac:dyDescent="0.3">
      <c r="C20" s="58" t="s">
        <v>7</v>
      </c>
      <c r="D20" s="54"/>
      <c r="E20" s="6"/>
      <c r="F20" s="19"/>
      <c r="G20" s="24" t="s">
        <v>2</v>
      </c>
      <c r="H20" s="24" t="s">
        <v>2</v>
      </c>
      <c r="I20" s="31"/>
      <c r="J20" s="31"/>
      <c r="K20" s="35"/>
    </row>
    <row r="21" spans="3:11" x14ac:dyDescent="0.3">
      <c r="C21" s="57"/>
      <c r="D21" s="54"/>
      <c r="E21" s="6"/>
      <c r="F21" s="19"/>
      <c r="G21" s="24"/>
      <c r="H21" s="24"/>
      <c r="I21" s="31"/>
      <c r="J21" s="31"/>
      <c r="K21" s="35"/>
    </row>
    <row r="22" spans="3:11" x14ac:dyDescent="0.3">
      <c r="C22" s="58" t="s">
        <v>8</v>
      </c>
      <c r="D22" s="54"/>
      <c r="E22" s="6"/>
      <c r="F22" s="19"/>
      <c r="G22" s="24" t="s">
        <v>2</v>
      </c>
      <c r="H22" s="24" t="s">
        <v>2</v>
      </c>
      <c r="I22" s="31"/>
      <c r="J22" s="31"/>
      <c r="K22" s="35"/>
    </row>
    <row r="23" spans="3:11" x14ac:dyDescent="0.3">
      <c r="C23" s="57"/>
      <c r="D23" s="54"/>
      <c r="E23" s="6"/>
      <c r="F23" s="19"/>
      <c r="G23" s="24"/>
      <c r="H23" s="24"/>
      <c r="I23" s="31"/>
      <c r="J23" s="31"/>
      <c r="K23" s="35"/>
    </row>
    <row r="24" spans="3:11" x14ac:dyDescent="0.3">
      <c r="C24" s="58" t="s">
        <v>9</v>
      </c>
      <c r="D24" s="54"/>
      <c r="E24" s="6"/>
      <c r="F24" s="19"/>
      <c r="G24" s="24" t="s">
        <v>2</v>
      </c>
      <c r="H24" s="24" t="s">
        <v>2</v>
      </c>
      <c r="I24" s="31"/>
      <c r="J24" s="31"/>
      <c r="K24" s="35"/>
    </row>
    <row r="25" spans="3:11" x14ac:dyDescent="0.3">
      <c r="C25" s="57"/>
      <c r="D25" s="54"/>
      <c r="E25" s="6"/>
      <c r="F25" s="19"/>
      <c r="G25" s="24"/>
      <c r="H25" s="24"/>
      <c r="I25" s="31"/>
      <c r="J25" s="31"/>
      <c r="K25" s="35"/>
    </row>
    <row r="26" spans="3:11" x14ac:dyDescent="0.3">
      <c r="C26" s="58" t="s">
        <v>10</v>
      </c>
      <c r="D26" s="54"/>
      <c r="E26" s="6"/>
      <c r="F26" s="19"/>
      <c r="G26" s="24" t="s">
        <v>2</v>
      </c>
      <c r="H26" s="24" t="s">
        <v>2</v>
      </c>
      <c r="I26" s="31"/>
      <c r="J26" s="31"/>
      <c r="K26" s="35"/>
    </row>
    <row r="27" spans="3:11" x14ac:dyDescent="0.3">
      <c r="C27" s="57"/>
      <c r="D27" s="54"/>
      <c r="E27" s="6"/>
      <c r="F27" s="19"/>
      <c r="G27" s="24"/>
      <c r="H27" s="24"/>
      <c r="I27" s="31"/>
      <c r="J27" s="31"/>
      <c r="K27" s="35"/>
    </row>
    <row r="28" spans="3:11" x14ac:dyDescent="0.3">
      <c r="C28" s="58" t="s">
        <v>11</v>
      </c>
      <c r="D28" s="54"/>
      <c r="E28" s="6"/>
      <c r="F28" s="19"/>
      <c r="G28" s="24"/>
      <c r="H28" s="24"/>
      <c r="I28" s="31"/>
      <c r="J28" s="31"/>
      <c r="K28" s="35"/>
    </row>
    <row r="29" spans="3:11" x14ac:dyDescent="0.3">
      <c r="C29" s="57"/>
      <c r="D29" s="54"/>
      <c r="E29" s="6"/>
      <c r="F29" s="19"/>
      <c r="G29" s="24"/>
      <c r="H29" s="24"/>
      <c r="I29" s="31"/>
      <c r="J29" s="31"/>
      <c r="K29" s="35"/>
    </row>
    <row r="30" spans="3:11" x14ac:dyDescent="0.3">
      <c r="C30" s="58" t="s">
        <v>13</v>
      </c>
      <c r="D30" s="54"/>
      <c r="E30" s="6"/>
      <c r="F30" s="19"/>
      <c r="G30" s="24" t="s">
        <v>2</v>
      </c>
      <c r="H30" s="24" t="s">
        <v>2</v>
      </c>
      <c r="I30" s="31"/>
      <c r="J30" s="31"/>
      <c r="K30" s="35"/>
    </row>
    <row r="31" spans="3:11" x14ac:dyDescent="0.3">
      <c r="C31" s="57"/>
      <c r="D31" s="54"/>
      <c r="E31" s="6"/>
      <c r="F31" s="19"/>
      <c r="G31" s="24"/>
      <c r="H31" s="24"/>
      <c r="I31" s="31"/>
      <c r="J31" s="31"/>
      <c r="K31" s="35"/>
    </row>
    <row r="32" spans="3:11" x14ac:dyDescent="0.3">
      <c r="C32" s="58" t="s">
        <v>14</v>
      </c>
      <c r="D32" s="54"/>
      <c r="E32" s="6"/>
      <c r="F32" s="19"/>
      <c r="G32" s="24" t="s">
        <v>2</v>
      </c>
      <c r="H32" s="24" t="s">
        <v>2</v>
      </c>
      <c r="I32" s="31"/>
      <c r="J32" s="31"/>
      <c r="K32" s="35"/>
    </row>
    <row r="33" spans="1:11" x14ac:dyDescent="0.3">
      <c r="C33" s="57"/>
      <c r="D33" s="54"/>
      <c r="E33" s="6"/>
      <c r="F33" s="19"/>
      <c r="G33" s="24"/>
      <c r="H33" s="24"/>
      <c r="I33" s="31"/>
      <c r="J33" s="31"/>
      <c r="K33" s="35"/>
    </row>
    <row r="34" spans="1:11" x14ac:dyDescent="0.3">
      <c r="C34" s="58" t="s">
        <v>15</v>
      </c>
      <c r="D34" s="54"/>
      <c r="E34" s="6"/>
      <c r="F34" s="19"/>
      <c r="G34" s="24" t="s">
        <v>2</v>
      </c>
      <c r="H34" s="24" t="s">
        <v>2</v>
      </c>
      <c r="I34" s="31"/>
      <c r="J34" s="31"/>
      <c r="K34" s="35"/>
    </row>
    <row r="35" spans="1:11" x14ac:dyDescent="0.3">
      <c r="C35" s="57"/>
      <c r="D35" s="54"/>
      <c r="E35" s="6"/>
      <c r="F35" s="19"/>
      <c r="G35" s="24"/>
      <c r="H35" s="24"/>
      <c r="I35" s="31"/>
      <c r="J35" s="31"/>
      <c r="K35" s="35"/>
    </row>
    <row r="36" spans="1:11" x14ac:dyDescent="0.3">
      <c r="C36" s="58" t="s">
        <v>16</v>
      </c>
      <c r="D36" s="54"/>
      <c r="E36" s="6"/>
      <c r="F36" s="19"/>
      <c r="G36" s="24" t="s">
        <v>2</v>
      </c>
      <c r="H36" s="24" t="s">
        <v>2</v>
      </c>
      <c r="I36" s="31"/>
      <c r="J36" s="31"/>
      <c r="K36" s="35"/>
    </row>
    <row r="37" spans="1:11" x14ac:dyDescent="0.3">
      <c r="C37" s="57"/>
      <c r="D37" s="54"/>
      <c r="E37" s="6"/>
      <c r="F37" s="19"/>
      <c r="G37" s="24"/>
      <c r="H37" s="24"/>
      <c r="I37" s="31"/>
      <c r="J37" s="31"/>
      <c r="K37" s="35"/>
    </row>
    <row r="38" spans="1:11" x14ac:dyDescent="0.3">
      <c r="C38" s="58" t="s">
        <v>17</v>
      </c>
      <c r="D38" s="54"/>
      <c r="E38" s="6"/>
      <c r="F38" s="19"/>
      <c r="G38" s="24" t="s">
        <v>2</v>
      </c>
      <c r="H38" s="24" t="s">
        <v>2</v>
      </c>
      <c r="I38" s="31"/>
      <c r="J38" s="31"/>
      <c r="K38" s="35"/>
    </row>
    <row r="39" spans="1:11" x14ac:dyDescent="0.3">
      <c r="C39" s="57"/>
      <c r="D39" s="54"/>
      <c r="E39" s="6"/>
      <c r="F39" s="19"/>
      <c r="G39" s="24"/>
      <c r="H39" s="24"/>
      <c r="I39" s="31"/>
      <c r="J39" s="31"/>
      <c r="K39" s="35"/>
    </row>
    <row r="40" spans="1:11" x14ac:dyDescent="0.3">
      <c r="A40" s="10"/>
      <c r="B40" s="28"/>
      <c r="C40" s="58" t="s">
        <v>18</v>
      </c>
      <c r="D40" s="54"/>
      <c r="E40" s="6"/>
      <c r="F40" s="19"/>
      <c r="G40" s="24"/>
      <c r="H40" s="24"/>
      <c r="I40" s="31"/>
      <c r="J40" s="31"/>
      <c r="K40" s="35"/>
    </row>
    <row r="41" spans="1:11" x14ac:dyDescent="0.3">
      <c r="C41" s="59" t="s">
        <v>19</v>
      </c>
      <c r="D41" s="54"/>
      <c r="E41" s="6"/>
      <c r="F41" s="19"/>
      <c r="G41" s="24"/>
      <c r="H41" s="24"/>
      <c r="I41" s="31"/>
      <c r="J41" s="31"/>
      <c r="K41" s="35"/>
    </row>
    <row r="42" spans="1:11" x14ac:dyDescent="0.3">
      <c r="B42" s="8" t="s">
        <v>4536</v>
      </c>
      <c r="C42" s="57" t="s">
        <v>5079</v>
      </c>
      <c r="D42" s="54" t="s">
        <v>4537</v>
      </c>
      <c r="E42" s="6" t="s">
        <v>5071</v>
      </c>
      <c r="F42" s="19">
        <v>74741665.403999999</v>
      </c>
      <c r="G42" s="24">
        <v>42715.83</v>
      </c>
      <c r="H42" s="24">
        <v>18.100000000000001</v>
      </c>
      <c r="I42" s="31"/>
      <c r="J42" s="31"/>
      <c r="K42" s="35"/>
    </row>
    <row r="43" spans="1:11" x14ac:dyDescent="0.3">
      <c r="B43" s="8" t="s">
        <v>4538</v>
      </c>
      <c r="C43" s="57" t="s">
        <v>5087</v>
      </c>
      <c r="D43" s="54" t="s">
        <v>4539</v>
      </c>
      <c r="E43" s="6" t="s">
        <v>5071</v>
      </c>
      <c r="F43" s="19">
        <v>3692585.3360000001</v>
      </c>
      <c r="G43" s="24">
        <v>25857.77</v>
      </c>
      <c r="H43" s="24">
        <v>10.96</v>
      </c>
      <c r="I43" s="31"/>
      <c r="J43" s="31"/>
      <c r="K43" s="35"/>
    </row>
    <row r="44" spans="1:11" x14ac:dyDescent="0.3">
      <c r="B44" s="8" t="s">
        <v>4540</v>
      </c>
      <c r="C44" s="57" t="s">
        <v>5084</v>
      </c>
      <c r="D44" s="54" t="s">
        <v>4541</v>
      </c>
      <c r="E44" s="6" t="s">
        <v>5071</v>
      </c>
      <c r="F44" s="19">
        <v>5079904.2309999997</v>
      </c>
      <c r="G44" s="24">
        <v>21393.53</v>
      </c>
      <c r="H44" s="24">
        <v>9.06</v>
      </c>
      <c r="I44" s="31"/>
      <c r="J44" s="31"/>
      <c r="K44" s="35"/>
    </row>
    <row r="45" spans="1:11" x14ac:dyDescent="0.3">
      <c r="B45" s="8" t="s">
        <v>4542</v>
      </c>
      <c r="C45" s="57" t="s">
        <v>5085</v>
      </c>
      <c r="D45" s="54" t="s">
        <v>4543</v>
      </c>
      <c r="E45" s="6" t="s">
        <v>5071</v>
      </c>
      <c r="F45" s="19">
        <v>17383286.660999998</v>
      </c>
      <c r="G45" s="24">
        <v>21372</v>
      </c>
      <c r="H45" s="24">
        <v>9.06</v>
      </c>
      <c r="I45" s="31"/>
      <c r="J45" s="31"/>
      <c r="K45" s="35"/>
    </row>
    <row r="46" spans="1:11" x14ac:dyDescent="0.3">
      <c r="B46" s="8" t="s">
        <v>4544</v>
      </c>
      <c r="C46" s="57" t="s">
        <v>5083</v>
      </c>
      <c r="D46" s="54" t="s">
        <v>4545</v>
      </c>
      <c r="E46" s="6" t="s">
        <v>5071</v>
      </c>
      <c r="F46" s="19">
        <v>25951097.046999998</v>
      </c>
      <c r="G46" s="24">
        <v>20164</v>
      </c>
      <c r="H46" s="24">
        <v>8.5399999999999991</v>
      </c>
      <c r="I46" s="31"/>
      <c r="J46" s="31"/>
      <c r="K46" s="35"/>
    </row>
    <row r="47" spans="1:11" x14ac:dyDescent="0.3">
      <c r="B47" s="8" t="s">
        <v>4546</v>
      </c>
      <c r="C47" s="57" t="s">
        <v>5086</v>
      </c>
      <c r="D47" s="54" t="s">
        <v>4547</v>
      </c>
      <c r="E47" s="6" t="s">
        <v>5071</v>
      </c>
      <c r="F47" s="19">
        <v>49507377.092</v>
      </c>
      <c r="G47" s="24">
        <v>19719.93</v>
      </c>
      <c r="H47" s="24">
        <v>8.36</v>
      </c>
      <c r="I47" s="31"/>
      <c r="J47" s="31"/>
      <c r="K47" s="35"/>
    </row>
    <row r="48" spans="1:11" x14ac:dyDescent="0.3">
      <c r="B48" s="8" t="s">
        <v>4548</v>
      </c>
      <c r="C48" s="57" t="s">
        <v>5088</v>
      </c>
      <c r="D48" s="54" t="s">
        <v>4549</v>
      </c>
      <c r="E48" s="6" t="s">
        <v>5071</v>
      </c>
      <c r="F48" s="19">
        <v>5839110.4009999996</v>
      </c>
      <c r="G48" s="24">
        <v>14774.26</v>
      </c>
      <c r="H48" s="24">
        <v>6.26</v>
      </c>
      <c r="I48" s="31"/>
      <c r="J48" s="31"/>
      <c r="K48" s="35"/>
    </row>
    <row r="49" spans="2:11" x14ac:dyDescent="0.3">
      <c r="B49" s="8" t="s">
        <v>4550</v>
      </c>
      <c r="C49" s="57" t="s">
        <v>5080</v>
      </c>
      <c r="D49" s="54" t="s">
        <v>4551</v>
      </c>
      <c r="E49" s="6" t="s">
        <v>5071</v>
      </c>
      <c r="F49" s="19">
        <v>26035870.289999999</v>
      </c>
      <c r="G49" s="24">
        <v>13390.25</v>
      </c>
      <c r="H49" s="24">
        <v>5.67</v>
      </c>
      <c r="I49" s="31"/>
      <c r="J49" s="31"/>
      <c r="K49" s="35"/>
    </row>
    <row r="50" spans="2:11" x14ac:dyDescent="0.3">
      <c r="B50" s="8" t="s">
        <v>2483</v>
      </c>
      <c r="C50" s="57" t="s">
        <v>5074</v>
      </c>
      <c r="D50" s="54" t="s">
        <v>2484</v>
      </c>
      <c r="E50" s="6" t="s">
        <v>5071</v>
      </c>
      <c r="F50" s="19">
        <v>258582.03400000001</v>
      </c>
      <c r="G50" s="24">
        <v>9727.65</v>
      </c>
      <c r="H50" s="24">
        <v>4.12</v>
      </c>
      <c r="I50" s="31"/>
      <c r="J50" s="31"/>
      <c r="K50" s="35"/>
    </row>
    <row r="51" spans="2:11" x14ac:dyDescent="0.3">
      <c r="B51" s="8" t="s">
        <v>4552</v>
      </c>
      <c r="C51" s="57" t="s">
        <v>5081</v>
      </c>
      <c r="D51" s="54" t="s">
        <v>4553</v>
      </c>
      <c r="E51" s="6" t="s">
        <v>5071</v>
      </c>
      <c r="F51" s="19">
        <v>2245573.287</v>
      </c>
      <c r="G51" s="24">
        <v>9582.99</v>
      </c>
      <c r="H51" s="24">
        <v>4.0599999999999996</v>
      </c>
      <c r="I51" s="31"/>
      <c r="J51" s="31"/>
      <c r="K51" s="35"/>
    </row>
    <row r="52" spans="2:11" x14ac:dyDescent="0.3">
      <c r="B52" s="8" t="s">
        <v>4554</v>
      </c>
      <c r="C52" s="57" t="s">
        <v>5082</v>
      </c>
      <c r="D52" s="54" t="s">
        <v>4555</v>
      </c>
      <c r="E52" s="6" t="s">
        <v>5071</v>
      </c>
      <c r="F52" s="19">
        <v>53909969.850000001</v>
      </c>
      <c r="G52" s="24">
        <v>9166.15</v>
      </c>
      <c r="H52" s="24">
        <v>3.88</v>
      </c>
      <c r="I52" s="31"/>
      <c r="J52" s="31"/>
      <c r="K52" s="35"/>
    </row>
    <row r="53" spans="2:11" x14ac:dyDescent="0.3">
      <c r="B53" s="8" t="s">
        <v>4556</v>
      </c>
      <c r="C53" s="57" t="s">
        <v>5090</v>
      </c>
      <c r="D53" s="54" t="s">
        <v>4557</v>
      </c>
      <c r="E53" s="6" t="s">
        <v>5071</v>
      </c>
      <c r="F53" s="19">
        <v>53009953.741999999</v>
      </c>
      <c r="G53" s="24">
        <v>8463.83</v>
      </c>
      <c r="H53" s="24">
        <v>3.59</v>
      </c>
      <c r="I53" s="31"/>
      <c r="J53" s="31"/>
      <c r="K53" s="35"/>
    </row>
    <row r="54" spans="2:11" x14ac:dyDescent="0.3">
      <c r="B54" s="8" t="s">
        <v>4558</v>
      </c>
      <c r="C54" s="57" t="s">
        <v>5089</v>
      </c>
      <c r="D54" s="54" t="s">
        <v>4559</v>
      </c>
      <c r="E54" s="6" t="s">
        <v>5071</v>
      </c>
      <c r="F54" s="19">
        <v>5673260.1260000002</v>
      </c>
      <c r="G54" s="24">
        <v>6810.27</v>
      </c>
      <c r="H54" s="24">
        <v>2.89</v>
      </c>
      <c r="I54" s="31"/>
      <c r="J54" s="31"/>
      <c r="K54" s="35"/>
    </row>
    <row r="55" spans="2:11" x14ac:dyDescent="0.3">
      <c r="B55" s="8" t="s">
        <v>4560</v>
      </c>
      <c r="C55" s="57" t="s">
        <v>5091</v>
      </c>
      <c r="D55" s="54" t="s">
        <v>4561</v>
      </c>
      <c r="E55" s="6" t="s">
        <v>5071</v>
      </c>
      <c r="F55" s="19">
        <v>1817062.5460000001</v>
      </c>
      <c r="G55" s="24">
        <v>5960.84</v>
      </c>
      <c r="H55" s="24">
        <v>2.5299999999999998</v>
      </c>
      <c r="I55" s="31"/>
      <c r="J55" s="31"/>
      <c r="K55" s="35"/>
    </row>
    <row r="56" spans="2:11" x14ac:dyDescent="0.3">
      <c r="C56" s="58" t="s">
        <v>184</v>
      </c>
      <c r="D56" s="54"/>
      <c r="E56" s="6"/>
      <c r="F56" s="19"/>
      <c r="G56" s="25">
        <v>229099.3</v>
      </c>
      <c r="H56" s="25">
        <v>97.08</v>
      </c>
      <c r="I56" s="31"/>
      <c r="J56" s="31"/>
      <c r="K56" s="35"/>
    </row>
    <row r="57" spans="2:11" x14ac:dyDescent="0.3">
      <c r="C57" s="57"/>
      <c r="D57" s="54"/>
      <c r="E57" s="6"/>
      <c r="F57" s="19"/>
      <c r="G57" s="24"/>
      <c r="H57" s="24"/>
      <c r="I57" s="31"/>
      <c r="J57" s="31"/>
      <c r="K57" s="35"/>
    </row>
    <row r="58" spans="2:11" x14ac:dyDescent="0.3">
      <c r="C58" s="58" t="s">
        <v>20</v>
      </c>
      <c r="D58" s="54"/>
      <c r="E58" s="6"/>
      <c r="F58" s="19"/>
      <c r="G58" s="24" t="s">
        <v>2</v>
      </c>
      <c r="H58" s="24" t="s">
        <v>2</v>
      </c>
      <c r="I58" s="31"/>
      <c r="J58" s="31"/>
      <c r="K58" s="35"/>
    </row>
    <row r="59" spans="2:11" x14ac:dyDescent="0.3">
      <c r="C59" s="57"/>
      <c r="D59" s="54"/>
      <c r="E59" s="6"/>
      <c r="F59" s="19"/>
      <c r="G59" s="24"/>
      <c r="H59" s="24"/>
      <c r="I59" s="31"/>
      <c r="J59" s="31"/>
      <c r="K59" s="35"/>
    </row>
    <row r="60" spans="2:11" x14ac:dyDescent="0.3">
      <c r="C60" s="58" t="s">
        <v>21</v>
      </c>
      <c r="D60" s="54"/>
      <c r="E60" s="6"/>
      <c r="F60" s="19"/>
      <c r="G60" s="24" t="s">
        <v>2</v>
      </c>
      <c r="H60" s="24" t="s">
        <v>2</v>
      </c>
      <c r="I60" s="31"/>
      <c r="J60" s="31"/>
      <c r="K60" s="35"/>
    </row>
    <row r="61" spans="2:11" x14ac:dyDescent="0.3">
      <c r="C61" s="57"/>
      <c r="D61" s="54"/>
      <c r="E61" s="6"/>
      <c r="F61" s="19"/>
      <c r="G61" s="24"/>
      <c r="H61" s="24"/>
      <c r="I61" s="31"/>
      <c r="J61" s="31"/>
      <c r="K61" s="35"/>
    </row>
    <row r="62" spans="2:11" x14ac:dyDescent="0.3">
      <c r="C62" s="58" t="s">
        <v>22</v>
      </c>
      <c r="D62" s="54"/>
      <c r="E62" s="6"/>
      <c r="F62" s="19"/>
      <c r="G62" s="24" t="s">
        <v>2</v>
      </c>
      <c r="H62" s="24" t="s">
        <v>2</v>
      </c>
      <c r="I62" s="31"/>
      <c r="J62" s="31"/>
      <c r="K62" s="35"/>
    </row>
    <row r="63" spans="2:11" x14ac:dyDescent="0.3">
      <c r="C63" s="57"/>
      <c r="D63" s="54"/>
      <c r="E63" s="6"/>
      <c r="F63" s="19"/>
      <c r="G63" s="24"/>
      <c r="H63" s="24"/>
      <c r="I63" s="31"/>
      <c r="J63" s="31"/>
      <c r="K63" s="35"/>
    </row>
    <row r="64" spans="2:11" x14ac:dyDescent="0.3">
      <c r="C64" s="58" t="s">
        <v>23</v>
      </c>
      <c r="D64" s="54"/>
      <c r="E64" s="6"/>
      <c r="F64" s="19"/>
      <c r="G64" s="24" t="s">
        <v>2</v>
      </c>
      <c r="H64" s="24" t="s">
        <v>2</v>
      </c>
      <c r="I64" s="31"/>
      <c r="J64" s="31"/>
      <c r="K64" s="35"/>
    </row>
    <row r="65" spans="1:54" x14ac:dyDescent="0.3">
      <c r="C65" s="57"/>
      <c r="D65" s="54"/>
      <c r="E65" s="6"/>
      <c r="F65" s="19"/>
      <c r="G65" s="24"/>
      <c r="H65" s="24"/>
      <c r="I65" s="31"/>
      <c r="J65" s="31"/>
      <c r="K65" s="35"/>
    </row>
    <row r="66" spans="1:54" x14ac:dyDescent="0.3">
      <c r="C66" s="59" t="s">
        <v>24</v>
      </c>
      <c r="D66" s="54"/>
      <c r="E66" s="6"/>
      <c r="F66" s="19"/>
      <c r="G66" s="24"/>
      <c r="H66" s="24"/>
      <c r="I66" s="31"/>
      <c r="J66" s="31"/>
      <c r="K66" s="35"/>
    </row>
    <row r="67" spans="1:54" x14ac:dyDescent="0.3">
      <c r="B67" s="8" t="s">
        <v>199</v>
      </c>
      <c r="C67" s="57" t="s">
        <v>200</v>
      </c>
      <c r="D67" s="54"/>
      <c r="E67" s="6"/>
      <c r="F67" s="19"/>
      <c r="G67" s="24">
        <v>7603.75</v>
      </c>
      <c r="H67" s="24">
        <v>3.22</v>
      </c>
      <c r="I67" s="31"/>
      <c r="J67" s="31"/>
      <c r="K67" s="35"/>
    </row>
    <row r="68" spans="1:54" x14ac:dyDescent="0.3">
      <c r="C68" s="58" t="s">
        <v>184</v>
      </c>
      <c r="D68" s="54"/>
      <c r="E68" s="6"/>
      <c r="F68" s="19"/>
      <c r="G68" s="25">
        <v>7603.75</v>
      </c>
      <c r="H68" s="25">
        <v>3.22</v>
      </c>
      <c r="I68" s="31"/>
      <c r="J68" s="31"/>
      <c r="K68" s="35"/>
    </row>
    <row r="69" spans="1:54" x14ac:dyDescent="0.3">
      <c r="C69" s="57"/>
      <c r="D69" s="54"/>
      <c r="E69" s="6"/>
      <c r="F69" s="19"/>
      <c r="G69" s="24"/>
      <c r="H69" s="24"/>
      <c r="I69" s="31"/>
      <c r="J69" s="31"/>
      <c r="K69" s="35"/>
    </row>
    <row r="70" spans="1:54" x14ac:dyDescent="0.3">
      <c r="A70" s="10"/>
      <c r="B70" s="28"/>
      <c r="C70" s="58" t="s">
        <v>25</v>
      </c>
      <c r="D70" s="54"/>
      <c r="E70" s="6"/>
      <c r="F70" s="19"/>
      <c r="G70" s="24"/>
      <c r="H70" s="24"/>
      <c r="I70" s="31"/>
      <c r="J70" s="31"/>
      <c r="K70" s="35"/>
    </row>
    <row r="71" spans="1:54" s="2" customFormat="1" ht="13.8" x14ac:dyDescent="0.3">
      <c r="A71" s="28"/>
      <c r="B71" s="28"/>
      <c r="C71" s="57" t="s">
        <v>5023</v>
      </c>
      <c r="D71" s="54"/>
      <c r="E71" s="6"/>
      <c r="F71" s="19"/>
      <c r="G71" s="24" t="s">
        <v>2</v>
      </c>
      <c r="H71" s="24" t="s">
        <v>2</v>
      </c>
      <c r="I71" s="31"/>
      <c r="J71" s="31"/>
      <c r="K71" s="35"/>
      <c r="L71" s="3"/>
      <c r="AI71" s="3"/>
      <c r="AV71" s="3"/>
      <c r="AX71" s="3"/>
      <c r="BB71" s="3"/>
    </row>
    <row r="72" spans="1:54" x14ac:dyDescent="0.3">
      <c r="B72" s="8"/>
      <c r="C72" s="57" t="s">
        <v>201</v>
      </c>
      <c r="D72" s="54"/>
      <c r="E72" s="6"/>
      <c r="F72" s="19"/>
      <c r="G72" s="24">
        <v>-701.52</v>
      </c>
      <c r="H72" s="24">
        <v>-0.3</v>
      </c>
      <c r="I72" s="31"/>
      <c r="J72" s="31"/>
      <c r="K72" s="35"/>
    </row>
    <row r="73" spans="1:54" x14ac:dyDescent="0.3">
      <c r="C73" s="58" t="s">
        <v>184</v>
      </c>
      <c r="D73" s="54"/>
      <c r="E73" s="6"/>
      <c r="F73" s="19"/>
      <c r="G73" s="25">
        <v>-701.52</v>
      </c>
      <c r="H73" s="25">
        <v>-0.3</v>
      </c>
      <c r="I73" s="31"/>
      <c r="J73" s="31"/>
      <c r="K73" s="35"/>
    </row>
    <row r="74" spans="1:54" x14ac:dyDescent="0.3">
      <c r="C74" s="57"/>
      <c r="D74" s="54"/>
      <c r="E74" s="6"/>
      <c r="F74" s="19"/>
      <c r="G74" s="24"/>
      <c r="H74" s="24"/>
      <c r="I74" s="31"/>
      <c r="J74" s="31"/>
      <c r="K74" s="35"/>
    </row>
    <row r="75" spans="1:54" x14ac:dyDescent="0.3">
      <c r="C75" s="60" t="s">
        <v>202</v>
      </c>
      <c r="D75" s="55"/>
      <c r="E75" s="5"/>
      <c r="F75" s="20"/>
      <c r="G75" s="26">
        <v>236001.53</v>
      </c>
      <c r="H75" s="26">
        <v>100</v>
      </c>
      <c r="I75" s="32"/>
      <c r="J75" s="32"/>
      <c r="K75" s="36"/>
    </row>
    <row r="78" spans="1:54" x14ac:dyDescent="0.3">
      <c r="C78" s="1" t="s">
        <v>203</v>
      </c>
    </row>
    <row r="79" spans="1:54" x14ac:dyDescent="0.3">
      <c r="C79" s="37" t="s">
        <v>204</v>
      </c>
      <c r="D79" s="37"/>
      <c r="E79" s="37"/>
      <c r="F79" s="37"/>
      <c r="G79" s="37"/>
      <c r="H79" s="37"/>
      <c r="I79" s="37"/>
      <c r="J79" s="37"/>
      <c r="K79" s="37"/>
    </row>
    <row r="80" spans="1:54" x14ac:dyDescent="0.3">
      <c r="C80" s="2" t="s">
        <v>205</v>
      </c>
    </row>
    <row r="81" spans="3:11" x14ac:dyDescent="0.3">
      <c r="C81" s="2" t="s">
        <v>206</v>
      </c>
    </row>
    <row r="82" spans="3:11" ht="30" customHeight="1" x14ac:dyDescent="0.3">
      <c r="C82" s="80" t="s">
        <v>207</v>
      </c>
      <c r="D82" s="81"/>
      <c r="E82" s="81"/>
      <c r="F82" s="81"/>
      <c r="G82" s="81"/>
      <c r="H82" s="81"/>
      <c r="I82" s="81"/>
      <c r="J82" s="81"/>
      <c r="K82" s="81"/>
    </row>
    <row r="83" spans="3:11" x14ac:dyDescent="0.3">
      <c r="C83" s="2" t="s">
        <v>208</v>
      </c>
    </row>
    <row r="85" spans="3:11" x14ac:dyDescent="0.3">
      <c r="C85" s="1" t="s">
        <v>5173</v>
      </c>
      <c r="E85" s="78" t="s">
        <v>5174</v>
      </c>
    </row>
    <row r="86" spans="3:11" x14ac:dyDescent="0.3">
      <c r="E86" s="2" t="s">
        <v>5222</v>
      </c>
    </row>
  </sheetData>
  <mergeCells count="1">
    <mergeCell ref="C82:K82"/>
  </mergeCells>
  <hyperlinks>
    <hyperlink ref="J2" location="'Index'!A1" display="'Index'!A1" xr:uid="{2FA9EF3C-42CB-4FA8-B947-FD75EDA95903}"/>
  </hyperlinks>
  <pageMargins left="0.7" right="0.7" top="0.75" bottom="0.75" header="0.3" footer="0.3"/>
  <pageSetup orientation="portrait" horizontalDpi="4294967293" r:id="rId1"/>
  <drawing r:id="rId2"/>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BE8598-F896-4E97-BD39-D9ABEB39915E}">
  <sheetPr codeName="Sheet1"/>
  <dimension ref="A1:IV102"/>
  <sheetViews>
    <sheetView showGridLines="0" zoomScale="90" zoomScaleNormal="90" workbookViewId="0">
      <pane ySplit="6" topLeftCell="A87" activePane="bottomLeft" state="frozen"/>
      <selection pane="bottomLeft" activeCell="J106" sqref="J106"/>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4562</v>
      </c>
      <c r="J2" s="38" t="s">
        <v>4688</v>
      </c>
    </row>
    <row r="3" spans="1:54" ht="16.2" x14ac:dyDescent="0.35">
      <c r="C3" s="1" t="s">
        <v>28</v>
      </c>
      <c r="D3" s="21" t="s">
        <v>4563</v>
      </c>
    </row>
    <row r="4" spans="1:54" ht="15" x14ac:dyDescent="0.35">
      <c r="C4" s="1" t="s">
        <v>30</v>
      </c>
      <c r="D4" s="22">
        <v>46053</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A8" s="10"/>
      <c r="B8" s="28"/>
      <c r="C8" s="58" t="s">
        <v>0</v>
      </c>
      <c r="D8" s="54"/>
      <c r="E8" s="6"/>
      <c r="F8" s="19"/>
      <c r="G8" s="24"/>
      <c r="H8" s="24"/>
      <c r="I8" s="31"/>
      <c r="J8" s="31"/>
      <c r="K8" s="35"/>
    </row>
    <row r="9" spans="1:54" x14ac:dyDescent="0.3">
      <c r="C9" s="59" t="s">
        <v>1</v>
      </c>
      <c r="D9" s="54"/>
      <c r="E9" s="6"/>
      <c r="F9" s="19"/>
      <c r="G9" s="24"/>
      <c r="H9" s="24"/>
      <c r="I9" s="31"/>
      <c r="J9" s="31"/>
      <c r="K9" s="35"/>
    </row>
    <row r="10" spans="1:54" x14ac:dyDescent="0.3">
      <c r="B10" s="8" t="s">
        <v>40</v>
      </c>
      <c r="C10" s="57" t="s">
        <v>41</v>
      </c>
      <c r="D10" s="54" t="s">
        <v>42</v>
      </c>
      <c r="E10" s="6" t="s">
        <v>43</v>
      </c>
      <c r="F10" s="19">
        <v>524500</v>
      </c>
      <c r="G10" s="24">
        <v>4873.92</v>
      </c>
      <c r="H10" s="24">
        <v>7.49</v>
      </c>
      <c r="I10" s="31"/>
      <c r="J10" s="31"/>
      <c r="K10" s="35"/>
    </row>
    <row r="11" spans="1:54" x14ac:dyDescent="0.3">
      <c r="B11" s="8" t="s">
        <v>638</v>
      </c>
      <c r="C11" s="57" t="s">
        <v>639</v>
      </c>
      <c r="D11" s="54" t="s">
        <v>640</v>
      </c>
      <c r="E11" s="6" t="s">
        <v>75</v>
      </c>
      <c r="F11" s="19">
        <v>170000</v>
      </c>
      <c r="G11" s="24">
        <v>3319.42</v>
      </c>
      <c r="H11" s="24">
        <v>5.0999999999999996</v>
      </c>
      <c r="I11" s="31"/>
      <c r="J11" s="31"/>
      <c r="K11" s="35"/>
    </row>
    <row r="12" spans="1:54" x14ac:dyDescent="0.3">
      <c r="B12" s="8" t="s">
        <v>337</v>
      </c>
      <c r="C12" s="57" t="s">
        <v>338</v>
      </c>
      <c r="D12" s="54" t="s">
        <v>339</v>
      </c>
      <c r="E12" s="6" t="s">
        <v>120</v>
      </c>
      <c r="F12" s="19">
        <v>370241</v>
      </c>
      <c r="G12" s="24">
        <v>3257.38</v>
      </c>
      <c r="H12" s="24">
        <v>5</v>
      </c>
      <c r="I12" s="31"/>
      <c r="J12" s="31"/>
      <c r="K12" s="35"/>
    </row>
    <row r="13" spans="1:54" x14ac:dyDescent="0.3">
      <c r="B13" s="8" t="s">
        <v>632</v>
      </c>
      <c r="C13" s="57" t="s">
        <v>633</v>
      </c>
      <c r="D13" s="54" t="s">
        <v>634</v>
      </c>
      <c r="E13" s="6" t="s">
        <v>156</v>
      </c>
      <c r="F13" s="19">
        <v>1700000</v>
      </c>
      <c r="G13" s="24">
        <v>2960.55</v>
      </c>
      <c r="H13" s="24">
        <v>4.55</v>
      </c>
      <c r="I13" s="31"/>
      <c r="J13" s="31"/>
      <c r="K13" s="35"/>
    </row>
    <row r="14" spans="1:54" x14ac:dyDescent="0.3">
      <c r="B14" s="8" t="s">
        <v>421</v>
      </c>
      <c r="C14" s="57" t="s">
        <v>422</v>
      </c>
      <c r="D14" s="54" t="s">
        <v>423</v>
      </c>
      <c r="E14" s="6" t="s">
        <v>256</v>
      </c>
      <c r="F14" s="19">
        <v>148800</v>
      </c>
      <c r="G14" s="24">
        <v>2929.43</v>
      </c>
      <c r="H14" s="24">
        <v>4.5</v>
      </c>
      <c r="I14" s="31"/>
      <c r="J14" s="31"/>
      <c r="K14" s="35"/>
    </row>
    <row r="15" spans="1:54" x14ac:dyDescent="0.3">
      <c r="B15" s="8" t="s">
        <v>65</v>
      </c>
      <c r="C15" s="57" t="s">
        <v>66</v>
      </c>
      <c r="D15" s="54" t="s">
        <v>67</v>
      </c>
      <c r="E15" s="6" t="s">
        <v>43</v>
      </c>
      <c r="F15" s="19">
        <v>650000</v>
      </c>
      <c r="G15" s="24">
        <v>2652</v>
      </c>
      <c r="H15" s="24">
        <v>4.07</v>
      </c>
      <c r="I15" s="31"/>
      <c r="J15" s="31"/>
      <c r="K15" s="35"/>
    </row>
    <row r="16" spans="1:54" x14ac:dyDescent="0.3">
      <c r="B16" s="8" t="s">
        <v>600</v>
      </c>
      <c r="C16" s="57" t="s">
        <v>601</v>
      </c>
      <c r="D16" s="54" t="s">
        <v>602</v>
      </c>
      <c r="E16" s="6" t="s">
        <v>246</v>
      </c>
      <c r="F16" s="19">
        <v>1900000</v>
      </c>
      <c r="G16" s="24">
        <v>2572.2199999999998</v>
      </c>
      <c r="H16" s="24">
        <v>3.95</v>
      </c>
      <c r="I16" s="31"/>
      <c r="J16" s="31"/>
      <c r="K16" s="35"/>
    </row>
    <row r="17" spans="2:11" x14ac:dyDescent="0.3">
      <c r="B17" s="8" t="s">
        <v>3124</v>
      </c>
      <c r="C17" s="57" t="s">
        <v>3125</v>
      </c>
      <c r="D17" s="54" t="s">
        <v>3126</v>
      </c>
      <c r="E17" s="6" t="s">
        <v>135</v>
      </c>
      <c r="F17" s="19">
        <v>236745</v>
      </c>
      <c r="G17" s="24">
        <v>2371.71</v>
      </c>
      <c r="H17" s="24">
        <v>3.64</v>
      </c>
      <c r="I17" s="31"/>
      <c r="J17" s="31"/>
      <c r="K17" s="35"/>
    </row>
    <row r="18" spans="2:11" x14ac:dyDescent="0.3">
      <c r="B18" s="8" t="s">
        <v>2495</v>
      </c>
      <c r="C18" s="57" t="s">
        <v>2496</v>
      </c>
      <c r="D18" s="54" t="s">
        <v>2497</v>
      </c>
      <c r="E18" s="6" t="s">
        <v>145</v>
      </c>
      <c r="F18" s="19">
        <v>700000</v>
      </c>
      <c r="G18" s="24">
        <v>2319.4499999999998</v>
      </c>
      <c r="H18" s="24">
        <v>3.56</v>
      </c>
      <c r="I18" s="31"/>
      <c r="J18" s="31"/>
      <c r="K18" s="35"/>
    </row>
    <row r="19" spans="2:11" x14ac:dyDescent="0.3">
      <c r="B19" s="8" t="s">
        <v>174</v>
      </c>
      <c r="C19" s="57" t="s">
        <v>175</v>
      </c>
      <c r="D19" s="54" t="s">
        <v>176</v>
      </c>
      <c r="E19" s="6" t="s">
        <v>86</v>
      </c>
      <c r="F19" s="19">
        <v>500000</v>
      </c>
      <c r="G19" s="24">
        <v>2314.5</v>
      </c>
      <c r="H19" s="24">
        <v>3.55</v>
      </c>
      <c r="I19" s="31"/>
      <c r="J19" s="31"/>
      <c r="K19" s="35"/>
    </row>
    <row r="20" spans="2:11" x14ac:dyDescent="0.3">
      <c r="B20" s="8" t="s">
        <v>2755</v>
      </c>
      <c r="C20" s="57" t="s">
        <v>2756</v>
      </c>
      <c r="D20" s="54" t="s">
        <v>2757</v>
      </c>
      <c r="E20" s="6" t="s">
        <v>135</v>
      </c>
      <c r="F20" s="19">
        <v>1350000</v>
      </c>
      <c r="G20" s="24">
        <v>2306.48</v>
      </c>
      <c r="H20" s="24">
        <v>3.54</v>
      </c>
      <c r="I20" s="31"/>
      <c r="J20" s="31"/>
      <c r="K20" s="35"/>
    </row>
    <row r="21" spans="2:11" x14ac:dyDescent="0.3">
      <c r="B21" s="8" t="s">
        <v>132</v>
      </c>
      <c r="C21" s="57" t="s">
        <v>133</v>
      </c>
      <c r="D21" s="54" t="s">
        <v>134</v>
      </c>
      <c r="E21" s="6" t="s">
        <v>135</v>
      </c>
      <c r="F21" s="19">
        <v>440000</v>
      </c>
      <c r="G21" s="24">
        <v>2181.3000000000002</v>
      </c>
      <c r="H21" s="24">
        <v>3.35</v>
      </c>
      <c r="I21" s="31"/>
      <c r="J21" s="31"/>
      <c r="K21" s="35"/>
    </row>
    <row r="22" spans="2:11" x14ac:dyDescent="0.3">
      <c r="B22" s="8" t="s">
        <v>911</v>
      </c>
      <c r="C22" s="57" t="s">
        <v>912</v>
      </c>
      <c r="D22" s="54" t="s">
        <v>913</v>
      </c>
      <c r="E22" s="6" t="s">
        <v>164</v>
      </c>
      <c r="F22" s="19">
        <v>140000</v>
      </c>
      <c r="G22" s="24">
        <v>1934.8</v>
      </c>
      <c r="H22" s="24">
        <v>2.97</v>
      </c>
      <c r="I22" s="31"/>
      <c r="J22" s="31"/>
      <c r="K22" s="35"/>
    </row>
    <row r="23" spans="2:11" x14ac:dyDescent="0.3">
      <c r="B23" s="8" t="s">
        <v>459</v>
      </c>
      <c r="C23" s="57" t="s">
        <v>460</v>
      </c>
      <c r="D23" s="54" t="s">
        <v>461</v>
      </c>
      <c r="E23" s="6" t="s">
        <v>43</v>
      </c>
      <c r="F23" s="19">
        <v>2697500</v>
      </c>
      <c r="G23" s="24">
        <v>1891.22</v>
      </c>
      <c r="H23" s="24">
        <v>2.9</v>
      </c>
      <c r="I23" s="31"/>
      <c r="J23" s="31"/>
      <c r="K23" s="35"/>
    </row>
    <row r="24" spans="2:11" x14ac:dyDescent="0.3">
      <c r="B24" s="8" t="s">
        <v>1087</v>
      </c>
      <c r="C24" s="57" t="s">
        <v>1088</v>
      </c>
      <c r="D24" s="54" t="s">
        <v>1089</v>
      </c>
      <c r="E24" s="6" t="s">
        <v>116</v>
      </c>
      <c r="F24" s="19">
        <v>230000</v>
      </c>
      <c r="G24" s="24">
        <v>1812.98</v>
      </c>
      <c r="H24" s="24">
        <v>2.78</v>
      </c>
      <c r="I24" s="31"/>
      <c r="J24" s="31"/>
      <c r="K24" s="35"/>
    </row>
    <row r="25" spans="2:11" x14ac:dyDescent="0.3">
      <c r="B25" s="8" t="s">
        <v>51</v>
      </c>
      <c r="C25" s="57" t="s">
        <v>52</v>
      </c>
      <c r="D25" s="54" t="s">
        <v>53</v>
      </c>
      <c r="E25" s="6" t="s">
        <v>43</v>
      </c>
      <c r="F25" s="19">
        <v>131000</v>
      </c>
      <c r="G25" s="24">
        <v>1795.22</v>
      </c>
      <c r="H25" s="24">
        <v>2.76</v>
      </c>
      <c r="I25" s="31"/>
      <c r="J25" s="31"/>
      <c r="K25" s="35"/>
    </row>
    <row r="26" spans="2:11" x14ac:dyDescent="0.3">
      <c r="B26" s="8" t="s">
        <v>563</v>
      </c>
      <c r="C26" s="57" t="s">
        <v>564</v>
      </c>
      <c r="D26" s="54" t="s">
        <v>565</v>
      </c>
      <c r="E26" s="6" t="s">
        <v>149</v>
      </c>
      <c r="F26" s="19">
        <v>440381</v>
      </c>
      <c r="G26" s="24">
        <v>1614.88</v>
      </c>
      <c r="H26" s="24">
        <v>2.48</v>
      </c>
      <c r="I26" s="31"/>
      <c r="J26" s="31"/>
      <c r="K26" s="35"/>
    </row>
    <row r="27" spans="2:11" x14ac:dyDescent="0.3">
      <c r="B27" s="8" t="s">
        <v>594</v>
      </c>
      <c r="C27" s="57" t="s">
        <v>595</v>
      </c>
      <c r="D27" s="54" t="s">
        <v>596</v>
      </c>
      <c r="E27" s="6" t="s">
        <v>211</v>
      </c>
      <c r="F27" s="19">
        <v>35100</v>
      </c>
      <c r="G27" s="24">
        <v>1613.37</v>
      </c>
      <c r="H27" s="24">
        <v>2.48</v>
      </c>
      <c r="I27" s="31"/>
      <c r="J27" s="31"/>
      <c r="K27" s="35"/>
    </row>
    <row r="28" spans="2:11" x14ac:dyDescent="0.3">
      <c r="B28" s="8" t="s">
        <v>1164</v>
      </c>
      <c r="C28" s="57" t="s">
        <v>1165</v>
      </c>
      <c r="D28" s="54" t="s">
        <v>1166</v>
      </c>
      <c r="E28" s="6" t="s">
        <v>131</v>
      </c>
      <c r="F28" s="19">
        <v>340000</v>
      </c>
      <c r="G28" s="24">
        <v>1527.79</v>
      </c>
      <c r="H28" s="24">
        <v>2.35</v>
      </c>
      <c r="I28" s="31"/>
      <c r="J28" s="31"/>
      <c r="K28" s="35"/>
    </row>
    <row r="29" spans="2:11" x14ac:dyDescent="0.3">
      <c r="B29" s="8" t="s">
        <v>652</v>
      </c>
      <c r="C29" s="57" t="s">
        <v>653</v>
      </c>
      <c r="D29" s="54" t="s">
        <v>654</v>
      </c>
      <c r="E29" s="6" t="s">
        <v>156</v>
      </c>
      <c r="F29" s="19">
        <v>530000</v>
      </c>
      <c r="G29" s="24">
        <v>1465.98</v>
      </c>
      <c r="H29" s="24">
        <v>2.25</v>
      </c>
      <c r="I29" s="31"/>
      <c r="J29" s="31"/>
      <c r="K29" s="35"/>
    </row>
    <row r="30" spans="2:11" x14ac:dyDescent="0.3">
      <c r="B30" s="8" t="s">
        <v>2761</v>
      </c>
      <c r="C30" s="57" t="s">
        <v>2762</v>
      </c>
      <c r="D30" s="54" t="s">
        <v>2763</v>
      </c>
      <c r="E30" s="6" t="s">
        <v>104</v>
      </c>
      <c r="F30" s="19">
        <v>123031</v>
      </c>
      <c r="G30" s="24">
        <v>1298.96</v>
      </c>
      <c r="H30" s="24">
        <v>2</v>
      </c>
      <c r="I30" s="31"/>
      <c r="J30" s="31"/>
      <c r="K30" s="35"/>
    </row>
    <row r="31" spans="2:11" x14ac:dyDescent="0.3">
      <c r="B31" s="8" t="s">
        <v>2148</v>
      </c>
      <c r="C31" s="57" t="s">
        <v>2149</v>
      </c>
      <c r="D31" s="54" t="s">
        <v>2150</v>
      </c>
      <c r="E31" s="6" t="s">
        <v>209</v>
      </c>
      <c r="F31" s="19">
        <v>149229</v>
      </c>
      <c r="G31" s="24">
        <v>1227.48</v>
      </c>
      <c r="H31" s="24">
        <v>1.89</v>
      </c>
      <c r="I31" s="31"/>
      <c r="J31" s="31"/>
      <c r="K31" s="35"/>
    </row>
    <row r="32" spans="2:11" x14ac:dyDescent="0.3">
      <c r="B32" s="8" t="s">
        <v>1877</v>
      </c>
      <c r="C32" s="57" t="s">
        <v>1878</v>
      </c>
      <c r="D32" s="54" t="s">
        <v>1879</v>
      </c>
      <c r="E32" s="6" t="s">
        <v>116</v>
      </c>
      <c r="F32" s="19">
        <v>682000</v>
      </c>
      <c r="G32" s="24">
        <v>1203.25</v>
      </c>
      <c r="H32" s="24">
        <v>1.85</v>
      </c>
      <c r="I32" s="31"/>
      <c r="J32" s="31"/>
      <c r="K32" s="35"/>
    </row>
    <row r="33" spans="2:11" x14ac:dyDescent="0.3">
      <c r="B33" s="8" t="s">
        <v>325</v>
      </c>
      <c r="C33" s="57" t="s">
        <v>326</v>
      </c>
      <c r="D33" s="54" t="s">
        <v>327</v>
      </c>
      <c r="E33" s="6" t="s">
        <v>116</v>
      </c>
      <c r="F33" s="19">
        <v>35594</v>
      </c>
      <c r="G33" s="24">
        <v>1189.98</v>
      </c>
      <c r="H33" s="24">
        <v>1.83</v>
      </c>
      <c r="I33" s="31"/>
      <c r="J33" s="31"/>
      <c r="K33" s="35"/>
    </row>
    <row r="34" spans="2:11" x14ac:dyDescent="0.3">
      <c r="B34" s="8" t="s">
        <v>582</v>
      </c>
      <c r="C34" s="57" t="s">
        <v>583</v>
      </c>
      <c r="D34" s="54" t="s">
        <v>584</v>
      </c>
      <c r="E34" s="6" t="s">
        <v>585</v>
      </c>
      <c r="F34" s="19">
        <v>837979</v>
      </c>
      <c r="G34" s="24">
        <v>1134.46</v>
      </c>
      <c r="H34" s="24">
        <v>1.74</v>
      </c>
      <c r="I34" s="31"/>
      <c r="J34" s="31"/>
      <c r="K34" s="35"/>
    </row>
    <row r="35" spans="2:11" x14ac:dyDescent="0.3">
      <c r="B35" s="8" t="s">
        <v>551</v>
      </c>
      <c r="C35" s="57" t="s">
        <v>552</v>
      </c>
      <c r="D35" s="54" t="s">
        <v>553</v>
      </c>
      <c r="E35" s="6" t="s">
        <v>116</v>
      </c>
      <c r="F35" s="19">
        <v>19090</v>
      </c>
      <c r="G35" s="24">
        <v>1063.79</v>
      </c>
      <c r="H35" s="24">
        <v>1.63</v>
      </c>
      <c r="I35" s="31"/>
      <c r="J35" s="31"/>
      <c r="K35" s="35"/>
    </row>
    <row r="36" spans="2:11" x14ac:dyDescent="0.3">
      <c r="B36" s="8" t="s">
        <v>958</v>
      </c>
      <c r="C36" s="57" t="s">
        <v>959</v>
      </c>
      <c r="D36" s="54" t="s">
        <v>960</v>
      </c>
      <c r="E36" s="6" t="s">
        <v>50</v>
      </c>
      <c r="F36" s="19">
        <v>138650</v>
      </c>
      <c r="G36" s="24">
        <v>870.1</v>
      </c>
      <c r="H36" s="24">
        <v>1.34</v>
      </c>
      <c r="I36" s="31"/>
      <c r="J36" s="31"/>
      <c r="K36" s="35"/>
    </row>
    <row r="37" spans="2:11" x14ac:dyDescent="0.3">
      <c r="B37" s="8" t="s">
        <v>545</v>
      </c>
      <c r="C37" s="57" t="s">
        <v>546</v>
      </c>
      <c r="D37" s="54" t="s">
        <v>547</v>
      </c>
      <c r="E37" s="6" t="s">
        <v>135</v>
      </c>
      <c r="F37" s="19">
        <v>157435</v>
      </c>
      <c r="G37" s="24">
        <v>822.05</v>
      </c>
      <c r="H37" s="24">
        <v>1.26</v>
      </c>
      <c r="I37" s="31"/>
      <c r="J37" s="31"/>
      <c r="K37" s="35"/>
    </row>
    <row r="38" spans="2:11" x14ac:dyDescent="0.3">
      <c r="B38" s="8" t="s">
        <v>649</v>
      </c>
      <c r="C38" s="57" t="s">
        <v>650</v>
      </c>
      <c r="D38" s="54" t="s">
        <v>651</v>
      </c>
      <c r="E38" s="6" t="s">
        <v>156</v>
      </c>
      <c r="F38" s="19">
        <v>157000</v>
      </c>
      <c r="G38" s="24">
        <v>762</v>
      </c>
      <c r="H38" s="24">
        <v>1.17</v>
      </c>
      <c r="I38" s="31"/>
      <c r="J38" s="31"/>
      <c r="K38" s="35"/>
    </row>
    <row r="39" spans="2:11" x14ac:dyDescent="0.3">
      <c r="B39" s="8" t="s">
        <v>554</v>
      </c>
      <c r="C39" s="57" t="s">
        <v>555</v>
      </c>
      <c r="D39" s="54" t="s">
        <v>556</v>
      </c>
      <c r="E39" s="6" t="s">
        <v>131</v>
      </c>
      <c r="F39" s="19">
        <v>102350</v>
      </c>
      <c r="G39" s="24">
        <v>562.98</v>
      </c>
      <c r="H39" s="24">
        <v>0.86</v>
      </c>
      <c r="I39" s="31"/>
      <c r="J39" s="31"/>
      <c r="K39" s="35"/>
    </row>
    <row r="40" spans="2:11" x14ac:dyDescent="0.3">
      <c r="B40" s="8" t="s">
        <v>373</v>
      </c>
      <c r="C40" s="57" t="s">
        <v>374</v>
      </c>
      <c r="D40" s="54" t="s">
        <v>375</v>
      </c>
      <c r="E40" s="6" t="s">
        <v>131</v>
      </c>
      <c r="F40" s="19">
        <v>79418</v>
      </c>
      <c r="G40" s="24">
        <v>544.16999999999996</v>
      </c>
      <c r="H40" s="24">
        <v>0.84</v>
      </c>
      <c r="I40" s="31"/>
      <c r="J40" s="31"/>
      <c r="K40" s="35"/>
    </row>
    <row r="41" spans="2:11" x14ac:dyDescent="0.3">
      <c r="C41" s="58" t="s">
        <v>184</v>
      </c>
      <c r="D41" s="54"/>
      <c r="E41" s="6"/>
      <c r="F41" s="19"/>
      <c r="G41" s="25">
        <v>58393.82</v>
      </c>
      <c r="H41" s="25">
        <v>89.68</v>
      </c>
      <c r="I41" s="31"/>
      <c r="J41" s="31"/>
      <c r="K41" s="35"/>
    </row>
    <row r="42" spans="2:11" x14ac:dyDescent="0.3">
      <c r="C42" s="57"/>
      <c r="D42" s="54"/>
      <c r="E42" s="6"/>
      <c r="F42" s="19"/>
      <c r="G42" s="24"/>
      <c r="H42" s="24"/>
      <c r="I42" s="31"/>
      <c r="J42" s="31"/>
      <c r="K42" s="35"/>
    </row>
    <row r="43" spans="2:11" x14ac:dyDescent="0.3">
      <c r="C43" s="58" t="s">
        <v>3</v>
      </c>
      <c r="D43" s="54"/>
      <c r="E43" s="6"/>
      <c r="F43" s="19"/>
      <c r="G43" s="24" t="s">
        <v>2</v>
      </c>
      <c r="H43" s="24" t="s">
        <v>2</v>
      </c>
      <c r="I43" s="31"/>
      <c r="J43" s="31"/>
      <c r="K43" s="35"/>
    </row>
    <row r="44" spans="2:11" x14ac:dyDescent="0.3">
      <c r="C44" s="57"/>
      <c r="D44" s="54"/>
      <c r="E44" s="6"/>
      <c r="F44" s="19"/>
      <c r="G44" s="24"/>
      <c r="H44" s="24"/>
      <c r="I44" s="31"/>
      <c r="J44" s="31"/>
      <c r="K44" s="35"/>
    </row>
    <row r="45" spans="2:11" x14ac:dyDescent="0.3">
      <c r="C45" s="58" t="s">
        <v>4</v>
      </c>
      <c r="D45" s="54"/>
      <c r="E45" s="6"/>
      <c r="F45" s="19"/>
      <c r="G45" s="24" t="s">
        <v>2</v>
      </c>
      <c r="H45" s="24" t="s">
        <v>2</v>
      </c>
      <c r="I45" s="31"/>
      <c r="J45" s="31"/>
      <c r="K45" s="35"/>
    </row>
    <row r="46" spans="2:11" x14ac:dyDescent="0.3">
      <c r="C46" s="57"/>
      <c r="D46" s="54"/>
      <c r="E46" s="6"/>
      <c r="F46" s="19"/>
      <c r="G46" s="24"/>
      <c r="H46" s="24"/>
      <c r="I46" s="31"/>
      <c r="J46" s="31"/>
      <c r="K46" s="35"/>
    </row>
    <row r="47" spans="2:11" x14ac:dyDescent="0.3">
      <c r="C47" s="58" t="s">
        <v>5</v>
      </c>
      <c r="D47" s="54"/>
      <c r="E47" s="6"/>
      <c r="F47" s="19"/>
      <c r="G47" s="24"/>
      <c r="H47" s="24"/>
      <c r="I47" s="31"/>
      <c r="J47" s="31"/>
      <c r="K47" s="35"/>
    </row>
    <row r="48" spans="2:11" x14ac:dyDescent="0.3">
      <c r="C48" s="57"/>
      <c r="D48" s="54"/>
      <c r="E48" s="6"/>
      <c r="F48" s="19"/>
      <c r="G48" s="24"/>
      <c r="H48" s="24"/>
      <c r="I48" s="31"/>
      <c r="J48" s="31"/>
      <c r="K48" s="35"/>
    </row>
    <row r="49" spans="3:11" x14ac:dyDescent="0.3">
      <c r="C49" s="58" t="s">
        <v>6</v>
      </c>
      <c r="D49" s="54"/>
      <c r="E49" s="6"/>
      <c r="F49" s="19"/>
      <c r="G49" s="24" t="s">
        <v>2</v>
      </c>
      <c r="H49" s="24" t="s">
        <v>2</v>
      </c>
      <c r="I49" s="31"/>
      <c r="J49" s="31"/>
      <c r="K49" s="35"/>
    </row>
    <row r="50" spans="3:11" x14ac:dyDescent="0.3">
      <c r="C50" s="57"/>
      <c r="D50" s="54"/>
      <c r="E50" s="6"/>
      <c r="F50" s="19"/>
      <c r="G50" s="24"/>
      <c r="H50" s="24"/>
      <c r="I50" s="31"/>
      <c r="J50" s="31"/>
      <c r="K50" s="35"/>
    </row>
    <row r="51" spans="3:11" x14ac:dyDescent="0.3">
      <c r="C51" s="58" t="s">
        <v>7</v>
      </c>
      <c r="D51" s="54"/>
      <c r="E51" s="6"/>
      <c r="F51" s="19"/>
      <c r="G51" s="24" t="s">
        <v>2</v>
      </c>
      <c r="H51" s="24" t="s">
        <v>2</v>
      </c>
      <c r="I51" s="31"/>
      <c r="J51" s="31"/>
      <c r="K51" s="35"/>
    </row>
    <row r="52" spans="3:11" x14ac:dyDescent="0.3">
      <c r="C52" s="57"/>
      <c r="D52" s="54"/>
      <c r="E52" s="6"/>
      <c r="F52" s="19"/>
      <c r="G52" s="24"/>
      <c r="H52" s="24"/>
      <c r="I52" s="31"/>
      <c r="J52" s="31"/>
      <c r="K52" s="35"/>
    </row>
    <row r="53" spans="3:11" x14ac:dyDescent="0.3">
      <c r="C53" s="58" t="s">
        <v>8</v>
      </c>
      <c r="D53" s="54"/>
      <c r="E53" s="6"/>
      <c r="F53" s="19"/>
      <c r="G53" s="24" t="s">
        <v>2</v>
      </c>
      <c r="H53" s="24" t="s">
        <v>2</v>
      </c>
      <c r="I53" s="31"/>
      <c r="J53" s="31"/>
      <c r="K53" s="35"/>
    </row>
    <row r="54" spans="3:11" x14ac:dyDescent="0.3">
      <c r="C54" s="57"/>
      <c r="D54" s="54"/>
      <c r="E54" s="6"/>
      <c r="F54" s="19"/>
      <c r="G54" s="24"/>
      <c r="H54" s="24"/>
      <c r="I54" s="31"/>
      <c r="J54" s="31"/>
      <c r="K54" s="35"/>
    </row>
    <row r="55" spans="3:11" x14ac:dyDescent="0.3">
      <c r="C55" s="58" t="s">
        <v>9</v>
      </c>
      <c r="D55" s="54"/>
      <c r="E55" s="6"/>
      <c r="F55" s="19"/>
      <c r="G55" s="24" t="s">
        <v>2</v>
      </c>
      <c r="H55" s="24" t="s">
        <v>2</v>
      </c>
      <c r="I55" s="31"/>
      <c r="J55" s="31"/>
      <c r="K55" s="35"/>
    </row>
    <row r="56" spans="3:11" x14ac:dyDescent="0.3">
      <c r="C56" s="57"/>
      <c r="D56" s="54"/>
      <c r="E56" s="6"/>
      <c r="F56" s="19"/>
      <c r="G56" s="24"/>
      <c r="H56" s="24"/>
      <c r="I56" s="31"/>
      <c r="J56" s="31"/>
      <c r="K56" s="35"/>
    </row>
    <row r="57" spans="3:11" x14ac:dyDescent="0.3">
      <c r="C57" s="58" t="s">
        <v>10</v>
      </c>
      <c r="D57" s="54"/>
      <c r="E57" s="6"/>
      <c r="F57" s="19"/>
      <c r="G57" s="24" t="s">
        <v>2</v>
      </c>
      <c r="H57" s="24" t="s">
        <v>2</v>
      </c>
      <c r="I57" s="31"/>
      <c r="J57" s="31"/>
      <c r="K57" s="35"/>
    </row>
    <row r="58" spans="3:11" x14ac:dyDescent="0.3">
      <c r="C58" s="57"/>
      <c r="D58" s="54"/>
      <c r="E58" s="6"/>
      <c r="F58" s="19"/>
      <c r="G58" s="24"/>
      <c r="H58" s="24"/>
      <c r="I58" s="31"/>
      <c r="J58" s="31"/>
      <c r="K58" s="35"/>
    </row>
    <row r="59" spans="3:11" x14ac:dyDescent="0.3">
      <c r="C59" s="58" t="s">
        <v>11</v>
      </c>
      <c r="D59" s="54"/>
      <c r="E59" s="6"/>
      <c r="F59" s="19"/>
      <c r="G59" s="24"/>
      <c r="H59" s="24"/>
      <c r="I59" s="31"/>
      <c r="J59" s="31"/>
      <c r="K59" s="35"/>
    </row>
    <row r="60" spans="3:11" x14ac:dyDescent="0.3">
      <c r="C60" s="57"/>
      <c r="D60" s="54"/>
      <c r="E60" s="6"/>
      <c r="F60" s="19"/>
      <c r="G60" s="24"/>
      <c r="H60" s="24"/>
      <c r="I60" s="31"/>
      <c r="J60" s="31"/>
      <c r="K60" s="35"/>
    </row>
    <row r="61" spans="3:11" x14ac:dyDescent="0.3">
      <c r="C61" s="58" t="s">
        <v>13</v>
      </c>
      <c r="D61" s="54"/>
      <c r="E61" s="6"/>
      <c r="F61" s="19"/>
      <c r="G61" s="24" t="s">
        <v>2</v>
      </c>
      <c r="H61" s="24" t="s">
        <v>2</v>
      </c>
      <c r="I61" s="31"/>
      <c r="J61" s="31"/>
      <c r="K61" s="35"/>
    </row>
    <row r="62" spans="3:11" x14ac:dyDescent="0.3">
      <c r="C62" s="57"/>
      <c r="D62" s="54"/>
      <c r="E62" s="6"/>
      <c r="F62" s="19"/>
      <c r="G62" s="24"/>
      <c r="H62" s="24"/>
      <c r="I62" s="31"/>
      <c r="J62" s="31"/>
      <c r="K62" s="35"/>
    </row>
    <row r="63" spans="3:11" x14ac:dyDescent="0.3">
      <c r="C63" s="58" t="s">
        <v>14</v>
      </c>
      <c r="D63" s="54"/>
      <c r="E63" s="6"/>
      <c r="F63" s="19"/>
      <c r="G63" s="24" t="s">
        <v>2</v>
      </c>
      <c r="H63" s="24" t="s">
        <v>2</v>
      </c>
      <c r="I63" s="31"/>
      <c r="J63" s="31"/>
      <c r="K63" s="35"/>
    </row>
    <row r="64" spans="3:11" x14ac:dyDescent="0.3">
      <c r="C64" s="57"/>
      <c r="D64" s="54"/>
      <c r="E64" s="6"/>
      <c r="F64" s="19"/>
      <c r="G64" s="24"/>
      <c r="H64" s="24"/>
      <c r="I64" s="31"/>
      <c r="J64" s="31"/>
      <c r="K64" s="35"/>
    </row>
    <row r="65" spans="1:11" x14ac:dyDescent="0.3">
      <c r="C65" s="58" t="s">
        <v>15</v>
      </c>
      <c r="D65" s="54"/>
      <c r="E65" s="6"/>
      <c r="F65" s="19"/>
      <c r="G65" s="24" t="s">
        <v>2</v>
      </c>
      <c r="H65" s="24" t="s">
        <v>2</v>
      </c>
      <c r="I65" s="31"/>
      <c r="J65" s="31"/>
      <c r="K65" s="35"/>
    </row>
    <row r="66" spans="1:11" x14ac:dyDescent="0.3">
      <c r="C66" s="57"/>
      <c r="D66" s="54"/>
      <c r="E66" s="6"/>
      <c r="F66" s="19"/>
      <c r="G66" s="24"/>
      <c r="H66" s="24"/>
      <c r="I66" s="31"/>
      <c r="J66" s="31"/>
      <c r="K66" s="35"/>
    </row>
    <row r="67" spans="1:11" x14ac:dyDescent="0.3">
      <c r="C67" s="58" t="s">
        <v>16</v>
      </c>
      <c r="D67" s="54"/>
      <c r="E67" s="6"/>
      <c r="F67" s="19"/>
      <c r="G67" s="24" t="s">
        <v>2</v>
      </c>
      <c r="H67" s="24" t="s">
        <v>2</v>
      </c>
      <c r="I67" s="31"/>
      <c r="J67" s="31"/>
      <c r="K67" s="35"/>
    </row>
    <row r="68" spans="1:11" x14ac:dyDescent="0.3">
      <c r="C68" s="57"/>
      <c r="D68" s="54"/>
      <c r="E68" s="6"/>
      <c r="F68" s="19"/>
      <c r="G68" s="24"/>
      <c r="H68" s="24"/>
      <c r="I68" s="31"/>
      <c r="J68" s="31"/>
      <c r="K68" s="35"/>
    </row>
    <row r="69" spans="1:11" x14ac:dyDescent="0.3">
      <c r="C69" s="58" t="s">
        <v>17</v>
      </c>
      <c r="D69" s="54"/>
      <c r="E69" s="6"/>
      <c r="F69" s="19"/>
      <c r="G69" s="24" t="s">
        <v>2</v>
      </c>
      <c r="H69" s="24" t="s">
        <v>2</v>
      </c>
      <c r="I69" s="31"/>
      <c r="J69" s="31"/>
      <c r="K69" s="35"/>
    </row>
    <row r="70" spans="1:11" x14ac:dyDescent="0.3">
      <c r="C70" s="57"/>
      <c r="D70" s="54"/>
      <c r="E70" s="6"/>
      <c r="F70" s="19"/>
      <c r="G70" s="24"/>
      <c r="H70" s="24"/>
      <c r="I70" s="31"/>
      <c r="J70" s="31"/>
      <c r="K70" s="35"/>
    </row>
    <row r="71" spans="1:11" x14ac:dyDescent="0.3">
      <c r="A71" s="10"/>
      <c r="B71" s="28"/>
      <c r="C71" s="58" t="s">
        <v>18</v>
      </c>
      <c r="D71" s="54"/>
      <c r="E71" s="6"/>
      <c r="F71" s="19"/>
      <c r="G71" s="24"/>
      <c r="H71" s="24"/>
      <c r="I71" s="31"/>
      <c r="J71" s="31"/>
      <c r="K71" s="35"/>
    </row>
    <row r="72" spans="1:11" x14ac:dyDescent="0.3">
      <c r="A72" s="28"/>
      <c r="B72" s="28"/>
      <c r="C72" s="58" t="s">
        <v>19</v>
      </c>
      <c r="D72" s="54"/>
      <c r="E72" s="6"/>
      <c r="F72" s="19"/>
      <c r="G72" s="24" t="s">
        <v>2</v>
      </c>
      <c r="H72" s="24" t="s">
        <v>2</v>
      </c>
      <c r="I72" s="31"/>
      <c r="J72" s="31"/>
      <c r="K72" s="35"/>
    </row>
    <row r="73" spans="1:11" x14ac:dyDescent="0.3">
      <c r="A73" s="28"/>
      <c r="B73" s="28"/>
      <c r="C73" s="58"/>
      <c r="D73" s="54"/>
      <c r="E73" s="6"/>
      <c r="F73" s="19"/>
      <c r="G73" s="24"/>
      <c r="H73" s="24"/>
      <c r="I73" s="31"/>
      <c r="J73" s="31"/>
      <c r="K73" s="35"/>
    </row>
    <row r="74" spans="1:11" x14ac:dyDescent="0.3">
      <c r="A74" s="28"/>
      <c r="B74" s="28"/>
      <c r="C74" s="58" t="s">
        <v>20</v>
      </c>
      <c r="D74" s="54"/>
      <c r="E74" s="6"/>
      <c r="F74" s="19"/>
      <c r="G74" s="24" t="s">
        <v>2</v>
      </c>
      <c r="H74" s="24" t="s">
        <v>2</v>
      </c>
      <c r="I74" s="31"/>
      <c r="J74" s="31"/>
      <c r="K74" s="35"/>
    </row>
    <row r="75" spans="1:11" x14ac:dyDescent="0.3">
      <c r="A75" s="28"/>
      <c r="B75" s="28"/>
      <c r="C75" s="58"/>
      <c r="D75" s="54"/>
      <c r="E75" s="6"/>
      <c r="F75" s="19"/>
      <c r="G75" s="24"/>
      <c r="H75" s="24"/>
      <c r="I75" s="31"/>
      <c r="J75" s="31"/>
      <c r="K75" s="35"/>
    </row>
    <row r="76" spans="1:11" x14ac:dyDescent="0.3">
      <c r="A76" s="28"/>
      <c r="B76" s="28"/>
      <c r="C76" s="58" t="s">
        <v>21</v>
      </c>
      <c r="D76" s="54"/>
      <c r="E76" s="6"/>
      <c r="F76" s="19"/>
      <c r="G76" s="24" t="s">
        <v>2</v>
      </c>
      <c r="H76" s="24" t="s">
        <v>2</v>
      </c>
      <c r="I76" s="31"/>
      <c r="J76" s="31"/>
      <c r="K76" s="35"/>
    </row>
    <row r="77" spans="1:11" x14ac:dyDescent="0.3">
      <c r="A77" s="28"/>
      <c r="B77" s="28"/>
      <c r="C77" s="58"/>
      <c r="D77" s="54"/>
      <c r="E77" s="6"/>
      <c r="F77" s="19"/>
      <c r="G77" s="24"/>
      <c r="H77" s="24"/>
      <c r="I77" s="31"/>
      <c r="J77" s="31"/>
      <c r="K77" s="35"/>
    </row>
    <row r="78" spans="1:11" x14ac:dyDescent="0.3">
      <c r="A78" s="28"/>
      <c r="B78" s="28"/>
      <c r="C78" s="58" t="s">
        <v>22</v>
      </c>
      <c r="D78" s="54"/>
      <c r="E78" s="6"/>
      <c r="F78" s="19"/>
      <c r="G78" s="24" t="s">
        <v>2</v>
      </c>
      <c r="H78" s="24" t="s">
        <v>2</v>
      </c>
      <c r="I78" s="31"/>
      <c r="J78" s="31"/>
      <c r="K78" s="35"/>
    </row>
    <row r="79" spans="1:11" x14ac:dyDescent="0.3">
      <c r="A79" s="28"/>
      <c r="B79" s="28"/>
      <c r="C79" s="58"/>
      <c r="D79" s="54"/>
      <c r="E79" s="6"/>
      <c r="F79" s="19"/>
      <c r="G79" s="24"/>
      <c r="H79" s="24"/>
      <c r="I79" s="31"/>
      <c r="J79" s="31"/>
      <c r="K79" s="35"/>
    </row>
    <row r="80" spans="1:11" x14ac:dyDescent="0.3">
      <c r="A80" s="28"/>
      <c r="B80" s="28"/>
      <c r="C80" s="58" t="s">
        <v>23</v>
      </c>
      <c r="D80" s="54"/>
      <c r="E80" s="6"/>
      <c r="F80" s="19"/>
      <c r="G80" s="24" t="s">
        <v>2</v>
      </c>
      <c r="H80" s="24" t="s">
        <v>2</v>
      </c>
      <c r="I80" s="31"/>
      <c r="J80" s="31"/>
      <c r="K80" s="35"/>
    </row>
    <row r="81" spans="1:54" x14ac:dyDescent="0.3">
      <c r="A81" s="28"/>
      <c r="B81" s="28"/>
      <c r="C81" s="58"/>
      <c r="D81" s="54"/>
      <c r="E81" s="6"/>
      <c r="F81" s="19"/>
      <c r="G81" s="24"/>
      <c r="H81" s="24"/>
      <c r="I81" s="31"/>
      <c r="J81" s="31"/>
      <c r="K81" s="35"/>
    </row>
    <row r="82" spans="1:54" x14ac:dyDescent="0.3">
      <c r="C82" s="59" t="s">
        <v>24</v>
      </c>
      <c r="D82" s="54"/>
      <c r="E82" s="6"/>
      <c r="F82" s="19"/>
      <c r="G82" s="24"/>
      <c r="H82" s="24"/>
      <c r="I82" s="31"/>
      <c r="J82" s="31"/>
      <c r="K82" s="35"/>
    </row>
    <row r="83" spans="1:54" x14ac:dyDescent="0.3">
      <c r="B83" s="8" t="s">
        <v>199</v>
      </c>
      <c r="C83" s="57" t="s">
        <v>200</v>
      </c>
      <c r="D83" s="54"/>
      <c r="E83" s="6"/>
      <c r="F83" s="19"/>
      <c r="G83" s="24">
        <v>6679.12</v>
      </c>
      <c r="H83" s="24">
        <v>10.26</v>
      </c>
      <c r="I83" s="31"/>
      <c r="J83" s="31"/>
      <c r="K83" s="35"/>
    </row>
    <row r="84" spans="1:54" x14ac:dyDescent="0.3">
      <c r="C84" s="58" t="s">
        <v>184</v>
      </c>
      <c r="D84" s="54"/>
      <c r="E84" s="6"/>
      <c r="F84" s="19"/>
      <c r="G84" s="25">
        <v>6679.12</v>
      </c>
      <c r="H84" s="25">
        <v>10.26</v>
      </c>
      <c r="I84" s="31"/>
      <c r="J84" s="31"/>
      <c r="K84" s="35"/>
    </row>
    <row r="85" spans="1:54" x14ac:dyDescent="0.3">
      <c r="C85" s="57"/>
      <c r="D85" s="54"/>
      <c r="E85" s="6"/>
      <c r="F85" s="19"/>
      <c r="G85" s="24"/>
      <c r="H85" s="24"/>
      <c r="I85" s="31"/>
      <c r="J85" s="31"/>
      <c r="K85" s="35"/>
    </row>
    <row r="86" spans="1:54" x14ac:dyDescent="0.3">
      <c r="A86" s="10"/>
      <c r="B86" s="28"/>
      <c r="C86" s="58" t="s">
        <v>25</v>
      </c>
      <c r="D86" s="54"/>
      <c r="E86" s="6"/>
      <c r="F86" s="19"/>
      <c r="G86" s="24"/>
      <c r="H86" s="24"/>
      <c r="I86" s="31"/>
      <c r="J86" s="31"/>
      <c r="K86" s="35"/>
    </row>
    <row r="87" spans="1:54" s="2" customFormat="1" ht="13.8" x14ac:dyDescent="0.3">
      <c r="A87" s="28"/>
      <c r="B87" s="28"/>
      <c r="C87" s="57" t="s">
        <v>5023</v>
      </c>
      <c r="D87" s="54"/>
      <c r="E87" s="6"/>
      <c r="F87" s="19"/>
      <c r="G87" s="24" t="s">
        <v>2</v>
      </c>
      <c r="H87" s="24" t="s">
        <v>2</v>
      </c>
      <c r="I87" s="31"/>
      <c r="J87" s="31"/>
      <c r="K87" s="35"/>
      <c r="L87" s="3"/>
      <c r="AI87" s="3"/>
      <c r="AV87" s="3"/>
      <c r="AX87" s="3"/>
      <c r="BB87" s="3"/>
    </row>
    <row r="88" spans="1:54" x14ac:dyDescent="0.3">
      <c r="B88" s="8"/>
      <c r="C88" s="57" t="s">
        <v>201</v>
      </c>
      <c r="D88" s="54"/>
      <c r="E88" s="6"/>
      <c r="F88" s="19"/>
      <c r="G88" s="24">
        <v>32.89</v>
      </c>
      <c r="H88" s="24">
        <v>6.0000000000000005E-2</v>
      </c>
      <c r="I88" s="31"/>
      <c r="J88" s="31"/>
      <c r="K88" s="35"/>
    </row>
    <row r="89" spans="1:54" x14ac:dyDescent="0.3">
      <c r="C89" s="58" t="s">
        <v>184</v>
      </c>
      <c r="D89" s="54"/>
      <c r="E89" s="6"/>
      <c r="F89" s="19"/>
      <c r="G89" s="25">
        <v>32.89</v>
      </c>
      <c r="H89" s="25">
        <v>6.0000000000000005E-2</v>
      </c>
      <c r="I89" s="31"/>
      <c r="J89" s="31"/>
      <c r="K89" s="35"/>
    </row>
    <row r="90" spans="1:54" x14ac:dyDescent="0.3">
      <c r="C90" s="57"/>
      <c r="D90" s="54"/>
      <c r="E90" s="6"/>
      <c r="F90" s="19"/>
      <c r="G90" s="24"/>
      <c r="H90" s="24"/>
      <c r="I90" s="31"/>
      <c r="J90" s="31"/>
      <c r="K90" s="35"/>
    </row>
    <row r="91" spans="1:54" x14ac:dyDescent="0.3">
      <c r="C91" s="60" t="s">
        <v>202</v>
      </c>
      <c r="D91" s="55"/>
      <c r="E91" s="5"/>
      <c r="F91" s="20"/>
      <c r="G91" s="26">
        <v>65105.83</v>
      </c>
      <c r="H91" s="26">
        <v>100.00000000000001</v>
      </c>
      <c r="I91" s="32"/>
      <c r="J91" s="32"/>
      <c r="K91" s="36"/>
    </row>
    <row r="94" spans="1:54" x14ac:dyDescent="0.3">
      <c r="C94" s="1" t="s">
        <v>203</v>
      </c>
    </row>
    <row r="95" spans="1:54" x14ac:dyDescent="0.3">
      <c r="C95" s="37" t="s">
        <v>204</v>
      </c>
      <c r="D95" s="37"/>
      <c r="E95" s="37"/>
      <c r="F95" s="37"/>
      <c r="G95" s="37"/>
      <c r="H95" s="37"/>
      <c r="I95" s="37"/>
      <c r="J95" s="37"/>
      <c r="K95" s="37"/>
    </row>
    <row r="96" spans="1:54" x14ac:dyDescent="0.3">
      <c r="C96" s="2" t="s">
        <v>205</v>
      </c>
    </row>
    <row r="97" spans="3:11" x14ac:dyDescent="0.3">
      <c r="C97" s="2" t="s">
        <v>206</v>
      </c>
    </row>
    <row r="98" spans="3:11" ht="30" customHeight="1" x14ac:dyDescent="0.3">
      <c r="C98" s="80" t="s">
        <v>207</v>
      </c>
      <c r="D98" s="81"/>
      <c r="E98" s="81"/>
      <c r="F98" s="81"/>
      <c r="G98" s="81"/>
      <c r="H98" s="81"/>
      <c r="I98" s="81"/>
      <c r="J98" s="81"/>
      <c r="K98" s="81"/>
    </row>
    <row r="99" spans="3:11" x14ac:dyDescent="0.3">
      <c r="C99" s="2" t="s">
        <v>208</v>
      </c>
    </row>
    <row r="101" spans="3:11" x14ac:dyDescent="0.3">
      <c r="C101" s="1" t="s">
        <v>5173</v>
      </c>
      <c r="E101" s="78" t="s">
        <v>5174</v>
      </c>
    </row>
    <row r="102" spans="3:11" x14ac:dyDescent="0.3">
      <c r="E102" s="2" t="s">
        <v>5198</v>
      </c>
    </row>
  </sheetData>
  <mergeCells count="1">
    <mergeCell ref="C98:K98"/>
  </mergeCells>
  <hyperlinks>
    <hyperlink ref="J2" location="'Index'!A1" display="'Index'!A1" xr:uid="{C374C5E8-7A80-4C5A-A92F-D7E0B54485D1}"/>
  </hyperlinks>
  <pageMargins left="0.7" right="0.7" top="0.75" bottom="0.75" header="0.3" footer="0.3"/>
  <pageSetup orientation="portrait" horizontalDpi="4294967293"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8BBE90-1AF2-4DE6-B258-E6FE75EFCE64}">
  <sheetPr codeName="Sheet1"/>
  <dimension ref="A1:IV107"/>
  <sheetViews>
    <sheetView showGridLines="0" zoomScale="90" zoomScaleNormal="90" workbookViewId="0">
      <pane ySplit="6" topLeftCell="A91"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1159</v>
      </c>
      <c r="J2" s="38" t="s">
        <v>4688</v>
      </c>
    </row>
    <row r="3" spans="1:54" ht="16.2" x14ac:dyDescent="0.35">
      <c r="C3" s="1" t="s">
        <v>28</v>
      </c>
      <c r="D3" s="21" t="s">
        <v>1160</v>
      </c>
    </row>
    <row r="4" spans="1:54" ht="15" x14ac:dyDescent="0.35">
      <c r="C4" s="1" t="s">
        <v>30</v>
      </c>
      <c r="D4" s="22">
        <v>46053</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A8" s="10"/>
      <c r="B8" s="28"/>
      <c r="C8" s="58" t="s">
        <v>0</v>
      </c>
      <c r="D8" s="54"/>
      <c r="E8" s="6"/>
      <c r="F8" s="19"/>
      <c r="G8" s="24"/>
      <c r="H8" s="24"/>
      <c r="I8" s="31"/>
      <c r="J8" s="31"/>
      <c r="K8" s="35"/>
    </row>
    <row r="9" spans="1:54" x14ac:dyDescent="0.3">
      <c r="C9" s="59" t="s">
        <v>1</v>
      </c>
      <c r="D9" s="54"/>
      <c r="E9" s="6"/>
      <c r="F9" s="19"/>
      <c r="G9" s="24"/>
      <c r="H9" s="24"/>
      <c r="I9" s="31"/>
      <c r="J9" s="31"/>
      <c r="K9" s="35"/>
    </row>
    <row r="10" spans="1:54" x14ac:dyDescent="0.3">
      <c r="B10" s="8" t="s">
        <v>250</v>
      </c>
      <c r="C10" s="57" t="s">
        <v>251</v>
      </c>
      <c r="D10" s="54" t="s">
        <v>252</v>
      </c>
      <c r="E10" s="6" t="s">
        <v>221</v>
      </c>
      <c r="F10" s="19">
        <v>9240</v>
      </c>
      <c r="G10" s="24">
        <v>274.67</v>
      </c>
      <c r="H10" s="24">
        <v>2.08</v>
      </c>
      <c r="I10" s="31"/>
      <c r="J10" s="31"/>
      <c r="K10" s="35"/>
    </row>
    <row r="11" spans="1:54" x14ac:dyDescent="0.3">
      <c r="B11" s="8" t="s">
        <v>588</v>
      </c>
      <c r="C11" s="57" t="s">
        <v>589</v>
      </c>
      <c r="D11" s="54" t="s">
        <v>590</v>
      </c>
      <c r="E11" s="6" t="s">
        <v>75</v>
      </c>
      <c r="F11" s="19">
        <v>7000</v>
      </c>
      <c r="G11" s="24">
        <v>268.07</v>
      </c>
      <c r="H11" s="24">
        <v>2.0299999999999998</v>
      </c>
      <c r="I11" s="31"/>
      <c r="J11" s="31"/>
      <c r="K11" s="35"/>
    </row>
    <row r="12" spans="1:54" x14ac:dyDescent="0.3">
      <c r="B12" s="8" t="s">
        <v>1161</v>
      </c>
      <c r="C12" s="57" t="s">
        <v>1162</v>
      </c>
      <c r="D12" s="54" t="s">
        <v>1163</v>
      </c>
      <c r="E12" s="6" t="s">
        <v>86</v>
      </c>
      <c r="F12" s="19">
        <v>7933</v>
      </c>
      <c r="G12" s="24">
        <v>263.42</v>
      </c>
      <c r="H12" s="24">
        <v>1.99</v>
      </c>
      <c r="I12" s="31"/>
      <c r="J12" s="31"/>
      <c r="K12" s="35"/>
    </row>
    <row r="13" spans="1:54" x14ac:dyDescent="0.3">
      <c r="B13" s="8" t="s">
        <v>1093</v>
      </c>
      <c r="C13" s="57" t="s">
        <v>1094</v>
      </c>
      <c r="D13" s="54" t="s">
        <v>1095</v>
      </c>
      <c r="E13" s="6" t="s">
        <v>120</v>
      </c>
      <c r="F13" s="19">
        <v>19000</v>
      </c>
      <c r="G13" s="24">
        <v>175.39</v>
      </c>
      <c r="H13" s="24">
        <v>1.33</v>
      </c>
      <c r="I13" s="31"/>
      <c r="J13" s="31"/>
      <c r="K13" s="35"/>
    </row>
    <row r="14" spans="1:54" x14ac:dyDescent="0.3">
      <c r="B14" s="8" t="s">
        <v>1164</v>
      </c>
      <c r="C14" s="57" t="s">
        <v>1165</v>
      </c>
      <c r="D14" s="54" t="s">
        <v>1166</v>
      </c>
      <c r="E14" s="6" t="s">
        <v>131</v>
      </c>
      <c r="F14" s="19">
        <v>37000</v>
      </c>
      <c r="G14" s="24">
        <v>166.26</v>
      </c>
      <c r="H14" s="24">
        <v>1.26</v>
      </c>
      <c r="I14" s="31"/>
      <c r="J14" s="31"/>
      <c r="K14" s="35"/>
    </row>
    <row r="15" spans="1:54" x14ac:dyDescent="0.3">
      <c r="B15" s="8" t="s">
        <v>908</v>
      </c>
      <c r="C15" s="57" t="s">
        <v>909</v>
      </c>
      <c r="D15" s="54" t="s">
        <v>910</v>
      </c>
      <c r="E15" s="6" t="s">
        <v>86</v>
      </c>
      <c r="F15" s="19">
        <v>2100</v>
      </c>
      <c r="G15" s="24">
        <v>157.94</v>
      </c>
      <c r="H15" s="24">
        <v>1.19</v>
      </c>
      <c r="I15" s="31"/>
      <c r="J15" s="31"/>
      <c r="K15" s="35"/>
    </row>
    <row r="16" spans="1:54" x14ac:dyDescent="0.3">
      <c r="B16" s="8" t="s">
        <v>557</v>
      </c>
      <c r="C16" s="57" t="s">
        <v>558</v>
      </c>
      <c r="D16" s="54" t="s">
        <v>559</v>
      </c>
      <c r="E16" s="6" t="s">
        <v>135</v>
      </c>
      <c r="F16" s="19">
        <v>135000</v>
      </c>
      <c r="G16" s="24">
        <v>152.41999999999999</v>
      </c>
      <c r="H16" s="24">
        <v>1.1499999999999999</v>
      </c>
      <c r="I16" s="31"/>
      <c r="J16" s="31"/>
      <c r="K16" s="35"/>
    </row>
    <row r="17" spans="2:11" x14ac:dyDescent="0.3">
      <c r="B17" s="8" t="s">
        <v>898</v>
      </c>
      <c r="C17" s="57" t="s">
        <v>899</v>
      </c>
      <c r="D17" s="54" t="s">
        <v>900</v>
      </c>
      <c r="E17" s="6" t="s">
        <v>901</v>
      </c>
      <c r="F17" s="19">
        <v>5500</v>
      </c>
      <c r="G17" s="24">
        <v>131.01</v>
      </c>
      <c r="H17" s="24">
        <v>0.99</v>
      </c>
      <c r="I17" s="31"/>
      <c r="J17" s="31"/>
      <c r="K17" s="35"/>
    </row>
    <row r="18" spans="2:11" x14ac:dyDescent="0.3">
      <c r="B18" s="8" t="s">
        <v>539</v>
      </c>
      <c r="C18" s="57" t="s">
        <v>540</v>
      </c>
      <c r="D18" s="54" t="s">
        <v>541</v>
      </c>
      <c r="E18" s="6" t="s">
        <v>131</v>
      </c>
      <c r="F18" s="19">
        <v>20000</v>
      </c>
      <c r="G18" s="24">
        <v>130.91999999999999</v>
      </c>
      <c r="H18" s="24">
        <v>0.99</v>
      </c>
      <c r="I18" s="31"/>
      <c r="J18" s="31"/>
      <c r="K18" s="35"/>
    </row>
    <row r="19" spans="2:11" x14ac:dyDescent="0.3">
      <c r="B19" s="8" t="s">
        <v>532</v>
      </c>
      <c r="C19" s="57" t="s">
        <v>533</v>
      </c>
      <c r="D19" s="54" t="s">
        <v>534</v>
      </c>
      <c r="E19" s="6" t="s">
        <v>104</v>
      </c>
      <c r="F19" s="19">
        <v>13000</v>
      </c>
      <c r="G19" s="24">
        <v>130.26</v>
      </c>
      <c r="H19" s="24">
        <v>0.99</v>
      </c>
      <c r="I19" s="31"/>
      <c r="J19" s="31"/>
      <c r="K19" s="35"/>
    </row>
    <row r="20" spans="2:11" x14ac:dyDescent="0.3">
      <c r="B20" s="8" t="s">
        <v>337</v>
      </c>
      <c r="C20" s="57" t="s">
        <v>338</v>
      </c>
      <c r="D20" s="54" t="s">
        <v>339</v>
      </c>
      <c r="E20" s="6" t="s">
        <v>120</v>
      </c>
      <c r="F20" s="19">
        <v>14000</v>
      </c>
      <c r="G20" s="24">
        <v>123.17</v>
      </c>
      <c r="H20" s="24">
        <v>0.93</v>
      </c>
      <c r="I20" s="31"/>
      <c r="J20" s="31"/>
      <c r="K20" s="35"/>
    </row>
    <row r="21" spans="2:11" x14ac:dyDescent="0.3">
      <c r="B21" s="8" t="s">
        <v>1075</v>
      </c>
      <c r="C21" s="57" t="s">
        <v>1076</v>
      </c>
      <c r="D21" s="54" t="s">
        <v>1077</v>
      </c>
      <c r="E21" s="6" t="s">
        <v>131</v>
      </c>
      <c r="F21" s="19">
        <v>14000</v>
      </c>
      <c r="G21" s="24">
        <v>121.74</v>
      </c>
      <c r="H21" s="24">
        <v>0.92</v>
      </c>
      <c r="I21" s="31"/>
      <c r="J21" s="31"/>
      <c r="K21" s="35"/>
    </row>
    <row r="22" spans="2:11" x14ac:dyDescent="0.3">
      <c r="B22" s="8" t="s">
        <v>514</v>
      </c>
      <c r="C22" s="57" t="s">
        <v>515</v>
      </c>
      <c r="D22" s="54" t="s">
        <v>516</v>
      </c>
      <c r="E22" s="6" t="s">
        <v>164</v>
      </c>
      <c r="F22" s="19">
        <v>13000</v>
      </c>
      <c r="G22" s="24">
        <v>102.16</v>
      </c>
      <c r="H22" s="24">
        <v>0.77</v>
      </c>
      <c r="I22" s="31"/>
      <c r="J22" s="31"/>
      <c r="K22" s="35"/>
    </row>
    <row r="23" spans="2:11" x14ac:dyDescent="0.3">
      <c r="B23" s="8" t="s">
        <v>652</v>
      </c>
      <c r="C23" s="57" t="s">
        <v>653</v>
      </c>
      <c r="D23" s="54" t="s">
        <v>654</v>
      </c>
      <c r="E23" s="6" t="s">
        <v>156</v>
      </c>
      <c r="F23" s="19">
        <v>25000</v>
      </c>
      <c r="G23" s="24">
        <v>69.150000000000006</v>
      </c>
      <c r="H23" s="24">
        <v>0.52</v>
      </c>
      <c r="I23" s="31"/>
      <c r="J23" s="31"/>
      <c r="K23" s="35"/>
    </row>
    <row r="24" spans="2:11" x14ac:dyDescent="0.3">
      <c r="B24" s="8" t="s">
        <v>1167</v>
      </c>
      <c r="C24" s="57" t="s">
        <v>1168</v>
      </c>
      <c r="D24" s="54" t="s">
        <v>1169</v>
      </c>
      <c r="E24" s="6" t="s">
        <v>112</v>
      </c>
      <c r="F24" s="19">
        <v>13000</v>
      </c>
      <c r="G24" s="24">
        <v>64.98</v>
      </c>
      <c r="H24" s="24">
        <v>0.49</v>
      </c>
      <c r="I24" s="31"/>
      <c r="J24" s="31"/>
      <c r="K24" s="35"/>
    </row>
    <row r="25" spans="2:11" x14ac:dyDescent="0.3">
      <c r="B25" s="8" t="s">
        <v>370</v>
      </c>
      <c r="C25" s="57" t="s">
        <v>371</v>
      </c>
      <c r="D25" s="54" t="s">
        <v>372</v>
      </c>
      <c r="E25" s="6" t="s">
        <v>86</v>
      </c>
      <c r="F25" s="19">
        <v>11000</v>
      </c>
      <c r="G25" s="24">
        <v>57.1</v>
      </c>
      <c r="H25" s="24">
        <v>0.43</v>
      </c>
      <c r="I25" s="31"/>
      <c r="J25" s="31"/>
      <c r="K25" s="35"/>
    </row>
    <row r="26" spans="2:11" x14ac:dyDescent="0.3">
      <c r="B26" s="8" t="s">
        <v>343</v>
      </c>
      <c r="C26" s="57" t="s">
        <v>344</v>
      </c>
      <c r="D26" s="54" t="s">
        <v>345</v>
      </c>
      <c r="E26" s="6" t="s">
        <v>86</v>
      </c>
      <c r="F26" s="19">
        <v>14495</v>
      </c>
      <c r="G26" s="24">
        <v>56.7</v>
      </c>
      <c r="H26" s="24">
        <v>0.43</v>
      </c>
      <c r="I26" s="31"/>
      <c r="J26" s="31"/>
      <c r="K26" s="35"/>
    </row>
    <row r="27" spans="2:11" x14ac:dyDescent="0.3">
      <c r="B27" s="8" t="s">
        <v>373</v>
      </c>
      <c r="C27" s="57" t="s">
        <v>374</v>
      </c>
      <c r="D27" s="54" t="s">
        <v>375</v>
      </c>
      <c r="E27" s="6" t="s">
        <v>131</v>
      </c>
      <c r="F27" s="19">
        <v>7000</v>
      </c>
      <c r="G27" s="24">
        <v>47.96</v>
      </c>
      <c r="H27" s="24">
        <v>0.36</v>
      </c>
      <c r="I27" s="31"/>
      <c r="J27" s="31"/>
      <c r="K27" s="35"/>
    </row>
    <row r="28" spans="2:11" x14ac:dyDescent="0.3">
      <c r="B28" s="8" t="s">
        <v>328</v>
      </c>
      <c r="C28" s="57" t="s">
        <v>329</v>
      </c>
      <c r="D28" s="54" t="s">
        <v>330</v>
      </c>
      <c r="E28" s="6" t="s">
        <v>86</v>
      </c>
      <c r="F28" s="19">
        <v>675</v>
      </c>
      <c r="G28" s="24">
        <v>9.8699999999999992</v>
      </c>
      <c r="H28" s="24">
        <v>7.0000000000000007E-2</v>
      </c>
      <c r="I28" s="31"/>
      <c r="J28" s="31"/>
      <c r="K28" s="35"/>
    </row>
    <row r="29" spans="2:11" x14ac:dyDescent="0.3">
      <c r="B29" s="8" t="s">
        <v>632</v>
      </c>
      <c r="C29" s="57" t="s">
        <v>633</v>
      </c>
      <c r="D29" s="54" t="s">
        <v>634</v>
      </c>
      <c r="E29" s="6" t="s">
        <v>156</v>
      </c>
      <c r="F29" s="19">
        <v>3164</v>
      </c>
      <c r="G29" s="24">
        <v>5.51</v>
      </c>
      <c r="H29" s="24">
        <v>0.04</v>
      </c>
      <c r="I29" s="31"/>
      <c r="J29" s="31"/>
      <c r="K29" s="35"/>
    </row>
    <row r="30" spans="2:11" x14ac:dyDescent="0.3">
      <c r="B30" s="8" t="s">
        <v>582</v>
      </c>
      <c r="C30" s="57" t="s">
        <v>583</v>
      </c>
      <c r="D30" s="54" t="s">
        <v>584</v>
      </c>
      <c r="E30" s="6" t="s">
        <v>585</v>
      </c>
      <c r="F30" s="19">
        <v>3052</v>
      </c>
      <c r="G30" s="24">
        <v>4.13</v>
      </c>
      <c r="H30" s="24">
        <v>0.03</v>
      </c>
      <c r="I30" s="31"/>
      <c r="J30" s="31"/>
      <c r="K30" s="35"/>
    </row>
    <row r="31" spans="2:11" x14ac:dyDescent="0.3">
      <c r="C31" s="58" t="s">
        <v>184</v>
      </c>
      <c r="D31" s="54"/>
      <c r="E31" s="6"/>
      <c r="F31" s="19"/>
      <c r="G31" s="25">
        <v>2512.83</v>
      </c>
      <c r="H31" s="25">
        <v>18.989999999999998</v>
      </c>
      <c r="I31" s="31"/>
      <c r="J31" s="31"/>
      <c r="K31" s="35"/>
    </row>
    <row r="32" spans="2:11" x14ac:dyDescent="0.3">
      <c r="C32" s="57"/>
      <c r="D32" s="54"/>
      <c r="E32" s="6"/>
      <c r="F32" s="19"/>
      <c r="G32" s="24"/>
      <c r="H32" s="24"/>
      <c r="I32" s="31"/>
      <c r="J32" s="31"/>
      <c r="K32" s="35"/>
    </row>
    <row r="33" spans="1:11" x14ac:dyDescent="0.3">
      <c r="C33" s="59" t="s">
        <v>3</v>
      </c>
      <c r="D33" s="54"/>
      <c r="E33" s="6"/>
      <c r="F33" s="19"/>
      <c r="G33" s="24"/>
      <c r="H33" s="24"/>
      <c r="I33" s="31"/>
      <c r="J33" s="31"/>
      <c r="K33" s="35"/>
    </row>
    <row r="34" spans="1:11" x14ac:dyDescent="0.3">
      <c r="B34" s="8" t="s">
        <v>391</v>
      </c>
      <c r="C34" s="57" t="s">
        <v>392</v>
      </c>
      <c r="D34" s="54" t="s">
        <v>393</v>
      </c>
      <c r="E34" s="6" t="s">
        <v>266</v>
      </c>
      <c r="F34" s="19">
        <v>103000</v>
      </c>
      <c r="G34" s="61">
        <v>0</v>
      </c>
      <c r="H34" s="24" t="s">
        <v>5024</v>
      </c>
      <c r="I34" s="31"/>
      <c r="J34" s="31"/>
      <c r="K34" s="35" t="s">
        <v>5034</v>
      </c>
    </row>
    <row r="35" spans="1:11" x14ac:dyDescent="0.3">
      <c r="C35" s="58" t="s">
        <v>184</v>
      </c>
      <c r="D35" s="54"/>
      <c r="E35" s="6"/>
      <c r="F35" s="19"/>
      <c r="G35" s="62">
        <v>0</v>
      </c>
      <c r="H35" s="25" t="s">
        <v>5024</v>
      </c>
      <c r="I35" s="31"/>
      <c r="J35" s="31"/>
      <c r="K35" s="35"/>
    </row>
    <row r="36" spans="1:11" x14ac:dyDescent="0.3">
      <c r="C36" s="57"/>
      <c r="D36" s="54"/>
      <c r="E36" s="6"/>
      <c r="F36" s="19"/>
      <c r="G36" s="24"/>
      <c r="H36" s="24"/>
      <c r="I36" s="31"/>
      <c r="J36" s="31"/>
      <c r="K36" s="35"/>
    </row>
    <row r="37" spans="1:11" x14ac:dyDescent="0.3">
      <c r="C37" s="58" t="s">
        <v>4</v>
      </c>
      <c r="D37" s="54"/>
      <c r="E37" s="6"/>
      <c r="F37" s="19"/>
      <c r="G37" s="24" t="s">
        <v>2</v>
      </c>
      <c r="H37" s="24" t="s">
        <v>2</v>
      </c>
      <c r="I37" s="31"/>
      <c r="J37" s="31"/>
      <c r="K37" s="35"/>
    </row>
    <row r="38" spans="1:11" x14ac:dyDescent="0.3">
      <c r="C38" s="57"/>
      <c r="D38" s="54"/>
      <c r="E38" s="6"/>
      <c r="F38" s="19"/>
      <c r="G38" s="24"/>
      <c r="H38" s="24"/>
      <c r="I38" s="31"/>
      <c r="J38" s="31"/>
      <c r="K38" s="35"/>
    </row>
    <row r="39" spans="1:11" x14ac:dyDescent="0.3">
      <c r="A39" s="10"/>
      <c r="B39" s="28"/>
      <c r="C39" s="58" t="s">
        <v>5</v>
      </c>
      <c r="D39" s="54"/>
      <c r="E39" s="6"/>
      <c r="F39" s="19"/>
      <c r="G39" s="24"/>
      <c r="H39" s="24"/>
      <c r="I39" s="31"/>
      <c r="J39" s="31"/>
      <c r="K39" s="35"/>
    </row>
    <row r="40" spans="1:11" x14ac:dyDescent="0.3">
      <c r="C40" s="59" t="s">
        <v>6</v>
      </c>
      <c r="D40" s="54"/>
      <c r="E40" s="6"/>
      <c r="F40" s="19"/>
      <c r="G40" s="24"/>
      <c r="H40" s="24"/>
      <c r="I40" s="31"/>
      <c r="J40" s="31"/>
      <c r="K40" s="35"/>
    </row>
    <row r="41" spans="1:11" x14ac:dyDescent="0.3">
      <c r="B41" s="8" t="s">
        <v>1171</v>
      </c>
      <c r="C41" s="57" t="s">
        <v>683</v>
      </c>
      <c r="D41" s="54" t="s">
        <v>1172</v>
      </c>
      <c r="E41" s="6" t="s">
        <v>678</v>
      </c>
      <c r="F41" s="19">
        <v>500</v>
      </c>
      <c r="G41" s="24">
        <v>508.59</v>
      </c>
      <c r="H41" s="24">
        <v>3.85</v>
      </c>
      <c r="I41" s="31">
        <v>7.93</v>
      </c>
      <c r="J41" s="31"/>
      <c r="K41" s="35" t="s">
        <v>670</v>
      </c>
    </row>
    <row r="42" spans="1:11" x14ac:dyDescent="0.3">
      <c r="B42" s="8" t="s">
        <v>708</v>
      </c>
      <c r="C42" s="57" t="s">
        <v>709</v>
      </c>
      <c r="D42" s="54" t="s">
        <v>710</v>
      </c>
      <c r="E42" s="6" t="s">
        <v>678</v>
      </c>
      <c r="F42" s="19">
        <v>500</v>
      </c>
      <c r="G42" s="24">
        <v>500.73</v>
      </c>
      <c r="H42" s="24">
        <v>3.79</v>
      </c>
      <c r="I42" s="31">
        <v>7.4749999999999996</v>
      </c>
      <c r="J42" s="31"/>
      <c r="K42" s="35" t="s">
        <v>670</v>
      </c>
    </row>
    <row r="43" spans="1:11" x14ac:dyDescent="0.3">
      <c r="B43" s="8" t="s">
        <v>1173</v>
      </c>
      <c r="C43" s="57" t="s">
        <v>589</v>
      </c>
      <c r="D43" s="54" t="s">
        <v>1174</v>
      </c>
      <c r="E43" s="6" t="s">
        <v>691</v>
      </c>
      <c r="F43" s="19">
        <v>300</v>
      </c>
      <c r="G43" s="24">
        <v>306.3</v>
      </c>
      <c r="H43" s="24">
        <v>2.3199999999999998</v>
      </c>
      <c r="I43" s="31">
        <v>7.9912000000000001</v>
      </c>
      <c r="J43" s="31"/>
      <c r="K43" s="35" t="s">
        <v>670</v>
      </c>
    </row>
    <row r="44" spans="1:11" x14ac:dyDescent="0.3">
      <c r="B44" s="8" t="s">
        <v>794</v>
      </c>
      <c r="C44" s="57" t="s">
        <v>756</v>
      </c>
      <c r="D44" s="54" t="s">
        <v>795</v>
      </c>
      <c r="E44" s="6" t="s">
        <v>758</v>
      </c>
      <c r="F44" s="19">
        <v>300</v>
      </c>
      <c r="G44" s="24">
        <v>299.86</v>
      </c>
      <c r="H44" s="24">
        <v>2.27</v>
      </c>
      <c r="I44" s="31">
        <v>9.9497999999999998</v>
      </c>
      <c r="J44" s="31"/>
      <c r="K44" s="35" t="s">
        <v>670</v>
      </c>
    </row>
    <row r="45" spans="1:11" x14ac:dyDescent="0.3">
      <c r="B45" s="8" t="s">
        <v>717</v>
      </c>
      <c r="C45" s="57" t="s">
        <v>662</v>
      </c>
      <c r="D45" s="54" t="s">
        <v>718</v>
      </c>
      <c r="E45" s="6" t="s">
        <v>699</v>
      </c>
      <c r="F45" s="19">
        <v>300</v>
      </c>
      <c r="G45" s="24">
        <v>295.85000000000002</v>
      </c>
      <c r="H45" s="24">
        <v>2.2400000000000002</v>
      </c>
      <c r="I45" s="31">
        <v>7.0025000000000004</v>
      </c>
      <c r="J45" s="31"/>
      <c r="K45" s="35" t="s">
        <v>670</v>
      </c>
    </row>
    <row r="46" spans="1:11" x14ac:dyDescent="0.3">
      <c r="B46" s="8" t="s">
        <v>1175</v>
      </c>
      <c r="C46" s="57" t="s">
        <v>647</v>
      </c>
      <c r="D46" s="54" t="s">
        <v>1176</v>
      </c>
      <c r="E46" s="6" t="s">
        <v>678</v>
      </c>
      <c r="F46" s="19">
        <v>2</v>
      </c>
      <c r="G46" s="24">
        <v>20.079999999999998</v>
      </c>
      <c r="H46" s="24">
        <v>0.15</v>
      </c>
      <c r="I46" s="31">
        <v>6.9550000000000001</v>
      </c>
      <c r="J46" s="31"/>
      <c r="K46" s="35" t="s">
        <v>670</v>
      </c>
    </row>
    <row r="47" spans="1:11" x14ac:dyDescent="0.3">
      <c r="B47" s="8" t="s">
        <v>1177</v>
      </c>
      <c r="C47" s="57" t="s">
        <v>647</v>
      </c>
      <c r="D47" s="54" t="s">
        <v>1178</v>
      </c>
      <c r="E47" s="6" t="s">
        <v>678</v>
      </c>
      <c r="F47" s="19">
        <v>1</v>
      </c>
      <c r="G47" s="24">
        <v>10.029999999999999</v>
      </c>
      <c r="H47" s="24">
        <v>0.08</v>
      </c>
      <c r="I47" s="31">
        <v>6.9550000000000001</v>
      </c>
      <c r="J47" s="31"/>
      <c r="K47" s="35" t="s">
        <v>670</v>
      </c>
    </row>
    <row r="48" spans="1:11" x14ac:dyDescent="0.3">
      <c r="C48" s="58" t="s">
        <v>184</v>
      </c>
      <c r="D48" s="54"/>
      <c r="E48" s="6"/>
      <c r="F48" s="19"/>
      <c r="G48" s="25">
        <v>1941.44</v>
      </c>
      <c r="H48" s="25">
        <v>14.7</v>
      </c>
      <c r="I48" s="31"/>
      <c r="J48" s="31"/>
      <c r="K48" s="35"/>
    </row>
    <row r="49" spans="1:11" x14ac:dyDescent="0.3">
      <c r="C49" s="57"/>
      <c r="D49" s="54"/>
      <c r="E49" s="6"/>
      <c r="F49" s="19"/>
      <c r="G49" s="24"/>
      <c r="H49" s="24"/>
      <c r="I49" s="31"/>
      <c r="J49" s="31"/>
      <c r="K49" s="35"/>
    </row>
    <row r="50" spans="1:11" x14ac:dyDescent="0.3">
      <c r="C50" s="58" t="s">
        <v>7</v>
      </c>
      <c r="D50" s="54"/>
      <c r="E50" s="6"/>
      <c r="F50" s="19"/>
      <c r="G50" s="24" t="s">
        <v>2</v>
      </c>
      <c r="H50" s="24" t="s">
        <v>2</v>
      </c>
      <c r="I50" s="31"/>
      <c r="J50" s="31"/>
      <c r="K50" s="35"/>
    </row>
    <row r="51" spans="1:11" x14ac:dyDescent="0.3">
      <c r="C51" s="57"/>
      <c r="D51" s="54"/>
      <c r="E51" s="6"/>
      <c r="F51" s="19"/>
      <c r="G51" s="24"/>
      <c r="H51" s="24"/>
      <c r="I51" s="31"/>
      <c r="J51" s="31"/>
      <c r="K51" s="35"/>
    </row>
    <row r="52" spans="1:11" x14ac:dyDescent="0.3">
      <c r="C52" s="58" t="s">
        <v>8</v>
      </c>
      <c r="D52" s="54"/>
      <c r="E52" s="6"/>
      <c r="F52" s="19"/>
      <c r="G52" s="24" t="s">
        <v>2</v>
      </c>
      <c r="H52" s="24" t="s">
        <v>2</v>
      </c>
      <c r="I52" s="31"/>
      <c r="J52" s="31"/>
      <c r="K52" s="35"/>
    </row>
    <row r="53" spans="1:11" x14ac:dyDescent="0.3">
      <c r="C53" s="57"/>
      <c r="D53" s="54"/>
      <c r="E53" s="6"/>
      <c r="F53" s="19"/>
      <c r="G53" s="24"/>
      <c r="H53" s="24"/>
      <c r="I53" s="31"/>
      <c r="J53" s="31"/>
      <c r="K53" s="35"/>
    </row>
    <row r="54" spans="1:11" x14ac:dyDescent="0.3">
      <c r="C54" s="59" t="s">
        <v>9</v>
      </c>
      <c r="D54" s="54"/>
      <c r="E54" s="6"/>
      <c r="F54" s="19"/>
      <c r="G54" s="24"/>
      <c r="H54" s="24"/>
      <c r="I54" s="31"/>
      <c r="J54" s="31"/>
      <c r="K54" s="35"/>
    </row>
    <row r="55" spans="1:11" x14ac:dyDescent="0.3">
      <c r="B55" s="8" t="s">
        <v>818</v>
      </c>
      <c r="C55" s="57" t="s">
        <v>819</v>
      </c>
      <c r="D55" s="54" t="s">
        <v>820</v>
      </c>
      <c r="E55" s="6" t="s">
        <v>198</v>
      </c>
      <c r="F55" s="19">
        <v>2000000</v>
      </c>
      <c r="G55" s="24">
        <v>2007</v>
      </c>
      <c r="H55" s="24">
        <v>15.18</v>
      </c>
      <c r="I55" s="31">
        <v>6.8474851000000001</v>
      </c>
      <c r="J55" s="31"/>
      <c r="K55" s="35"/>
    </row>
    <row r="56" spans="1:11" x14ac:dyDescent="0.3">
      <c r="B56" s="8" t="s">
        <v>881</v>
      </c>
      <c r="C56" s="57" t="s">
        <v>882</v>
      </c>
      <c r="D56" s="54" t="s">
        <v>883</v>
      </c>
      <c r="E56" s="6" t="s">
        <v>198</v>
      </c>
      <c r="F56" s="19">
        <v>1500000</v>
      </c>
      <c r="G56" s="24">
        <v>1444.76</v>
      </c>
      <c r="H56" s="24">
        <v>10.93</v>
      </c>
      <c r="I56" s="31">
        <v>7.2167028999999996</v>
      </c>
      <c r="J56" s="31"/>
      <c r="K56" s="35"/>
    </row>
    <row r="57" spans="1:11" x14ac:dyDescent="0.3">
      <c r="B57" s="8" t="s">
        <v>1179</v>
      </c>
      <c r="C57" s="57" t="s">
        <v>1180</v>
      </c>
      <c r="D57" s="54" t="s">
        <v>1181</v>
      </c>
      <c r="E57" s="6" t="s">
        <v>198</v>
      </c>
      <c r="F57" s="19">
        <v>1000000</v>
      </c>
      <c r="G57" s="24">
        <v>1026.43</v>
      </c>
      <c r="H57" s="24">
        <v>7.77</v>
      </c>
      <c r="I57" s="31">
        <v>6.8397088999999998</v>
      </c>
      <c r="J57" s="31"/>
      <c r="K57" s="35"/>
    </row>
    <row r="58" spans="1:11" x14ac:dyDescent="0.3">
      <c r="B58" s="8" t="s">
        <v>806</v>
      </c>
      <c r="C58" s="57" t="s">
        <v>807</v>
      </c>
      <c r="D58" s="54" t="s">
        <v>808</v>
      </c>
      <c r="E58" s="6" t="s">
        <v>198</v>
      </c>
      <c r="F58" s="19">
        <v>500000</v>
      </c>
      <c r="G58" s="24">
        <v>492.36</v>
      </c>
      <c r="H58" s="24">
        <v>3.73</v>
      </c>
      <c r="I58" s="31">
        <v>6.8072821000000001</v>
      </c>
      <c r="J58" s="31"/>
      <c r="K58" s="35"/>
    </row>
    <row r="59" spans="1:11" x14ac:dyDescent="0.3">
      <c r="C59" s="58" t="s">
        <v>184</v>
      </c>
      <c r="D59" s="54"/>
      <c r="E59" s="6"/>
      <c r="F59" s="19"/>
      <c r="G59" s="25">
        <v>4970.55</v>
      </c>
      <c r="H59" s="25">
        <v>37.61</v>
      </c>
      <c r="I59" s="31"/>
      <c r="J59" s="31"/>
      <c r="K59" s="35"/>
    </row>
    <row r="60" spans="1:11" x14ac:dyDescent="0.3">
      <c r="C60" s="57"/>
      <c r="D60" s="54"/>
      <c r="E60" s="6"/>
      <c r="F60" s="19"/>
      <c r="G60" s="24"/>
      <c r="H60" s="24"/>
      <c r="I60" s="31"/>
      <c r="J60" s="31"/>
      <c r="K60" s="35"/>
    </row>
    <row r="61" spans="1:11" x14ac:dyDescent="0.3">
      <c r="C61" s="58" t="s">
        <v>10</v>
      </c>
      <c r="D61" s="54"/>
      <c r="E61" s="6"/>
      <c r="F61" s="19"/>
      <c r="G61" s="24" t="s">
        <v>2</v>
      </c>
      <c r="H61" s="24" t="s">
        <v>2</v>
      </c>
      <c r="I61" s="31"/>
      <c r="J61" s="31"/>
      <c r="K61" s="35"/>
    </row>
    <row r="62" spans="1:11" x14ac:dyDescent="0.3">
      <c r="C62" s="57"/>
      <c r="D62" s="54"/>
      <c r="E62" s="6"/>
      <c r="F62" s="19"/>
      <c r="G62" s="24"/>
      <c r="H62" s="24"/>
      <c r="I62" s="31"/>
      <c r="J62" s="31"/>
      <c r="K62" s="35"/>
    </row>
    <row r="63" spans="1:11" x14ac:dyDescent="0.3">
      <c r="A63" s="10"/>
      <c r="B63" s="28"/>
      <c r="C63" s="58" t="s">
        <v>11</v>
      </c>
      <c r="D63" s="54"/>
      <c r="E63" s="6"/>
      <c r="F63" s="19"/>
      <c r="G63" s="24"/>
      <c r="H63" s="24"/>
      <c r="I63" s="31"/>
      <c r="J63" s="31"/>
      <c r="K63" s="35"/>
    </row>
    <row r="64" spans="1:11" x14ac:dyDescent="0.3">
      <c r="A64" s="28"/>
      <c r="B64" s="28"/>
      <c r="C64" s="58" t="s">
        <v>13</v>
      </c>
      <c r="D64" s="54"/>
      <c r="E64" s="6"/>
      <c r="F64" s="19"/>
      <c r="G64" s="24" t="s">
        <v>2</v>
      </c>
      <c r="H64" s="24" t="s">
        <v>2</v>
      </c>
      <c r="I64" s="31"/>
      <c r="J64" s="31"/>
      <c r="K64" s="35"/>
    </row>
    <row r="65" spans="1:11" x14ac:dyDescent="0.3">
      <c r="A65" s="28"/>
      <c r="B65" s="28"/>
      <c r="C65" s="58"/>
      <c r="D65" s="54"/>
      <c r="E65" s="6"/>
      <c r="F65" s="19"/>
      <c r="G65" s="24"/>
      <c r="H65" s="24"/>
      <c r="I65" s="31"/>
      <c r="J65" s="31"/>
      <c r="K65" s="35"/>
    </row>
    <row r="66" spans="1:11" x14ac:dyDescent="0.3">
      <c r="A66" s="28"/>
      <c r="B66" s="28"/>
      <c r="C66" s="58" t="s">
        <v>14</v>
      </c>
      <c r="D66" s="54"/>
      <c r="E66" s="6"/>
      <c r="F66" s="19"/>
      <c r="G66" s="24" t="s">
        <v>2</v>
      </c>
      <c r="H66" s="24" t="s">
        <v>2</v>
      </c>
      <c r="I66" s="31"/>
      <c r="J66" s="31"/>
      <c r="K66" s="35"/>
    </row>
    <row r="67" spans="1:11" x14ac:dyDescent="0.3">
      <c r="A67" s="28"/>
      <c r="B67" s="28"/>
      <c r="C67" s="58"/>
      <c r="D67" s="54"/>
      <c r="E67" s="6"/>
      <c r="F67" s="19"/>
      <c r="G67" s="24"/>
      <c r="H67" s="24"/>
      <c r="I67" s="31"/>
      <c r="J67" s="31"/>
      <c r="K67" s="35"/>
    </row>
    <row r="68" spans="1:11" x14ac:dyDescent="0.3">
      <c r="A68" s="28"/>
      <c r="B68" s="28"/>
      <c r="C68" s="58" t="s">
        <v>15</v>
      </c>
      <c r="D68" s="54"/>
      <c r="E68" s="6"/>
      <c r="F68" s="19"/>
      <c r="G68" s="24" t="s">
        <v>2</v>
      </c>
      <c r="H68" s="24" t="s">
        <v>2</v>
      </c>
      <c r="I68" s="31"/>
      <c r="J68" s="31"/>
      <c r="K68" s="35"/>
    </row>
    <row r="69" spans="1:11" x14ac:dyDescent="0.3">
      <c r="A69" s="28"/>
      <c r="B69" s="28"/>
      <c r="C69" s="58"/>
      <c r="D69" s="54"/>
      <c r="E69" s="6"/>
      <c r="F69" s="19"/>
      <c r="G69" s="24"/>
      <c r="H69" s="24"/>
      <c r="I69" s="31"/>
      <c r="J69" s="31"/>
      <c r="K69" s="35"/>
    </row>
    <row r="70" spans="1:11" x14ac:dyDescent="0.3">
      <c r="A70" s="28"/>
      <c r="B70" s="28"/>
      <c r="C70" s="58" t="s">
        <v>16</v>
      </c>
      <c r="D70" s="54"/>
      <c r="E70" s="6"/>
      <c r="F70" s="19"/>
      <c r="G70" s="24" t="s">
        <v>2</v>
      </c>
      <c r="H70" s="24" t="s">
        <v>2</v>
      </c>
      <c r="I70" s="31"/>
      <c r="J70" s="31"/>
      <c r="K70" s="35"/>
    </row>
    <row r="71" spans="1:11" x14ac:dyDescent="0.3">
      <c r="A71" s="28"/>
      <c r="B71" s="28"/>
      <c r="C71" s="58"/>
      <c r="D71" s="54"/>
      <c r="E71" s="6"/>
      <c r="F71" s="19"/>
      <c r="G71" s="24"/>
      <c r="H71" s="24"/>
      <c r="I71" s="31"/>
      <c r="J71" s="31"/>
      <c r="K71" s="35"/>
    </row>
    <row r="72" spans="1:11" x14ac:dyDescent="0.3">
      <c r="C72" s="59" t="s">
        <v>17</v>
      </c>
      <c r="D72" s="54"/>
      <c r="E72" s="6"/>
      <c r="F72" s="19"/>
      <c r="G72" s="24"/>
      <c r="H72" s="24"/>
      <c r="I72" s="31"/>
      <c r="J72" s="31"/>
      <c r="K72" s="35"/>
    </row>
    <row r="73" spans="1:11" x14ac:dyDescent="0.3">
      <c r="B73" s="8" t="s">
        <v>1182</v>
      </c>
      <c r="C73" s="57" t="s">
        <v>1183</v>
      </c>
      <c r="D73" s="54" t="s">
        <v>1184</v>
      </c>
      <c r="E73" s="6" t="s">
        <v>198</v>
      </c>
      <c r="F73" s="19">
        <v>375000</v>
      </c>
      <c r="G73" s="24">
        <v>356.92</v>
      </c>
      <c r="H73" s="24">
        <v>2.7</v>
      </c>
      <c r="I73" s="31">
        <v>5.8096945</v>
      </c>
      <c r="J73" s="31"/>
      <c r="K73" s="35"/>
    </row>
    <row r="74" spans="1:11" x14ac:dyDescent="0.3">
      <c r="C74" s="58" t="s">
        <v>184</v>
      </c>
      <c r="D74" s="54"/>
      <c r="E74" s="6"/>
      <c r="F74" s="19"/>
      <c r="G74" s="25">
        <v>356.92</v>
      </c>
      <c r="H74" s="25">
        <v>2.7</v>
      </c>
      <c r="I74" s="31"/>
      <c r="J74" s="31"/>
      <c r="K74" s="35"/>
    </row>
    <row r="75" spans="1:11" x14ac:dyDescent="0.3">
      <c r="C75" s="57"/>
      <c r="D75" s="54"/>
      <c r="E75" s="6"/>
      <c r="F75" s="19"/>
      <c r="G75" s="24"/>
      <c r="H75" s="24"/>
      <c r="I75" s="31"/>
      <c r="J75" s="31"/>
      <c r="K75" s="35"/>
    </row>
    <row r="76" spans="1:11" x14ac:dyDescent="0.3">
      <c r="A76" s="10"/>
      <c r="B76" s="28"/>
      <c r="C76" s="58" t="s">
        <v>18</v>
      </c>
      <c r="D76" s="54"/>
      <c r="E76" s="6"/>
      <c r="F76" s="19"/>
      <c r="G76" s="24"/>
      <c r="H76" s="24"/>
      <c r="I76" s="31"/>
      <c r="J76" s="31"/>
      <c r="K76" s="35"/>
    </row>
    <row r="77" spans="1:11" x14ac:dyDescent="0.3">
      <c r="A77" s="28"/>
      <c r="B77" s="28"/>
      <c r="C77" s="58" t="s">
        <v>19</v>
      </c>
      <c r="D77" s="54"/>
      <c r="E77" s="6"/>
      <c r="F77" s="19"/>
      <c r="G77" s="24" t="s">
        <v>2</v>
      </c>
      <c r="H77" s="24" t="s">
        <v>2</v>
      </c>
      <c r="I77" s="31"/>
      <c r="J77" s="31"/>
      <c r="K77" s="35"/>
    </row>
    <row r="78" spans="1:11" x14ac:dyDescent="0.3">
      <c r="A78" s="28"/>
      <c r="B78" s="28"/>
      <c r="C78" s="58"/>
      <c r="D78" s="54"/>
      <c r="E78" s="6"/>
      <c r="F78" s="19"/>
      <c r="G78" s="24"/>
      <c r="H78" s="24"/>
      <c r="I78" s="31"/>
      <c r="J78" s="31"/>
      <c r="K78" s="35"/>
    </row>
    <row r="79" spans="1:11" x14ac:dyDescent="0.3">
      <c r="A79" s="28"/>
      <c r="B79" s="28"/>
      <c r="C79" s="58" t="s">
        <v>20</v>
      </c>
      <c r="D79" s="54"/>
      <c r="E79" s="6"/>
      <c r="F79" s="19"/>
      <c r="G79" s="24" t="s">
        <v>2</v>
      </c>
      <c r="H79" s="24" t="s">
        <v>2</v>
      </c>
      <c r="I79" s="31"/>
      <c r="J79" s="31"/>
      <c r="K79" s="35"/>
    </row>
    <row r="80" spans="1:11" x14ac:dyDescent="0.3">
      <c r="A80" s="28"/>
      <c r="B80" s="28"/>
      <c r="C80" s="58"/>
      <c r="D80" s="54"/>
      <c r="E80" s="6"/>
      <c r="F80" s="19"/>
      <c r="G80" s="24"/>
      <c r="H80" s="24"/>
      <c r="I80" s="31"/>
      <c r="J80" s="31"/>
      <c r="K80" s="35"/>
    </row>
    <row r="81" spans="1:54" x14ac:dyDescent="0.3">
      <c r="A81" s="28"/>
      <c r="B81" s="28"/>
      <c r="C81" s="58" t="s">
        <v>21</v>
      </c>
      <c r="D81" s="54"/>
      <c r="E81" s="6"/>
      <c r="F81" s="19"/>
      <c r="G81" s="24" t="s">
        <v>2</v>
      </c>
      <c r="H81" s="24" t="s">
        <v>2</v>
      </c>
      <c r="I81" s="31"/>
      <c r="J81" s="31"/>
      <c r="K81" s="35"/>
    </row>
    <row r="82" spans="1:54" x14ac:dyDescent="0.3">
      <c r="A82" s="28"/>
      <c r="B82" s="28"/>
      <c r="C82" s="58"/>
      <c r="D82" s="54"/>
      <c r="E82" s="6"/>
      <c r="F82" s="19"/>
      <c r="G82" s="24"/>
      <c r="H82" s="24"/>
      <c r="I82" s="31"/>
      <c r="J82" s="31"/>
      <c r="K82" s="35"/>
    </row>
    <row r="83" spans="1:54" x14ac:dyDescent="0.3">
      <c r="A83" s="28"/>
      <c r="B83" s="28"/>
      <c r="C83" s="58" t="s">
        <v>22</v>
      </c>
      <c r="D83" s="54"/>
      <c r="E83" s="6"/>
      <c r="F83" s="19"/>
      <c r="G83" s="24" t="s">
        <v>2</v>
      </c>
      <c r="H83" s="24" t="s">
        <v>2</v>
      </c>
      <c r="I83" s="31"/>
      <c r="J83" s="31"/>
      <c r="K83" s="35"/>
    </row>
    <row r="84" spans="1:54" x14ac:dyDescent="0.3">
      <c r="A84" s="28"/>
      <c r="B84" s="28"/>
      <c r="C84" s="58"/>
      <c r="D84" s="54"/>
      <c r="E84" s="6"/>
      <c r="F84" s="19"/>
      <c r="G84" s="24"/>
      <c r="H84" s="24"/>
      <c r="I84" s="31"/>
      <c r="J84" s="31"/>
      <c r="K84" s="35"/>
    </row>
    <row r="85" spans="1:54" x14ac:dyDescent="0.3">
      <c r="A85" s="28"/>
      <c r="B85" s="28"/>
      <c r="C85" s="58" t="s">
        <v>23</v>
      </c>
      <c r="D85" s="54"/>
      <c r="E85" s="6"/>
      <c r="F85" s="19"/>
      <c r="G85" s="24" t="s">
        <v>2</v>
      </c>
      <c r="H85" s="24" t="s">
        <v>2</v>
      </c>
      <c r="I85" s="31"/>
      <c r="J85" s="31"/>
      <c r="K85" s="35"/>
    </row>
    <row r="86" spans="1:54" x14ac:dyDescent="0.3">
      <c r="A86" s="28"/>
      <c r="B86" s="28"/>
      <c r="C86" s="58"/>
      <c r="D86" s="54"/>
      <c r="E86" s="6"/>
      <c r="F86" s="19"/>
      <c r="G86" s="24"/>
      <c r="H86" s="24"/>
      <c r="I86" s="31"/>
      <c r="J86" s="31"/>
      <c r="K86" s="35"/>
    </row>
    <row r="87" spans="1:54" x14ac:dyDescent="0.3">
      <c r="C87" s="59" t="s">
        <v>24</v>
      </c>
      <c r="D87" s="54"/>
      <c r="E87" s="6"/>
      <c r="F87" s="19"/>
      <c r="G87" s="24"/>
      <c r="H87" s="24"/>
      <c r="I87" s="31"/>
      <c r="J87" s="31"/>
      <c r="K87" s="35"/>
    </row>
    <row r="88" spans="1:54" x14ac:dyDescent="0.3">
      <c r="B88" s="8" t="s">
        <v>199</v>
      </c>
      <c r="C88" s="57" t="s">
        <v>200</v>
      </c>
      <c r="D88" s="54"/>
      <c r="E88" s="6"/>
      <c r="F88" s="19"/>
      <c r="G88" s="24">
        <v>3275.45</v>
      </c>
      <c r="H88" s="24">
        <v>24.78</v>
      </c>
      <c r="I88" s="31"/>
      <c r="J88" s="31"/>
      <c r="K88" s="35"/>
    </row>
    <row r="89" spans="1:54" x14ac:dyDescent="0.3">
      <c r="C89" s="58" t="s">
        <v>184</v>
      </c>
      <c r="D89" s="54"/>
      <c r="E89" s="6"/>
      <c r="F89" s="19"/>
      <c r="G89" s="25">
        <v>3275.45</v>
      </c>
      <c r="H89" s="25">
        <v>24.78</v>
      </c>
      <c r="I89" s="31"/>
      <c r="J89" s="31"/>
      <c r="K89" s="35"/>
    </row>
    <row r="90" spans="1:54" x14ac:dyDescent="0.3">
      <c r="C90" s="57"/>
      <c r="D90" s="54"/>
      <c r="E90" s="6"/>
      <c r="F90" s="19"/>
      <c r="G90" s="24"/>
      <c r="H90" s="24"/>
      <c r="I90" s="31"/>
      <c r="J90" s="31"/>
      <c r="K90" s="35"/>
    </row>
    <row r="91" spans="1:54" x14ac:dyDescent="0.3">
      <c r="A91" s="10"/>
      <c r="B91" s="28"/>
      <c r="C91" s="58" t="s">
        <v>25</v>
      </c>
      <c r="D91" s="54"/>
      <c r="E91" s="6"/>
      <c r="F91" s="19"/>
      <c r="G91" s="24"/>
      <c r="H91" s="24"/>
      <c r="I91" s="31"/>
      <c r="J91" s="31"/>
      <c r="K91" s="35"/>
    </row>
    <row r="92" spans="1:54" s="2" customFormat="1" ht="13.8" x14ac:dyDescent="0.3">
      <c r="A92" s="28"/>
      <c r="B92" s="28"/>
      <c r="C92" s="57" t="s">
        <v>5023</v>
      </c>
      <c r="D92" s="54"/>
      <c r="E92" s="6"/>
      <c r="F92" s="19"/>
      <c r="G92" s="24" t="s">
        <v>2</v>
      </c>
      <c r="H92" s="24" t="s">
        <v>2</v>
      </c>
      <c r="I92" s="31"/>
      <c r="J92" s="31"/>
      <c r="K92" s="35"/>
      <c r="L92" s="3"/>
      <c r="AI92" s="3"/>
      <c r="AV92" s="3"/>
      <c r="AX92" s="3"/>
      <c r="BB92" s="3"/>
    </row>
    <row r="93" spans="1:54" x14ac:dyDescent="0.3">
      <c r="B93" s="8"/>
      <c r="C93" s="57" t="s">
        <v>201</v>
      </c>
      <c r="D93" s="54"/>
      <c r="E93" s="6"/>
      <c r="F93" s="19"/>
      <c r="G93" s="24">
        <v>160.49</v>
      </c>
      <c r="H93" s="24">
        <v>1.22</v>
      </c>
      <c r="I93" s="31"/>
      <c r="J93" s="31"/>
      <c r="K93" s="35"/>
    </row>
    <row r="94" spans="1:54" x14ac:dyDescent="0.3">
      <c r="C94" s="58" t="s">
        <v>184</v>
      </c>
      <c r="D94" s="54"/>
      <c r="E94" s="6"/>
      <c r="F94" s="19"/>
      <c r="G94" s="25">
        <v>160.49</v>
      </c>
      <c r="H94" s="25">
        <v>1.22</v>
      </c>
      <c r="I94" s="31"/>
      <c r="J94" s="31"/>
      <c r="K94" s="35"/>
    </row>
    <row r="95" spans="1:54" x14ac:dyDescent="0.3">
      <c r="C95" s="57"/>
      <c r="D95" s="54"/>
      <c r="E95" s="6"/>
      <c r="F95" s="19"/>
      <c r="G95" s="24"/>
      <c r="H95" s="24"/>
      <c r="I95" s="31"/>
      <c r="J95" s="31"/>
      <c r="K95" s="35"/>
    </row>
    <row r="96" spans="1:54" x14ac:dyDescent="0.3">
      <c r="C96" s="60" t="s">
        <v>202</v>
      </c>
      <c r="D96" s="55"/>
      <c r="E96" s="5"/>
      <c r="F96" s="20"/>
      <c r="G96" s="26">
        <v>13217.68</v>
      </c>
      <c r="H96" s="26">
        <v>100</v>
      </c>
      <c r="I96" s="32"/>
      <c r="J96" s="32"/>
      <c r="K96" s="36"/>
    </row>
    <row r="99" spans="3:11" x14ac:dyDescent="0.3">
      <c r="C99" s="1" t="s">
        <v>203</v>
      </c>
    </row>
    <row r="100" spans="3:11" x14ac:dyDescent="0.3">
      <c r="C100" s="37" t="s">
        <v>204</v>
      </c>
      <c r="D100" s="37"/>
      <c r="E100" s="37"/>
      <c r="F100" s="37"/>
      <c r="G100" s="37"/>
      <c r="H100" s="37"/>
      <c r="I100" s="37"/>
      <c r="J100" s="37"/>
      <c r="K100" s="37"/>
    </row>
    <row r="101" spans="3:11" x14ac:dyDescent="0.3">
      <c r="C101" s="2" t="s">
        <v>205</v>
      </c>
    </row>
    <row r="102" spans="3:11" x14ac:dyDescent="0.3">
      <c r="C102" s="2" t="s">
        <v>206</v>
      </c>
    </row>
    <row r="103" spans="3:11" ht="30" customHeight="1" x14ac:dyDescent="0.3">
      <c r="C103" s="80" t="s">
        <v>207</v>
      </c>
      <c r="D103" s="81"/>
      <c r="E103" s="81"/>
      <c r="F103" s="81"/>
      <c r="G103" s="81"/>
      <c r="H103" s="81"/>
      <c r="I103" s="81"/>
      <c r="J103" s="81"/>
      <c r="K103" s="81"/>
    </row>
    <row r="104" spans="3:11" x14ac:dyDescent="0.3">
      <c r="C104" s="2" t="s">
        <v>208</v>
      </c>
    </row>
    <row r="106" spans="3:11" x14ac:dyDescent="0.3">
      <c r="C106" s="1" t="s">
        <v>5173</v>
      </c>
      <c r="E106" s="78" t="s">
        <v>5174</v>
      </c>
    </row>
    <row r="107" spans="3:11" x14ac:dyDescent="0.3">
      <c r="E107" s="2" t="s">
        <v>5185</v>
      </c>
    </row>
  </sheetData>
  <mergeCells count="1">
    <mergeCell ref="C103:K103"/>
  </mergeCells>
  <hyperlinks>
    <hyperlink ref="J2" location="'Index'!A1" display="'Index'!A1" xr:uid="{26D41C3A-BC59-40F1-95BE-200D8DE74EEF}"/>
  </hyperlinks>
  <pageMargins left="0.7" right="0.7" top="0.75" bottom="0.75" header="0.3" footer="0.3"/>
  <pageSetup orientation="portrait" horizontalDpi="4294967293"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D49A42-5C24-4E3A-9A9B-BF0862FE5CF2}">
  <sheetPr codeName="Sheet1"/>
  <dimension ref="A1:IV79"/>
  <sheetViews>
    <sheetView showGridLines="0" zoomScale="90" zoomScaleNormal="90" workbookViewId="0">
      <pane ySplit="6" topLeftCell="A63"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1185</v>
      </c>
      <c r="J2" s="38" t="s">
        <v>4688</v>
      </c>
    </row>
    <row r="3" spans="1:54" ht="16.2" x14ac:dyDescent="0.35">
      <c r="C3" s="1" t="s">
        <v>28</v>
      </c>
      <c r="D3" s="21" t="s">
        <v>1186</v>
      </c>
    </row>
    <row r="4" spans="1:54" ht="15" x14ac:dyDescent="0.35">
      <c r="C4" s="1" t="s">
        <v>30</v>
      </c>
      <c r="D4" s="22">
        <v>46053</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C8" s="58" t="s">
        <v>0</v>
      </c>
      <c r="D8" s="54"/>
      <c r="E8" s="6"/>
      <c r="F8" s="19"/>
      <c r="G8" s="24"/>
      <c r="H8" s="24"/>
      <c r="I8" s="31"/>
      <c r="J8" s="31"/>
      <c r="K8" s="35"/>
    </row>
    <row r="9" spans="1:54" x14ac:dyDescent="0.3">
      <c r="C9" s="57"/>
      <c r="D9" s="54"/>
      <c r="E9" s="6"/>
      <c r="F9" s="19"/>
      <c r="G9" s="24"/>
      <c r="H9" s="24"/>
      <c r="I9" s="31"/>
      <c r="J9" s="31"/>
      <c r="K9" s="35"/>
    </row>
    <row r="10" spans="1:54" x14ac:dyDescent="0.3">
      <c r="C10" s="58" t="s">
        <v>1</v>
      </c>
      <c r="D10" s="54"/>
      <c r="E10" s="6"/>
      <c r="F10" s="19"/>
      <c r="G10" s="24" t="s">
        <v>2</v>
      </c>
      <c r="H10" s="24" t="s">
        <v>2</v>
      </c>
      <c r="I10" s="31"/>
      <c r="J10" s="31"/>
      <c r="K10" s="35"/>
    </row>
    <row r="11" spans="1:54" x14ac:dyDescent="0.3">
      <c r="C11" s="57"/>
      <c r="D11" s="54"/>
      <c r="E11" s="6"/>
      <c r="F11" s="19"/>
      <c r="G11" s="24"/>
      <c r="H11" s="24"/>
      <c r="I11" s="31"/>
      <c r="J11" s="31"/>
      <c r="K11" s="35"/>
    </row>
    <row r="12" spans="1:54" x14ac:dyDescent="0.3">
      <c r="C12" s="58" t="s">
        <v>3</v>
      </c>
      <c r="D12" s="54"/>
      <c r="E12" s="6"/>
      <c r="F12" s="19"/>
      <c r="G12" s="24" t="s">
        <v>2</v>
      </c>
      <c r="H12" s="24" t="s">
        <v>2</v>
      </c>
      <c r="I12" s="31"/>
      <c r="J12" s="31"/>
      <c r="K12" s="35"/>
    </row>
    <row r="13" spans="1:54" x14ac:dyDescent="0.3">
      <c r="C13" s="57"/>
      <c r="D13" s="54"/>
      <c r="E13" s="6"/>
      <c r="F13" s="19"/>
      <c r="G13" s="24"/>
      <c r="H13" s="24"/>
      <c r="I13" s="31"/>
      <c r="J13" s="31"/>
      <c r="K13" s="35"/>
    </row>
    <row r="14" spans="1:54" x14ac:dyDescent="0.3">
      <c r="C14" s="58" t="s">
        <v>4</v>
      </c>
      <c r="D14" s="54"/>
      <c r="E14" s="6"/>
      <c r="F14" s="19"/>
      <c r="G14" s="24" t="s">
        <v>2</v>
      </c>
      <c r="H14" s="24" t="s">
        <v>2</v>
      </c>
      <c r="I14" s="31"/>
      <c r="J14" s="31"/>
      <c r="K14" s="35"/>
    </row>
    <row r="15" spans="1:54" x14ac:dyDescent="0.3">
      <c r="C15" s="57"/>
      <c r="D15" s="54"/>
      <c r="E15" s="6"/>
      <c r="F15" s="19"/>
      <c r="G15" s="24"/>
      <c r="H15" s="24"/>
      <c r="I15" s="31"/>
      <c r="J15" s="31"/>
      <c r="K15" s="35"/>
    </row>
    <row r="16" spans="1:54" x14ac:dyDescent="0.3">
      <c r="C16" s="58" t="s">
        <v>5</v>
      </c>
      <c r="D16" s="54"/>
      <c r="E16" s="6"/>
      <c r="F16" s="19"/>
      <c r="G16" s="24"/>
      <c r="H16" s="24"/>
      <c r="I16" s="31"/>
      <c r="J16" s="31"/>
      <c r="K16" s="35"/>
    </row>
    <row r="17" spans="1:11" x14ac:dyDescent="0.3">
      <c r="C17" s="57"/>
      <c r="D17" s="54"/>
      <c r="E17" s="6"/>
      <c r="F17" s="19"/>
      <c r="G17" s="24"/>
      <c r="H17" s="24"/>
      <c r="I17" s="31"/>
      <c r="J17" s="31"/>
      <c r="K17" s="35"/>
    </row>
    <row r="18" spans="1:11" x14ac:dyDescent="0.3">
      <c r="C18" s="58" t="s">
        <v>6</v>
      </c>
      <c r="D18" s="54"/>
      <c r="E18" s="6"/>
      <c r="F18" s="19"/>
      <c r="G18" s="24" t="s">
        <v>2</v>
      </c>
      <c r="H18" s="24" t="s">
        <v>2</v>
      </c>
      <c r="I18" s="31"/>
      <c r="J18" s="31"/>
      <c r="K18" s="35"/>
    </row>
    <row r="19" spans="1:11" x14ac:dyDescent="0.3">
      <c r="C19" s="57"/>
      <c r="D19" s="54"/>
      <c r="E19" s="6"/>
      <c r="F19" s="19"/>
      <c r="G19" s="24"/>
      <c r="H19" s="24"/>
      <c r="I19" s="31"/>
      <c r="J19" s="31"/>
      <c r="K19" s="35"/>
    </row>
    <row r="20" spans="1:11" x14ac:dyDescent="0.3">
      <c r="C20" s="58" t="s">
        <v>7</v>
      </c>
      <c r="D20" s="54"/>
      <c r="E20" s="6"/>
      <c r="F20" s="19"/>
      <c r="G20" s="24" t="s">
        <v>2</v>
      </c>
      <c r="H20" s="24" t="s">
        <v>2</v>
      </c>
      <c r="I20" s="31"/>
      <c r="J20" s="31"/>
      <c r="K20" s="35"/>
    </row>
    <row r="21" spans="1:11" x14ac:dyDescent="0.3">
      <c r="C21" s="57"/>
      <c r="D21" s="54"/>
      <c r="E21" s="6"/>
      <c r="F21" s="19"/>
      <c r="G21" s="24"/>
      <c r="H21" s="24"/>
      <c r="I21" s="31"/>
      <c r="J21" s="31"/>
      <c r="K21" s="35"/>
    </row>
    <row r="22" spans="1:11" x14ac:dyDescent="0.3">
      <c r="C22" s="58" t="s">
        <v>8</v>
      </c>
      <c r="D22" s="54"/>
      <c r="E22" s="6"/>
      <c r="F22" s="19"/>
      <c r="G22" s="24" t="s">
        <v>2</v>
      </c>
      <c r="H22" s="24" t="s">
        <v>2</v>
      </c>
      <c r="I22" s="31"/>
      <c r="J22" s="31"/>
      <c r="K22" s="35"/>
    </row>
    <row r="23" spans="1:11" x14ac:dyDescent="0.3">
      <c r="C23" s="57"/>
      <c r="D23" s="54"/>
      <c r="E23" s="6"/>
      <c r="F23" s="19"/>
      <c r="G23" s="24"/>
      <c r="H23" s="24"/>
      <c r="I23" s="31"/>
      <c r="J23" s="31"/>
      <c r="K23" s="35"/>
    </row>
    <row r="24" spans="1:11" x14ac:dyDescent="0.3">
      <c r="C24" s="58" t="s">
        <v>9</v>
      </c>
      <c r="D24" s="54"/>
      <c r="E24" s="6"/>
      <c r="F24" s="19"/>
      <c r="G24" s="24" t="s">
        <v>2</v>
      </c>
      <c r="H24" s="24" t="s">
        <v>2</v>
      </c>
      <c r="I24" s="31"/>
      <c r="J24" s="31"/>
      <c r="K24" s="35"/>
    </row>
    <row r="25" spans="1:11" x14ac:dyDescent="0.3">
      <c r="C25" s="57"/>
      <c r="D25" s="54"/>
      <c r="E25" s="6"/>
      <c r="F25" s="19"/>
      <c r="G25" s="24"/>
      <c r="H25" s="24"/>
      <c r="I25" s="31"/>
      <c r="J25" s="31"/>
      <c r="K25" s="35"/>
    </row>
    <row r="26" spans="1:11" x14ac:dyDescent="0.3">
      <c r="C26" s="58" t="s">
        <v>10</v>
      </c>
      <c r="D26" s="54"/>
      <c r="E26" s="6"/>
      <c r="F26" s="19"/>
      <c r="G26" s="24" t="s">
        <v>2</v>
      </c>
      <c r="H26" s="24" t="s">
        <v>2</v>
      </c>
      <c r="I26" s="31"/>
      <c r="J26" s="31"/>
      <c r="K26" s="35"/>
    </row>
    <row r="27" spans="1:11" x14ac:dyDescent="0.3">
      <c r="C27" s="57"/>
      <c r="D27" s="54"/>
      <c r="E27" s="6"/>
      <c r="F27" s="19"/>
      <c r="G27" s="24"/>
      <c r="H27" s="24"/>
      <c r="I27" s="31"/>
      <c r="J27" s="31"/>
      <c r="K27" s="35"/>
    </row>
    <row r="28" spans="1:11" x14ac:dyDescent="0.3">
      <c r="A28" s="10"/>
      <c r="B28" s="28"/>
      <c r="C28" s="58" t="s">
        <v>11</v>
      </c>
      <c r="D28" s="54"/>
      <c r="E28" s="6"/>
      <c r="F28" s="19"/>
      <c r="G28" s="24"/>
      <c r="H28" s="24"/>
      <c r="I28" s="31"/>
      <c r="J28" s="31"/>
      <c r="K28" s="35"/>
    </row>
    <row r="29" spans="1:11" x14ac:dyDescent="0.3">
      <c r="A29" s="28"/>
      <c r="B29" s="28"/>
      <c r="C29" s="58" t="s">
        <v>13</v>
      </c>
      <c r="D29" s="54"/>
      <c r="E29" s="6"/>
      <c r="F29" s="19"/>
      <c r="G29" s="24" t="s">
        <v>2</v>
      </c>
      <c r="H29" s="24" t="s">
        <v>2</v>
      </c>
      <c r="I29" s="31"/>
      <c r="J29" s="31"/>
      <c r="K29" s="35"/>
    </row>
    <row r="30" spans="1:11" x14ac:dyDescent="0.3">
      <c r="A30" s="28"/>
      <c r="B30" s="28"/>
      <c r="C30" s="58"/>
      <c r="D30" s="54"/>
      <c r="E30" s="6"/>
      <c r="F30" s="19"/>
      <c r="G30" s="24"/>
      <c r="H30" s="24"/>
      <c r="I30" s="31"/>
      <c r="J30" s="31"/>
      <c r="K30" s="35"/>
    </row>
    <row r="31" spans="1:11" x14ac:dyDescent="0.3">
      <c r="C31" s="59" t="s">
        <v>14</v>
      </c>
      <c r="D31" s="54"/>
      <c r="E31" s="6"/>
      <c r="F31" s="19"/>
      <c r="G31" s="24"/>
      <c r="H31" s="24"/>
      <c r="I31" s="31"/>
      <c r="J31" s="31"/>
      <c r="K31" s="35"/>
    </row>
    <row r="32" spans="1:11" x14ac:dyDescent="0.3">
      <c r="B32" s="8" t="s">
        <v>1187</v>
      </c>
      <c r="C32" s="57" t="s">
        <v>1188</v>
      </c>
      <c r="D32" s="54" t="s">
        <v>1189</v>
      </c>
      <c r="E32" s="6" t="s">
        <v>824</v>
      </c>
      <c r="F32" s="19">
        <v>8000</v>
      </c>
      <c r="G32" s="24">
        <v>39994.04</v>
      </c>
      <c r="H32" s="24">
        <v>1.1399999999999999</v>
      </c>
      <c r="I32" s="31">
        <v>5.4393000000000002</v>
      </c>
      <c r="J32" s="31"/>
      <c r="K32" s="35"/>
    </row>
    <row r="33" spans="1:11" x14ac:dyDescent="0.3">
      <c r="C33" s="58" t="s">
        <v>184</v>
      </c>
      <c r="D33" s="54"/>
      <c r="E33" s="6"/>
      <c r="F33" s="19"/>
      <c r="G33" s="25">
        <v>39994.04</v>
      </c>
      <c r="H33" s="25">
        <v>1.1399999999999999</v>
      </c>
      <c r="I33" s="31"/>
      <c r="J33" s="31"/>
      <c r="K33" s="35"/>
    </row>
    <row r="34" spans="1:11" x14ac:dyDescent="0.3">
      <c r="C34" s="57"/>
      <c r="D34" s="54"/>
      <c r="E34" s="6"/>
      <c r="F34" s="19"/>
      <c r="G34" s="24"/>
      <c r="H34" s="24"/>
      <c r="I34" s="31"/>
      <c r="J34" s="31"/>
      <c r="K34" s="35"/>
    </row>
    <row r="35" spans="1:11" x14ac:dyDescent="0.3">
      <c r="C35" s="59" t="s">
        <v>15</v>
      </c>
      <c r="D35" s="54"/>
      <c r="E35" s="6"/>
      <c r="F35" s="19"/>
      <c r="G35" s="24"/>
      <c r="H35" s="24"/>
      <c r="I35" s="31"/>
      <c r="J35" s="31"/>
      <c r="K35" s="35"/>
    </row>
    <row r="36" spans="1:11" x14ac:dyDescent="0.3">
      <c r="B36" s="8" t="s">
        <v>1190</v>
      </c>
      <c r="C36" s="57" t="s">
        <v>1191</v>
      </c>
      <c r="D36" s="54" t="s">
        <v>1192</v>
      </c>
      <c r="E36" s="6" t="s">
        <v>198</v>
      </c>
      <c r="F36" s="19">
        <v>30000000</v>
      </c>
      <c r="G36" s="24">
        <v>29924.73</v>
      </c>
      <c r="H36" s="24">
        <v>0.85</v>
      </c>
      <c r="I36" s="31">
        <v>5.1005000000000003</v>
      </c>
      <c r="J36" s="31"/>
      <c r="K36" s="35"/>
    </row>
    <row r="37" spans="1:11" x14ac:dyDescent="0.3">
      <c r="B37" s="8" t="s">
        <v>1193</v>
      </c>
      <c r="C37" s="57" t="s">
        <v>1194</v>
      </c>
      <c r="D37" s="54" t="s">
        <v>1195</v>
      </c>
      <c r="E37" s="6" t="s">
        <v>198</v>
      </c>
      <c r="F37" s="19">
        <v>25000000</v>
      </c>
      <c r="G37" s="24">
        <v>24961.63</v>
      </c>
      <c r="H37" s="24">
        <v>0.71</v>
      </c>
      <c r="I37" s="31">
        <v>5.1012000000000004</v>
      </c>
      <c r="J37" s="31"/>
      <c r="K37" s="35"/>
    </row>
    <row r="38" spans="1:11" x14ac:dyDescent="0.3">
      <c r="B38" s="8" t="s">
        <v>1196</v>
      </c>
      <c r="C38" s="57" t="s">
        <v>1197</v>
      </c>
      <c r="D38" s="54" t="s">
        <v>1198</v>
      </c>
      <c r="E38" s="6" t="s">
        <v>198</v>
      </c>
      <c r="F38" s="19">
        <v>20000000</v>
      </c>
      <c r="G38" s="24">
        <v>19988.88</v>
      </c>
      <c r="H38" s="24">
        <v>0.56999999999999995</v>
      </c>
      <c r="I38" s="31">
        <v>5.0762999999999998</v>
      </c>
      <c r="J38" s="31"/>
      <c r="K38" s="35"/>
    </row>
    <row r="39" spans="1:11" x14ac:dyDescent="0.3">
      <c r="B39" s="8" t="s">
        <v>404</v>
      </c>
      <c r="C39" s="57" t="s">
        <v>405</v>
      </c>
      <c r="D39" s="54" t="s">
        <v>406</v>
      </c>
      <c r="E39" s="6" t="s">
        <v>198</v>
      </c>
      <c r="F39" s="19">
        <v>18000000</v>
      </c>
      <c r="G39" s="24">
        <v>17934.84</v>
      </c>
      <c r="H39" s="24">
        <v>0.51</v>
      </c>
      <c r="I39" s="31">
        <v>5.1003999999999996</v>
      </c>
      <c r="J39" s="31"/>
      <c r="K39" s="35"/>
    </row>
    <row r="40" spans="1:11" x14ac:dyDescent="0.3">
      <c r="B40" s="8" t="s">
        <v>1199</v>
      </c>
      <c r="C40" s="57" t="s">
        <v>1200</v>
      </c>
      <c r="D40" s="54" t="s">
        <v>1201</v>
      </c>
      <c r="E40" s="6" t="s">
        <v>198</v>
      </c>
      <c r="F40" s="19">
        <v>8000000</v>
      </c>
      <c r="G40" s="24">
        <v>7971.04</v>
      </c>
      <c r="H40" s="24">
        <v>0.23</v>
      </c>
      <c r="I40" s="31">
        <v>5.1003999999999996</v>
      </c>
      <c r="J40" s="31"/>
      <c r="K40" s="35"/>
    </row>
    <row r="41" spans="1:11" x14ac:dyDescent="0.3">
      <c r="C41" s="58" t="s">
        <v>184</v>
      </c>
      <c r="D41" s="54"/>
      <c r="E41" s="6"/>
      <c r="F41" s="19"/>
      <c r="G41" s="25">
        <v>100781.12</v>
      </c>
      <c r="H41" s="25">
        <v>2.87</v>
      </c>
      <c r="I41" s="31"/>
      <c r="J41" s="31"/>
      <c r="K41" s="35"/>
    </row>
    <row r="42" spans="1:11" x14ac:dyDescent="0.3">
      <c r="C42" s="57"/>
      <c r="D42" s="54"/>
      <c r="E42" s="6"/>
      <c r="F42" s="19"/>
      <c r="G42" s="24"/>
      <c r="H42" s="24"/>
      <c r="I42" s="31"/>
      <c r="J42" s="31"/>
      <c r="K42" s="35"/>
    </row>
    <row r="43" spans="1:11" x14ac:dyDescent="0.3">
      <c r="C43" s="58" t="s">
        <v>16</v>
      </c>
      <c r="D43" s="54"/>
      <c r="E43" s="6"/>
      <c r="F43" s="19"/>
      <c r="G43" s="24" t="s">
        <v>2</v>
      </c>
      <c r="H43" s="24" t="s">
        <v>2</v>
      </c>
      <c r="I43" s="31"/>
      <c r="J43" s="31"/>
      <c r="K43" s="35"/>
    </row>
    <row r="44" spans="1:11" x14ac:dyDescent="0.3">
      <c r="C44" s="57"/>
      <c r="D44" s="54"/>
      <c r="E44" s="6"/>
      <c r="F44" s="19"/>
      <c r="G44" s="24"/>
      <c r="H44" s="24"/>
      <c r="I44" s="31"/>
      <c r="J44" s="31"/>
      <c r="K44" s="35"/>
    </row>
    <row r="45" spans="1:11" x14ac:dyDescent="0.3">
      <c r="C45" s="58" t="s">
        <v>17</v>
      </c>
      <c r="D45" s="54"/>
      <c r="E45" s="6"/>
      <c r="F45" s="19"/>
      <c r="G45" s="24" t="s">
        <v>2</v>
      </c>
      <c r="H45" s="24" t="s">
        <v>2</v>
      </c>
      <c r="I45" s="31"/>
      <c r="J45" s="31"/>
      <c r="K45" s="35"/>
    </row>
    <row r="46" spans="1:11" x14ac:dyDescent="0.3">
      <c r="C46" s="57"/>
      <c r="D46" s="54"/>
      <c r="E46" s="6"/>
      <c r="F46" s="19"/>
      <c r="G46" s="24"/>
      <c r="H46" s="24"/>
      <c r="I46" s="31"/>
      <c r="J46" s="31"/>
      <c r="K46" s="35"/>
    </row>
    <row r="47" spans="1:11" x14ac:dyDescent="0.3">
      <c r="A47" s="10"/>
      <c r="B47" s="28"/>
      <c r="C47" s="58" t="s">
        <v>18</v>
      </c>
      <c r="D47" s="54"/>
      <c r="E47" s="6"/>
      <c r="F47" s="19"/>
      <c r="G47" s="24"/>
      <c r="H47" s="24"/>
      <c r="I47" s="31"/>
      <c r="J47" s="31"/>
      <c r="K47" s="35"/>
    </row>
    <row r="48" spans="1:11" x14ac:dyDescent="0.3">
      <c r="A48" s="28"/>
      <c r="B48" s="28"/>
      <c r="C48" s="58" t="s">
        <v>19</v>
      </c>
      <c r="D48" s="54"/>
      <c r="E48" s="6"/>
      <c r="F48" s="19"/>
      <c r="G48" s="24" t="s">
        <v>2</v>
      </c>
      <c r="H48" s="24" t="s">
        <v>2</v>
      </c>
      <c r="I48" s="31"/>
      <c r="J48" s="31"/>
      <c r="K48" s="35"/>
    </row>
    <row r="49" spans="1:54" x14ac:dyDescent="0.3">
      <c r="A49" s="28"/>
      <c r="B49" s="28"/>
      <c r="C49" s="58"/>
      <c r="D49" s="54"/>
      <c r="E49" s="6"/>
      <c r="F49" s="19"/>
      <c r="G49" s="24"/>
      <c r="H49" s="24"/>
      <c r="I49" s="31"/>
      <c r="J49" s="31"/>
      <c r="K49" s="35"/>
    </row>
    <row r="50" spans="1:54" x14ac:dyDescent="0.3">
      <c r="A50" s="28"/>
      <c r="B50" s="28"/>
      <c r="C50" s="58" t="s">
        <v>20</v>
      </c>
      <c r="D50" s="54"/>
      <c r="E50" s="6"/>
      <c r="F50" s="19"/>
      <c r="G50" s="24" t="s">
        <v>2</v>
      </c>
      <c r="H50" s="24" t="s">
        <v>2</v>
      </c>
      <c r="I50" s="31"/>
      <c r="J50" s="31"/>
      <c r="K50" s="35"/>
    </row>
    <row r="51" spans="1:54" x14ac:dyDescent="0.3">
      <c r="A51" s="28"/>
      <c r="B51" s="28"/>
      <c r="C51" s="58"/>
      <c r="D51" s="54"/>
      <c r="E51" s="6"/>
      <c r="F51" s="19"/>
      <c r="G51" s="24"/>
      <c r="H51" s="24"/>
      <c r="I51" s="31"/>
      <c r="J51" s="31"/>
      <c r="K51" s="35"/>
    </row>
    <row r="52" spans="1:54" x14ac:dyDescent="0.3">
      <c r="A52" s="28"/>
      <c r="B52" s="28"/>
      <c r="C52" s="58" t="s">
        <v>21</v>
      </c>
      <c r="D52" s="54"/>
      <c r="E52" s="6"/>
      <c r="F52" s="19"/>
      <c r="G52" s="24" t="s">
        <v>2</v>
      </c>
      <c r="H52" s="24" t="s">
        <v>2</v>
      </c>
      <c r="I52" s="31"/>
      <c r="J52" s="31"/>
      <c r="K52" s="35"/>
    </row>
    <row r="53" spans="1:54" x14ac:dyDescent="0.3">
      <c r="A53" s="28"/>
      <c r="B53" s="28"/>
      <c r="C53" s="58"/>
      <c r="D53" s="54"/>
      <c r="E53" s="6"/>
      <c r="F53" s="19"/>
      <c r="G53" s="24"/>
      <c r="H53" s="24"/>
      <c r="I53" s="31"/>
      <c r="J53" s="31"/>
      <c r="K53" s="35"/>
    </row>
    <row r="54" spans="1:54" x14ac:dyDescent="0.3">
      <c r="A54" s="28"/>
      <c r="B54" s="28"/>
      <c r="C54" s="58" t="s">
        <v>22</v>
      </c>
      <c r="D54" s="54"/>
      <c r="E54" s="6"/>
      <c r="F54" s="19"/>
      <c r="G54" s="24" t="s">
        <v>2</v>
      </c>
      <c r="H54" s="24" t="s">
        <v>2</v>
      </c>
      <c r="I54" s="31"/>
      <c r="J54" s="31"/>
      <c r="K54" s="35"/>
    </row>
    <row r="55" spans="1:54" x14ac:dyDescent="0.3">
      <c r="A55" s="28"/>
      <c r="B55" s="28"/>
      <c r="C55" s="58"/>
      <c r="D55" s="54"/>
      <c r="E55" s="6"/>
      <c r="F55" s="19"/>
      <c r="G55" s="24"/>
      <c r="H55" s="24"/>
      <c r="I55" s="31"/>
      <c r="J55" s="31"/>
      <c r="K55" s="35"/>
    </row>
    <row r="56" spans="1:54" x14ac:dyDescent="0.3">
      <c r="A56" s="28"/>
      <c r="B56" s="28"/>
      <c r="C56" s="58" t="s">
        <v>23</v>
      </c>
      <c r="D56" s="54"/>
      <c r="E56" s="6"/>
      <c r="F56" s="19"/>
      <c r="G56" s="24" t="s">
        <v>2</v>
      </c>
      <c r="H56" s="24" t="s">
        <v>2</v>
      </c>
      <c r="I56" s="31"/>
      <c r="J56" s="31"/>
      <c r="K56" s="35"/>
    </row>
    <row r="57" spans="1:54" x14ac:dyDescent="0.3">
      <c r="A57" s="28"/>
      <c r="B57" s="28"/>
      <c r="C57" s="58"/>
      <c r="D57" s="54"/>
      <c r="E57" s="6"/>
      <c r="F57" s="19"/>
      <c r="G57" s="24"/>
      <c r="H57" s="24"/>
      <c r="I57" s="31"/>
      <c r="J57" s="31"/>
      <c r="K57" s="35"/>
    </row>
    <row r="58" spans="1:54" x14ac:dyDescent="0.3">
      <c r="C58" s="59" t="s">
        <v>24</v>
      </c>
      <c r="D58" s="54"/>
      <c r="E58" s="6"/>
      <c r="F58" s="19"/>
      <c r="G58" s="24"/>
      <c r="H58" s="24"/>
      <c r="I58" s="31"/>
      <c r="J58" s="31"/>
      <c r="K58" s="35"/>
    </row>
    <row r="59" spans="1:54" x14ac:dyDescent="0.3">
      <c r="B59" s="8" t="s">
        <v>199</v>
      </c>
      <c r="C59" s="57" t="s">
        <v>200</v>
      </c>
      <c r="D59" s="54"/>
      <c r="E59" s="6"/>
      <c r="F59" s="19"/>
      <c r="G59" s="24">
        <v>2399197.81</v>
      </c>
      <c r="H59" s="24">
        <v>68.45</v>
      </c>
      <c r="I59" s="31"/>
      <c r="J59" s="31"/>
      <c r="K59" s="35"/>
    </row>
    <row r="60" spans="1:54" x14ac:dyDescent="0.3">
      <c r="B60" s="8" t="s">
        <v>1202</v>
      </c>
      <c r="C60" s="57" t="s">
        <v>1203</v>
      </c>
      <c r="D60" s="54"/>
      <c r="E60" s="6"/>
      <c r="F60" s="19"/>
      <c r="G60" s="24">
        <v>967392.98</v>
      </c>
      <c r="H60" s="24">
        <v>27.6</v>
      </c>
      <c r="I60" s="31"/>
      <c r="J60" s="31"/>
      <c r="K60" s="35"/>
    </row>
    <row r="61" spans="1:54" x14ac:dyDescent="0.3">
      <c r="C61" s="58" t="s">
        <v>184</v>
      </c>
      <c r="D61" s="54"/>
      <c r="E61" s="6"/>
      <c r="F61" s="19"/>
      <c r="G61" s="25">
        <f>+G60+G59</f>
        <v>3366590.79</v>
      </c>
      <c r="H61" s="25">
        <f>SUM(H59:H60)</f>
        <v>96.050000000000011</v>
      </c>
      <c r="I61" s="31"/>
      <c r="J61" s="31"/>
      <c r="K61" s="35"/>
    </row>
    <row r="62" spans="1:54" x14ac:dyDescent="0.3">
      <c r="C62" s="57"/>
      <c r="D62" s="54"/>
      <c r="E62" s="6"/>
      <c r="F62" s="19"/>
      <c r="G62" s="24"/>
      <c r="H62" s="24"/>
      <c r="I62" s="31"/>
      <c r="J62" s="31"/>
      <c r="K62" s="35"/>
    </row>
    <row r="63" spans="1:54" x14ac:dyDescent="0.3">
      <c r="A63" s="10"/>
      <c r="B63" s="28"/>
      <c r="C63" s="58" t="s">
        <v>25</v>
      </c>
      <c r="D63" s="54"/>
      <c r="E63" s="6"/>
      <c r="F63" s="19"/>
      <c r="G63" s="24"/>
      <c r="H63" s="24"/>
      <c r="I63" s="31"/>
      <c r="J63" s="31"/>
      <c r="K63" s="35"/>
    </row>
    <row r="64" spans="1:54" s="2" customFormat="1" ht="13.8" x14ac:dyDescent="0.3">
      <c r="A64" s="28"/>
      <c r="B64" s="28"/>
      <c r="C64" s="57" t="s">
        <v>5023</v>
      </c>
      <c r="D64" s="54"/>
      <c r="E64" s="6"/>
      <c r="F64" s="19"/>
      <c r="G64" s="24" t="s">
        <v>2</v>
      </c>
      <c r="H64" s="24" t="s">
        <v>2</v>
      </c>
      <c r="I64" s="31"/>
      <c r="J64" s="31"/>
      <c r="K64" s="35"/>
      <c r="L64" s="3"/>
      <c r="AI64" s="3"/>
      <c r="AV64" s="3"/>
      <c r="AX64" s="3"/>
      <c r="BB64" s="3"/>
    </row>
    <row r="65" spans="2:11" x14ac:dyDescent="0.3">
      <c r="B65" s="8"/>
      <c r="C65" s="57" t="s">
        <v>201</v>
      </c>
      <c r="D65" s="54"/>
      <c r="E65" s="6"/>
      <c r="F65" s="19"/>
      <c r="G65" s="24">
        <f>-2268.75+0.01</f>
        <v>-2268.7399999999998</v>
      </c>
      <c r="H65" s="24">
        <v>-0.06</v>
      </c>
      <c r="I65" s="31"/>
      <c r="J65" s="31"/>
      <c r="K65" s="35"/>
    </row>
    <row r="66" spans="2:11" x14ac:dyDescent="0.3">
      <c r="C66" s="58" t="s">
        <v>184</v>
      </c>
      <c r="D66" s="54"/>
      <c r="E66" s="6"/>
      <c r="F66" s="19"/>
      <c r="G66" s="25">
        <f>+G65</f>
        <v>-2268.7399999999998</v>
      </c>
      <c r="H66" s="25">
        <f>+H65</f>
        <v>-0.06</v>
      </c>
      <c r="I66" s="31"/>
      <c r="J66" s="31"/>
      <c r="K66" s="35"/>
    </row>
    <row r="67" spans="2:11" x14ac:dyDescent="0.3">
      <c r="C67" s="57"/>
      <c r="D67" s="54"/>
      <c r="E67" s="6"/>
      <c r="F67" s="19"/>
      <c r="G67" s="24"/>
      <c r="H67" s="24"/>
      <c r="I67" s="31"/>
      <c r="J67" s="31"/>
      <c r="K67" s="35"/>
    </row>
    <row r="68" spans="2:11" x14ac:dyDescent="0.3">
      <c r="C68" s="60" t="s">
        <v>202</v>
      </c>
      <c r="D68" s="55"/>
      <c r="E68" s="5"/>
      <c r="F68" s="20"/>
      <c r="G68" s="26">
        <v>3505097.21</v>
      </c>
      <c r="H68" s="26">
        <v>100.00000000000001</v>
      </c>
      <c r="I68" s="32"/>
      <c r="J68" s="32"/>
      <c r="K68" s="36"/>
    </row>
    <row r="71" spans="2:11" x14ac:dyDescent="0.3">
      <c r="C71" s="1" t="s">
        <v>203</v>
      </c>
    </row>
    <row r="72" spans="2:11" x14ac:dyDescent="0.3">
      <c r="C72" s="37" t="s">
        <v>204</v>
      </c>
      <c r="D72" s="37"/>
      <c r="E72" s="37"/>
      <c r="F72" s="37"/>
      <c r="G72" s="37"/>
      <c r="H72" s="37"/>
      <c r="I72" s="37"/>
      <c r="J72" s="37"/>
      <c r="K72" s="37"/>
    </row>
    <row r="73" spans="2:11" x14ac:dyDescent="0.3">
      <c r="C73" s="2" t="s">
        <v>205</v>
      </c>
    </row>
    <row r="74" spans="2:11" x14ac:dyDescent="0.3">
      <c r="C74" s="2" t="s">
        <v>206</v>
      </c>
    </row>
    <row r="75" spans="2:11" ht="30" customHeight="1" x14ac:dyDescent="0.3">
      <c r="C75" s="80" t="s">
        <v>207</v>
      </c>
      <c r="D75" s="81"/>
      <c r="E75" s="81"/>
      <c r="F75" s="81"/>
      <c r="G75" s="81"/>
      <c r="H75" s="81"/>
      <c r="I75" s="81"/>
      <c r="J75" s="81"/>
      <c r="K75" s="81"/>
    </row>
    <row r="76" spans="2:11" x14ac:dyDescent="0.3">
      <c r="C76" s="2" t="s">
        <v>208</v>
      </c>
    </row>
    <row r="78" spans="2:11" x14ac:dyDescent="0.3">
      <c r="C78" s="1" t="s">
        <v>5173</v>
      </c>
      <c r="E78" s="78" t="s">
        <v>5174</v>
      </c>
    </row>
    <row r="79" spans="2:11" x14ac:dyDescent="0.3">
      <c r="E79" s="2" t="s">
        <v>5186</v>
      </c>
    </row>
  </sheetData>
  <mergeCells count="1">
    <mergeCell ref="C75:K75"/>
  </mergeCells>
  <hyperlinks>
    <hyperlink ref="J2" location="'Index'!A1" display="'Index'!A1" xr:uid="{0138AB6F-F4B0-45F5-9287-11485C916DA5}"/>
  </hyperlinks>
  <pageMargins left="0.7" right="0.7" top="0.75" bottom="0.75" header="0.3" footer="0.3"/>
  <pageSetup orientation="portrait" horizontalDpi="4294967293"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EFDFDF-566A-4994-A04E-441CF00F75E1}">
  <sheetPr codeName="Sheet1"/>
  <dimension ref="A1:IV137"/>
  <sheetViews>
    <sheetView showGridLines="0" zoomScale="90" zoomScaleNormal="90" workbookViewId="0">
      <pane ySplit="6" topLeftCell="A122"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1204</v>
      </c>
      <c r="J2" s="38" t="s">
        <v>4688</v>
      </c>
    </row>
    <row r="3" spans="1:54" ht="16.2" x14ac:dyDescent="0.35">
      <c r="C3" s="1" t="s">
        <v>28</v>
      </c>
      <c r="D3" s="21" t="s">
        <v>1205</v>
      </c>
    </row>
    <row r="4" spans="1:54" ht="15" x14ac:dyDescent="0.35">
      <c r="C4" s="1" t="s">
        <v>30</v>
      </c>
      <c r="D4" s="22">
        <v>46053</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A8" s="10"/>
      <c r="B8" s="28"/>
      <c r="C8" s="58" t="s">
        <v>0</v>
      </c>
      <c r="D8" s="54"/>
      <c r="E8" s="6"/>
      <c r="F8" s="19"/>
      <c r="G8" s="24"/>
      <c r="H8" s="24"/>
      <c r="I8" s="31"/>
      <c r="J8" s="31"/>
      <c r="K8" s="35"/>
    </row>
    <row r="9" spans="1:54" x14ac:dyDescent="0.3">
      <c r="C9" s="58" t="s">
        <v>1</v>
      </c>
      <c r="D9" s="54"/>
      <c r="E9" s="6"/>
      <c r="F9" s="19"/>
      <c r="G9" s="24" t="s">
        <v>2</v>
      </c>
      <c r="H9" s="24" t="s">
        <v>2</v>
      </c>
      <c r="I9" s="31"/>
      <c r="J9" s="31"/>
      <c r="K9" s="35"/>
    </row>
    <row r="10" spans="1:54" x14ac:dyDescent="0.3">
      <c r="C10" s="57"/>
      <c r="D10" s="54"/>
      <c r="E10" s="6"/>
      <c r="F10" s="19"/>
      <c r="G10" s="24"/>
      <c r="H10" s="24"/>
      <c r="I10" s="31"/>
      <c r="J10" s="31"/>
      <c r="K10" s="35"/>
    </row>
    <row r="11" spans="1:54" x14ac:dyDescent="0.3">
      <c r="C11" s="58" t="s">
        <v>3</v>
      </c>
      <c r="D11" s="54"/>
      <c r="E11" s="6"/>
      <c r="F11" s="19"/>
      <c r="G11" s="24" t="s">
        <v>2</v>
      </c>
      <c r="H11" s="24" t="s">
        <v>2</v>
      </c>
      <c r="I11" s="31"/>
      <c r="J11" s="31"/>
      <c r="K11" s="35"/>
    </row>
    <row r="12" spans="1:54" x14ac:dyDescent="0.3">
      <c r="C12" s="57"/>
      <c r="D12" s="54"/>
      <c r="E12" s="6"/>
      <c r="F12" s="19"/>
      <c r="G12" s="24"/>
      <c r="H12" s="24"/>
      <c r="I12" s="31"/>
      <c r="J12" s="31"/>
      <c r="K12" s="35"/>
    </row>
    <row r="13" spans="1:54" x14ac:dyDescent="0.3">
      <c r="C13" s="58" t="s">
        <v>4</v>
      </c>
      <c r="D13" s="54"/>
      <c r="E13" s="6"/>
      <c r="F13" s="19"/>
      <c r="G13" s="24" t="s">
        <v>2</v>
      </c>
      <c r="H13" s="24" t="s">
        <v>2</v>
      </c>
      <c r="I13" s="31"/>
      <c r="J13" s="31"/>
      <c r="K13" s="35"/>
    </row>
    <row r="14" spans="1:54" x14ac:dyDescent="0.3">
      <c r="C14" s="58"/>
      <c r="D14" s="54"/>
      <c r="E14" s="6"/>
      <c r="F14" s="19"/>
      <c r="G14" s="24"/>
      <c r="H14" s="24"/>
      <c r="I14" s="31"/>
      <c r="J14" s="31"/>
      <c r="K14" s="35"/>
    </row>
    <row r="15" spans="1:54" x14ac:dyDescent="0.3">
      <c r="C15" s="59" t="s">
        <v>5067</v>
      </c>
      <c r="D15" s="54"/>
      <c r="E15" s="6"/>
      <c r="F15" s="19"/>
      <c r="G15" s="24"/>
      <c r="H15" s="24"/>
      <c r="I15" s="31"/>
      <c r="J15" s="31"/>
      <c r="K15" s="35"/>
    </row>
    <row r="16" spans="1:54" x14ac:dyDescent="0.3">
      <c r="B16" s="8" t="s">
        <v>1105</v>
      </c>
      <c r="C16" s="57" t="s">
        <v>1106</v>
      </c>
      <c r="D16" s="54" t="s">
        <v>1107</v>
      </c>
      <c r="E16" s="6" t="s">
        <v>145</v>
      </c>
      <c r="F16" s="19">
        <v>1700000</v>
      </c>
      <c r="G16" s="24">
        <v>7382.42</v>
      </c>
      <c r="H16" s="24">
        <v>1.08</v>
      </c>
      <c r="I16" s="31"/>
      <c r="J16" s="31"/>
      <c r="K16" s="35"/>
    </row>
    <row r="17" spans="1:11" x14ac:dyDescent="0.3">
      <c r="B17" s="8" t="s">
        <v>1208</v>
      </c>
      <c r="C17" s="57" t="s">
        <v>1209</v>
      </c>
      <c r="D17" s="54" t="s">
        <v>1210</v>
      </c>
      <c r="E17" s="6" t="s">
        <v>145</v>
      </c>
      <c r="F17" s="19">
        <v>1145004</v>
      </c>
      <c r="G17" s="24">
        <v>5707.84</v>
      </c>
      <c r="H17" s="24">
        <v>0.84</v>
      </c>
      <c r="I17" s="31"/>
      <c r="J17" s="31"/>
      <c r="K17" s="35"/>
    </row>
    <row r="18" spans="1:11" x14ac:dyDescent="0.3">
      <c r="B18" s="8" t="s">
        <v>1211</v>
      </c>
      <c r="C18" s="57" t="s">
        <v>1212</v>
      </c>
      <c r="D18" s="54" t="s">
        <v>1213</v>
      </c>
      <c r="E18" s="6" t="s">
        <v>145</v>
      </c>
      <c r="F18" s="19">
        <v>700000</v>
      </c>
      <c r="G18" s="24">
        <v>2470.44</v>
      </c>
      <c r="H18" s="24">
        <v>0.36</v>
      </c>
      <c r="I18" s="31"/>
      <c r="J18" s="31"/>
      <c r="K18" s="35"/>
    </row>
    <row r="19" spans="1:11" x14ac:dyDescent="0.3">
      <c r="C19" s="58" t="s">
        <v>184</v>
      </c>
      <c r="D19" s="54"/>
      <c r="E19" s="6"/>
      <c r="F19" s="19"/>
      <c r="G19" s="25">
        <v>15560.7</v>
      </c>
      <c r="H19" s="25">
        <v>2.2799999999999998</v>
      </c>
      <c r="I19" s="31"/>
      <c r="J19" s="31"/>
      <c r="K19" s="35"/>
    </row>
    <row r="20" spans="1:11" x14ac:dyDescent="0.3">
      <c r="C20" s="57"/>
      <c r="D20" s="54"/>
      <c r="E20" s="6"/>
      <c r="F20" s="19"/>
      <c r="G20" s="24"/>
      <c r="H20" s="24"/>
      <c r="I20" s="31"/>
      <c r="J20" s="31"/>
      <c r="K20" s="35"/>
    </row>
    <row r="21" spans="1:11" x14ac:dyDescent="0.3">
      <c r="A21" s="10"/>
      <c r="B21" s="28"/>
      <c r="C21" s="58" t="s">
        <v>5</v>
      </c>
      <c r="D21" s="54"/>
      <c r="E21" s="6"/>
      <c r="F21" s="19"/>
      <c r="G21" s="24"/>
      <c r="H21" s="24"/>
      <c r="I21" s="31"/>
      <c r="J21" s="31"/>
      <c r="K21" s="35"/>
    </row>
    <row r="22" spans="1:11" x14ac:dyDescent="0.3">
      <c r="C22" s="59" t="s">
        <v>6</v>
      </c>
      <c r="D22" s="54"/>
      <c r="E22" s="6"/>
      <c r="F22" s="19"/>
      <c r="G22" s="24"/>
      <c r="H22" s="24"/>
      <c r="I22" s="31"/>
      <c r="J22" s="31"/>
      <c r="K22" s="35"/>
    </row>
    <row r="23" spans="1:11" x14ac:dyDescent="0.3">
      <c r="B23" s="8" t="s">
        <v>1214</v>
      </c>
      <c r="C23" s="57" t="s">
        <v>172</v>
      </c>
      <c r="D23" s="54" t="s">
        <v>1215</v>
      </c>
      <c r="E23" s="6" t="s">
        <v>703</v>
      </c>
      <c r="F23" s="19">
        <v>30000</v>
      </c>
      <c r="G23" s="24">
        <v>30210.81</v>
      </c>
      <c r="H23" s="24">
        <v>4.42</v>
      </c>
      <c r="I23" s="31">
        <v>7.6249000000000002</v>
      </c>
      <c r="J23" s="31"/>
      <c r="K23" s="35" t="s">
        <v>670</v>
      </c>
    </row>
    <row r="24" spans="1:11" x14ac:dyDescent="0.3">
      <c r="B24" s="8" t="s">
        <v>794</v>
      </c>
      <c r="C24" s="57" t="s">
        <v>756</v>
      </c>
      <c r="D24" s="54" t="s">
        <v>795</v>
      </c>
      <c r="E24" s="6" t="s">
        <v>758</v>
      </c>
      <c r="F24" s="19">
        <v>25000</v>
      </c>
      <c r="G24" s="24">
        <v>24988.63</v>
      </c>
      <c r="H24" s="24">
        <v>3.66</v>
      </c>
      <c r="I24" s="31">
        <v>9.9497999999999998</v>
      </c>
      <c r="J24" s="31"/>
      <c r="K24" s="35" t="s">
        <v>670</v>
      </c>
    </row>
    <row r="25" spans="1:11" x14ac:dyDescent="0.3">
      <c r="B25" s="8" t="s">
        <v>845</v>
      </c>
      <c r="C25" s="57" t="s">
        <v>846</v>
      </c>
      <c r="D25" s="54" t="s">
        <v>847</v>
      </c>
      <c r="E25" s="6" t="s">
        <v>695</v>
      </c>
      <c r="F25" s="19">
        <v>24000</v>
      </c>
      <c r="G25" s="24">
        <v>22401.58</v>
      </c>
      <c r="H25" s="24">
        <v>3.28</v>
      </c>
      <c r="I25" s="31">
        <v>8.6349999999999998</v>
      </c>
      <c r="J25" s="31"/>
      <c r="K25" s="35" t="s">
        <v>670</v>
      </c>
    </row>
    <row r="26" spans="1:11" x14ac:dyDescent="0.3">
      <c r="B26" s="8" t="s">
        <v>1216</v>
      </c>
      <c r="C26" s="57" t="s">
        <v>1217</v>
      </c>
      <c r="D26" s="54" t="s">
        <v>1218</v>
      </c>
      <c r="E26" s="6" t="s">
        <v>674</v>
      </c>
      <c r="F26" s="19">
        <v>2250</v>
      </c>
      <c r="G26" s="24">
        <v>22314.58</v>
      </c>
      <c r="H26" s="24">
        <v>3.27</v>
      </c>
      <c r="I26" s="31">
        <v>9.0762</v>
      </c>
      <c r="J26" s="31"/>
      <c r="K26" s="35" t="s">
        <v>670</v>
      </c>
    </row>
    <row r="27" spans="1:11" x14ac:dyDescent="0.3">
      <c r="B27" s="8" t="s">
        <v>736</v>
      </c>
      <c r="C27" s="57" t="s">
        <v>737</v>
      </c>
      <c r="D27" s="54" t="s">
        <v>738</v>
      </c>
      <c r="E27" s="6" t="s">
        <v>669</v>
      </c>
      <c r="F27" s="19">
        <v>22000</v>
      </c>
      <c r="G27" s="24">
        <v>22078.43</v>
      </c>
      <c r="H27" s="24">
        <v>3.23</v>
      </c>
      <c r="I27" s="31">
        <v>8.0449000000000002</v>
      </c>
      <c r="J27" s="31"/>
      <c r="K27" s="35" t="s">
        <v>670</v>
      </c>
    </row>
    <row r="28" spans="1:11" x14ac:dyDescent="0.3">
      <c r="B28" s="8" t="s">
        <v>679</v>
      </c>
      <c r="C28" s="57" t="s">
        <v>680</v>
      </c>
      <c r="D28" s="54" t="s">
        <v>681</v>
      </c>
      <c r="E28" s="6" t="s">
        <v>669</v>
      </c>
      <c r="F28" s="19">
        <v>20000</v>
      </c>
      <c r="G28" s="24">
        <v>20629</v>
      </c>
      <c r="H28" s="24">
        <v>3.02</v>
      </c>
      <c r="I28" s="31">
        <v>8.3765000000000001</v>
      </c>
      <c r="J28" s="31"/>
      <c r="K28" s="35" t="s">
        <v>670</v>
      </c>
    </row>
    <row r="29" spans="1:11" x14ac:dyDescent="0.3">
      <c r="B29" s="8" t="s">
        <v>685</v>
      </c>
      <c r="C29" s="57" t="s">
        <v>686</v>
      </c>
      <c r="D29" s="54" t="s">
        <v>687</v>
      </c>
      <c r="E29" s="6" t="s">
        <v>688</v>
      </c>
      <c r="F29" s="19">
        <v>20500</v>
      </c>
      <c r="G29" s="24">
        <v>20503.38</v>
      </c>
      <c r="H29" s="24">
        <v>3</v>
      </c>
      <c r="I29" s="31">
        <v>10.159000000000001</v>
      </c>
      <c r="J29" s="31"/>
      <c r="K29" s="35" t="s">
        <v>670</v>
      </c>
    </row>
    <row r="30" spans="1:11" x14ac:dyDescent="0.3">
      <c r="B30" s="8" t="s">
        <v>1219</v>
      </c>
      <c r="C30" s="57" t="s">
        <v>726</v>
      </c>
      <c r="D30" s="54" t="s">
        <v>1220</v>
      </c>
      <c r="E30" s="6" t="s">
        <v>678</v>
      </c>
      <c r="F30" s="19">
        <v>20000</v>
      </c>
      <c r="G30" s="24">
        <v>20272.900000000001</v>
      </c>
      <c r="H30" s="24">
        <v>2.97</v>
      </c>
      <c r="I30" s="31">
        <v>7.0483000000000002</v>
      </c>
      <c r="J30" s="31"/>
      <c r="K30" s="35" t="s">
        <v>670</v>
      </c>
    </row>
    <row r="31" spans="1:11" x14ac:dyDescent="0.3">
      <c r="B31" s="8" t="s">
        <v>853</v>
      </c>
      <c r="C31" s="57" t="s">
        <v>854</v>
      </c>
      <c r="D31" s="54" t="s">
        <v>855</v>
      </c>
      <c r="E31" s="6" t="s">
        <v>669</v>
      </c>
      <c r="F31" s="19">
        <v>20000</v>
      </c>
      <c r="G31" s="24">
        <v>20151.54</v>
      </c>
      <c r="H31" s="24">
        <v>2.95</v>
      </c>
      <c r="I31" s="31">
        <v>8.2200000000000006</v>
      </c>
      <c r="J31" s="31"/>
      <c r="K31" s="35" t="s">
        <v>670</v>
      </c>
    </row>
    <row r="32" spans="1:11" x14ac:dyDescent="0.3">
      <c r="B32" s="8" t="s">
        <v>1221</v>
      </c>
      <c r="C32" s="57" t="s">
        <v>1222</v>
      </c>
      <c r="D32" s="54" t="s">
        <v>1223</v>
      </c>
      <c r="E32" s="6" t="s">
        <v>1224</v>
      </c>
      <c r="F32" s="19">
        <v>18500</v>
      </c>
      <c r="G32" s="24">
        <v>18336.310000000001</v>
      </c>
      <c r="H32" s="24">
        <v>2.68</v>
      </c>
      <c r="I32" s="31">
        <v>10.207800000000001</v>
      </c>
      <c r="J32" s="31"/>
      <c r="K32" s="35" t="s">
        <v>670</v>
      </c>
    </row>
    <row r="33" spans="2:11" x14ac:dyDescent="0.3">
      <c r="B33" s="8" t="s">
        <v>856</v>
      </c>
      <c r="C33" s="57" t="s">
        <v>857</v>
      </c>
      <c r="D33" s="54" t="s">
        <v>858</v>
      </c>
      <c r="E33" s="6" t="s">
        <v>802</v>
      </c>
      <c r="F33" s="19">
        <v>18000</v>
      </c>
      <c r="G33" s="24">
        <v>17874.45</v>
      </c>
      <c r="H33" s="24">
        <v>2.62</v>
      </c>
      <c r="I33" s="31">
        <v>9.0500000000000007</v>
      </c>
      <c r="J33" s="31"/>
      <c r="K33" s="35" t="s">
        <v>670</v>
      </c>
    </row>
    <row r="34" spans="2:11" x14ac:dyDescent="0.3">
      <c r="B34" s="8" t="s">
        <v>1225</v>
      </c>
      <c r="C34" s="57" t="s">
        <v>1226</v>
      </c>
      <c r="D34" s="54" t="s">
        <v>1227</v>
      </c>
      <c r="E34" s="6" t="s">
        <v>1228</v>
      </c>
      <c r="F34" s="19">
        <v>18000</v>
      </c>
      <c r="G34" s="24">
        <v>17813.18</v>
      </c>
      <c r="H34" s="24">
        <v>2.61</v>
      </c>
      <c r="I34" s="31">
        <v>12.4274</v>
      </c>
      <c r="J34" s="31"/>
      <c r="K34" s="35" t="s">
        <v>670</v>
      </c>
    </row>
    <row r="35" spans="2:11" x14ac:dyDescent="0.3">
      <c r="B35" s="8" t="s">
        <v>704</v>
      </c>
      <c r="C35" s="57" t="s">
        <v>705</v>
      </c>
      <c r="D35" s="54" t="s">
        <v>706</v>
      </c>
      <c r="E35" s="6" t="s">
        <v>707</v>
      </c>
      <c r="F35" s="19">
        <v>15500</v>
      </c>
      <c r="G35" s="24">
        <v>15844.41</v>
      </c>
      <c r="H35" s="24">
        <v>2.3199999999999998</v>
      </c>
      <c r="I35" s="31">
        <v>10.62</v>
      </c>
      <c r="J35" s="31"/>
      <c r="K35" s="35" t="s">
        <v>670</v>
      </c>
    </row>
    <row r="36" spans="2:11" x14ac:dyDescent="0.3">
      <c r="B36" s="8" t="s">
        <v>750</v>
      </c>
      <c r="C36" s="57" t="s">
        <v>751</v>
      </c>
      <c r="D36" s="54" t="s">
        <v>752</v>
      </c>
      <c r="E36" s="6" t="s">
        <v>678</v>
      </c>
      <c r="F36" s="19">
        <v>15000</v>
      </c>
      <c r="G36" s="24">
        <v>15461</v>
      </c>
      <c r="H36" s="24">
        <v>2.2599999999999998</v>
      </c>
      <c r="I36" s="31">
        <v>7.7575000000000003</v>
      </c>
      <c r="J36" s="31"/>
      <c r="K36" s="35" t="s">
        <v>670</v>
      </c>
    </row>
    <row r="37" spans="2:11" x14ac:dyDescent="0.3">
      <c r="B37" s="8" t="s">
        <v>1229</v>
      </c>
      <c r="C37" s="57" t="s">
        <v>1109</v>
      </c>
      <c r="D37" s="54" t="s">
        <v>1230</v>
      </c>
      <c r="E37" s="6" t="s">
        <v>678</v>
      </c>
      <c r="F37" s="19">
        <v>15000</v>
      </c>
      <c r="G37" s="24">
        <v>14785.13</v>
      </c>
      <c r="H37" s="24">
        <v>2.16</v>
      </c>
      <c r="I37" s="31">
        <v>7.2481</v>
      </c>
      <c r="J37" s="31"/>
      <c r="K37" s="35" t="s">
        <v>670</v>
      </c>
    </row>
    <row r="38" spans="2:11" x14ac:dyDescent="0.3">
      <c r="B38" s="8" t="s">
        <v>700</v>
      </c>
      <c r="C38" s="57" t="s">
        <v>701</v>
      </c>
      <c r="D38" s="54" t="s">
        <v>702</v>
      </c>
      <c r="E38" s="6" t="s">
        <v>703</v>
      </c>
      <c r="F38" s="19">
        <v>14000</v>
      </c>
      <c r="G38" s="24">
        <v>14316.61</v>
      </c>
      <c r="H38" s="24">
        <v>2.1</v>
      </c>
      <c r="I38" s="31">
        <v>7.4744999999999999</v>
      </c>
      <c r="J38" s="31"/>
      <c r="K38" s="35" t="s">
        <v>670</v>
      </c>
    </row>
    <row r="39" spans="2:11" x14ac:dyDescent="0.3">
      <c r="B39" s="8" t="s">
        <v>1231</v>
      </c>
      <c r="C39" s="57" t="s">
        <v>1109</v>
      </c>
      <c r="D39" s="54" t="s">
        <v>1232</v>
      </c>
      <c r="E39" s="6" t="s">
        <v>678</v>
      </c>
      <c r="F39" s="19">
        <v>10000</v>
      </c>
      <c r="G39" s="24">
        <v>10069.709999999999</v>
      </c>
      <c r="H39" s="24">
        <v>1.47</v>
      </c>
      <c r="I39" s="31">
        <v>7.1863000000000001</v>
      </c>
      <c r="J39" s="31"/>
      <c r="K39" s="35" t="s">
        <v>670</v>
      </c>
    </row>
    <row r="40" spans="2:11" x14ac:dyDescent="0.3">
      <c r="B40" s="8" t="s">
        <v>1233</v>
      </c>
      <c r="C40" s="57" t="s">
        <v>244</v>
      </c>
      <c r="D40" s="54" t="s">
        <v>1234</v>
      </c>
      <c r="E40" s="6" t="s">
        <v>691</v>
      </c>
      <c r="F40" s="19">
        <v>850</v>
      </c>
      <c r="G40" s="24">
        <v>8468.66</v>
      </c>
      <c r="H40" s="24">
        <v>1.24</v>
      </c>
      <c r="I40" s="31">
        <v>7.5975000000000001</v>
      </c>
      <c r="J40" s="31"/>
      <c r="K40" s="35" t="s">
        <v>670</v>
      </c>
    </row>
    <row r="41" spans="2:11" x14ac:dyDescent="0.3">
      <c r="B41" s="8" t="s">
        <v>865</v>
      </c>
      <c r="C41" s="57" t="s">
        <v>866</v>
      </c>
      <c r="D41" s="54" t="s">
        <v>867</v>
      </c>
      <c r="E41" s="6" t="s">
        <v>864</v>
      </c>
      <c r="F41" s="19">
        <v>8000</v>
      </c>
      <c r="G41" s="24">
        <v>8002.24</v>
      </c>
      <c r="H41" s="24">
        <v>1.17</v>
      </c>
      <c r="I41" s="31">
        <v>8.1297999999999995</v>
      </c>
      <c r="J41" s="31"/>
      <c r="K41" s="35" t="s">
        <v>670</v>
      </c>
    </row>
    <row r="42" spans="2:11" x14ac:dyDescent="0.3">
      <c r="B42" s="8" t="s">
        <v>1235</v>
      </c>
      <c r="C42" s="57" t="s">
        <v>1109</v>
      </c>
      <c r="D42" s="54" t="s">
        <v>1236</v>
      </c>
      <c r="E42" s="6" t="s">
        <v>678</v>
      </c>
      <c r="F42" s="19">
        <v>7500</v>
      </c>
      <c r="G42" s="24">
        <v>7609.06</v>
      </c>
      <c r="H42" s="24">
        <v>1.1100000000000001</v>
      </c>
      <c r="I42" s="31">
        <v>7.2230999999999996</v>
      </c>
      <c r="J42" s="31"/>
      <c r="K42" s="35" t="s">
        <v>670</v>
      </c>
    </row>
    <row r="43" spans="2:11" x14ac:dyDescent="0.3">
      <c r="B43" s="8" t="s">
        <v>1237</v>
      </c>
      <c r="C43" s="57" t="s">
        <v>709</v>
      </c>
      <c r="D43" s="54" t="s">
        <v>1238</v>
      </c>
      <c r="E43" s="6" t="s">
        <v>678</v>
      </c>
      <c r="F43" s="19">
        <v>750</v>
      </c>
      <c r="G43" s="24">
        <v>7556.01</v>
      </c>
      <c r="H43" s="24">
        <v>1.1100000000000001</v>
      </c>
      <c r="I43" s="31">
        <v>7.5237999999999996</v>
      </c>
      <c r="J43" s="31"/>
      <c r="K43" s="35" t="s">
        <v>670</v>
      </c>
    </row>
    <row r="44" spans="2:11" x14ac:dyDescent="0.3">
      <c r="B44" s="8" t="s">
        <v>1239</v>
      </c>
      <c r="C44" s="57" t="s">
        <v>1240</v>
      </c>
      <c r="D44" s="54" t="s">
        <v>1241</v>
      </c>
      <c r="E44" s="6" t="s">
        <v>674</v>
      </c>
      <c r="F44" s="19">
        <v>7500</v>
      </c>
      <c r="G44" s="24">
        <v>7501.85</v>
      </c>
      <c r="H44" s="24">
        <v>1.1000000000000001</v>
      </c>
      <c r="I44" s="31">
        <v>8.4983000000000004</v>
      </c>
      <c r="J44" s="31"/>
      <c r="K44" s="35" t="s">
        <v>670</v>
      </c>
    </row>
    <row r="45" spans="2:11" x14ac:dyDescent="0.3">
      <c r="B45" s="8" t="s">
        <v>1242</v>
      </c>
      <c r="C45" s="57" t="s">
        <v>1243</v>
      </c>
      <c r="D45" s="54" t="s">
        <v>1244</v>
      </c>
      <c r="E45" s="6" t="s">
        <v>758</v>
      </c>
      <c r="F45" s="19">
        <v>7500</v>
      </c>
      <c r="G45" s="24">
        <v>7497.39</v>
      </c>
      <c r="H45" s="24">
        <v>1.1000000000000001</v>
      </c>
      <c r="I45" s="31">
        <v>9.0650999999999993</v>
      </c>
      <c r="J45" s="31"/>
      <c r="K45" s="35" t="s">
        <v>670</v>
      </c>
    </row>
    <row r="46" spans="2:11" x14ac:dyDescent="0.3">
      <c r="B46" s="8" t="s">
        <v>1245</v>
      </c>
      <c r="C46" s="57" t="s">
        <v>1243</v>
      </c>
      <c r="D46" s="54" t="s">
        <v>1246</v>
      </c>
      <c r="E46" s="6" t="s">
        <v>758</v>
      </c>
      <c r="F46" s="19">
        <v>7000</v>
      </c>
      <c r="G46" s="24">
        <v>6997.52</v>
      </c>
      <c r="H46" s="24">
        <v>1.02</v>
      </c>
      <c r="I46" s="31">
        <v>9.0649999999999995</v>
      </c>
      <c r="J46" s="31"/>
      <c r="K46" s="35" t="s">
        <v>670</v>
      </c>
    </row>
    <row r="47" spans="2:11" x14ac:dyDescent="0.3">
      <c r="B47" s="8" t="s">
        <v>868</v>
      </c>
      <c r="C47" s="57" t="s">
        <v>869</v>
      </c>
      <c r="D47" s="54" t="s">
        <v>870</v>
      </c>
      <c r="E47" s="6" t="s">
        <v>669</v>
      </c>
      <c r="F47" s="19">
        <v>6500</v>
      </c>
      <c r="G47" s="24">
        <v>6440.06</v>
      </c>
      <c r="H47" s="24">
        <v>0.94</v>
      </c>
      <c r="I47" s="31">
        <v>8.1950000000000003</v>
      </c>
      <c r="J47" s="31"/>
      <c r="K47" s="35" t="s">
        <v>670</v>
      </c>
    </row>
    <row r="48" spans="2:11" x14ac:dyDescent="0.3">
      <c r="B48" s="8" t="s">
        <v>871</v>
      </c>
      <c r="C48" s="57" t="s">
        <v>869</v>
      </c>
      <c r="D48" s="54" t="s">
        <v>872</v>
      </c>
      <c r="E48" s="6" t="s">
        <v>669</v>
      </c>
      <c r="F48" s="19">
        <v>6500</v>
      </c>
      <c r="G48" s="24">
        <v>6427.17</v>
      </c>
      <c r="H48" s="24">
        <v>0.94</v>
      </c>
      <c r="I48" s="31">
        <v>8.2349999999999994</v>
      </c>
      <c r="J48" s="31"/>
      <c r="K48" s="35" t="s">
        <v>670</v>
      </c>
    </row>
    <row r="49" spans="2:11" x14ac:dyDescent="0.3">
      <c r="B49" s="8" t="s">
        <v>873</v>
      </c>
      <c r="C49" s="57" t="s">
        <v>869</v>
      </c>
      <c r="D49" s="54" t="s">
        <v>874</v>
      </c>
      <c r="E49" s="6" t="s">
        <v>669</v>
      </c>
      <c r="F49" s="19">
        <v>6500</v>
      </c>
      <c r="G49" s="24">
        <v>6416.95</v>
      </c>
      <c r="H49" s="24">
        <v>0.94</v>
      </c>
      <c r="I49" s="31">
        <v>8.2349999999999994</v>
      </c>
      <c r="J49" s="31"/>
      <c r="K49" s="35" t="s">
        <v>670</v>
      </c>
    </row>
    <row r="50" spans="2:11" x14ac:dyDescent="0.3">
      <c r="B50" s="8" t="s">
        <v>875</v>
      </c>
      <c r="C50" s="57" t="s">
        <v>869</v>
      </c>
      <c r="D50" s="54" t="s">
        <v>876</v>
      </c>
      <c r="E50" s="6" t="s">
        <v>669</v>
      </c>
      <c r="F50" s="19">
        <v>6500</v>
      </c>
      <c r="G50" s="24">
        <v>6414</v>
      </c>
      <c r="H50" s="24">
        <v>0.94</v>
      </c>
      <c r="I50" s="31">
        <v>8.2268000000000008</v>
      </c>
      <c r="J50" s="31"/>
      <c r="K50" s="35" t="s">
        <v>670</v>
      </c>
    </row>
    <row r="51" spans="2:11" x14ac:dyDescent="0.3">
      <c r="B51" s="8" t="s">
        <v>799</v>
      </c>
      <c r="C51" s="57" t="s">
        <v>800</v>
      </c>
      <c r="D51" s="54" t="s">
        <v>801</v>
      </c>
      <c r="E51" s="6" t="s">
        <v>802</v>
      </c>
      <c r="F51" s="19">
        <v>23500</v>
      </c>
      <c r="G51" s="24">
        <v>5875.26</v>
      </c>
      <c r="H51" s="24">
        <v>0.86</v>
      </c>
      <c r="I51" s="31">
        <v>8.4499999999999993</v>
      </c>
      <c r="J51" s="31"/>
      <c r="K51" s="35" t="s">
        <v>670</v>
      </c>
    </row>
    <row r="52" spans="2:11" x14ac:dyDescent="0.3">
      <c r="B52" s="8" t="s">
        <v>1247</v>
      </c>
      <c r="C52" s="57" t="s">
        <v>244</v>
      </c>
      <c r="D52" s="54" t="s">
        <v>1248</v>
      </c>
      <c r="E52" s="6" t="s">
        <v>691</v>
      </c>
      <c r="F52" s="19">
        <v>500</v>
      </c>
      <c r="G52" s="24">
        <v>5050.0200000000004</v>
      </c>
      <c r="H52" s="24">
        <v>0.74</v>
      </c>
      <c r="I52" s="31">
        <v>7.83</v>
      </c>
      <c r="J52" s="31"/>
      <c r="K52" s="35" t="s">
        <v>670</v>
      </c>
    </row>
    <row r="53" spans="2:11" x14ac:dyDescent="0.3">
      <c r="B53" s="8" t="s">
        <v>1249</v>
      </c>
      <c r="C53" s="57" t="s">
        <v>1250</v>
      </c>
      <c r="D53" s="54" t="s">
        <v>1251</v>
      </c>
      <c r="E53" s="6" t="s">
        <v>802</v>
      </c>
      <c r="F53" s="19">
        <v>5000</v>
      </c>
      <c r="G53" s="24">
        <v>4946.92</v>
      </c>
      <c r="H53" s="24">
        <v>0.72</v>
      </c>
      <c r="I53" s="31">
        <v>10.2698</v>
      </c>
      <c r="J53" s="31"/>
      <c r="K53" s="35" t="s">
        <v>670</v>
      </c>
    </row>
    <row r="54" spans="2:11" x14ac:dyDescent="0.3">
      <c r="B54" s="8" t="s">
        <v>1252</v>
      </c>
      <c r="C54" s="57" t="s">
        <v>1253</v>
      </c>
      <c r="D54" s="54" t="s">
        <v>1254</v>
      </c>
      <c r="E54" s="6" t="s">
        <v>802</v>
      </c>
      <c r="F54" s="19">
        <v>4900</v>
      </c>
      <c r="G54" s="24">
        <v>4909.3100000000004</v>
      </c>
      <c r="H54" s="24">
        <v>0.72</v>
      </c>
      <c r="I54" s="31">
        <v>8.6750000000000007</v>
      </c>
      <c r="J54" s="31"/>
      <c r="K54" s="35" t="s">
        <v>670</v>
      </c>
    </row>
    <row r="55" spans="2:11" x14ac:dyDescent="0.3">
      <c r="B55" s="8" t="s">
        <v>1255</v>
      </c>
      <c r="C55" s="57" t="s">
        <v>244</v>
      </c>
      <c r="D55" s="54" t="s">
        <v>1256</v>
      </c>
      <c r="E55" s="6" t="s">
        <v>691</v>
      </c>
      <c r="F55" s="19">
        <v>430</v>
      </c>
      <c r="G55" s="24">
        <v>4427.8</v>
      </c>
      <c r="H55" s="24">
        <v>0.65</v>
      </c>
      <c r="I55" s="31">
        <v>7.8299000000000003</v>
      </c>
      <c r="J55" s="31"/>
      <c r="K55" s="35" t="s">
        <v>670</v>
      </c>
    </row>
    <row r="56" spans="2:11" x14ac:dyDescent="0.3">
      <c r="B56" s="8" t="s">
        <v>1257</v>
      </c>
      <c r="C56" s="57" t="s">
        <v>647</v>
      </c>
      <c r="D56" s="54" t="s">
        <v>1258</v>
      </c>
      <c r="E56" s="6" t="s">
        <v>678</v>
      </c>
      <c r="F56" s="19">
        <v>3000</v>
      </c>
      <c r="G56" s="24">
        <v>2912.06</v>
      </c>
      <c r="H56" s="24">
        <v>0.43</v>
      </c>
      <c r="I56" s="31">
        <v>7.3844000000000003</v>
      </c>
      <c r="J56" s="31"/>
      <c r="K56" s="35" t="s">
        <v>670</v>
      </c>
    </row>
    <row r="57" spans="2:11" x14ac:dyDescent="0.3">
      <c r="B57" s="8" t="s">
        <v>843</v>
      </c>
      <c r="C57" s="57" t="s">
        <v>244</v>
      </c>
      <c r="D57" s="54" t="s">
        <v>844</v>
      </c>
      <c r="E57" s="6" t="s">
        <v>691</v>
      </c>
      <c r="F57" s="19">
        <v>2500</v>
      </c>
      <c r="G57" s="24">
        <v>2569.15</v>
      </c>
      <c r="H57" s="24">
        <v>0.38</v>
      </c>
      <c r="I57" s="31">
        <v>7.8299000000000003</v>
      </c>
      <c r="J57" s="31"/>
      <c r="K57" s="35" t="s">
        <v>670</v>
      </c>
    </row>
    <row r="58" spans="2:11" x14ac:dyDescent="0.3">
      <c r="B58" s="8" t="s">
        <v>786</v>
      </c>
      <c r="C58" s="57" t="s">
        <v>751</v>
      </c>
      <c r="D58" s="54" t="s">
        <v>787</v>
      </c>
      <c r="E58" s="6" t="s">
        <v>678</v>
      </c>
      <c r="F58" s="19">
        <v>2500</v>
      </c>
      <c r="G58" s="24">
        <v>2562.98</v>
      </c>
      <c r="H58" s="24">
        <v>0.38</v>
      </c>
      <c r="I58" s="31">
        <v>7.6765999999999996</v>
      </c>
      <c r="J58" s="31"/>
      <c r="K58" s="35" t="s">
        <v>670</v>
      </c>
    </row>
    <row r="59" spans="2:11" x14ac:dyDescent="0.3">
      <c r="B59" s="8" t="s">
        <v>1259</v>
      </c>
      <c r="C59" s="57" t="s">
        <v>1260</v>
      </c>
      <c r="D59" s="54" t="s">
        <v>1261</v>
      </c>
      <c r="E59" s="6" t="s">
        <v>703</v>
      </c>
      <c r="F59" s="19">
        <v>2500</v>
      </c>
      <c r="G59" s="24">
        <v>2514.83</v>
      </c>
      <c r="H59" s="24">
        <v>0.37</v>
      </c>
      <c r="I59" s="31">
        <v>8.2149000000000001</v>
      </c>
      <c r="J59" s="31"/>
      <c r="K59" s="35" t="s">
        <v>670</v>
      </c>
    </row>
    <row r="60" spans="2:11" x14ac:dyDescent="0.3">
      <c r="B60" s="8" t="s">
        <v>1262</v>
      </c>
      <c r="C60" s="57" t="s">
        <v>1263</v>
      </c>
      <c r="D60" s="54" t="s">
        <v>1264</v>
      </c>
      <c r="E60" s="6" t="s">
        <v>1265</v>
      </c>
      <c r="F60" s="19">
        <v>2500</v>
      </c>
      <c r="G60" s="24">
        <v>2510.5</v>
      </c>
      <c r="H60" s="24">
        <v>0.37</v>
      </c>
      <c r="I60" s="31">
        <v>8.1997</v>
      </c>
      <c r="J60" s="31"/>
      <c r="K60" s="35" t="s">
        <v>670</v>
      </c>
    </row>
    <row r="61" spans="2:11" x14ac:dyDescent="0.3">
      <c r="B61" s="8" t="s">
        <v>1266</v>
      </c>
      <c r="C61" s="57" t="s">
        <v>720</v>
      </c>
      <c r="D61" s="54" t="s">
        <v>1267</v>
      </c>
      <c r="E61" s="6" t="s">
        <v>722</v>
      </c>
      <c r="F61" s="19">
        <v>2500</v>
      </c>
      <c r="G61" s="24">
        <v>2464.9899999999998</v>
      </c>
      <c r="H61" s="24">
        <v>0.36</v>
      </c>
      <c r="I61" s="31">
        <v>7.23</v>
      </c>
      <c r="J61" s="31"/>
      <c r="K61" s="35"/>
    </row>
    <row r="62" spans="2:11" x14ac:dyDescent="0.3">
      <c r="B62" s="8" t="s">
        <v>1268</v>
      </c>
      <c r="C62" s="57" t="s">
        <v>1269</v>
      </c>
      <c r="D62" s="54" t="s">
        <v>1270</v>
      </c>
      <c r="E62" s="6" t="s">
        <v>1271</v>
      </c>
      <c r="F62" s="19">
        <v>2500</v>
      </c>
      <c r="G62" s="24">
        <v>625.12</v>
      </c>
      <c r="H62" s="24">
        <v>0.09</v>
      </c>
      <c r="I62" s="31">
        <v>9.5205000000000002</v>
      </c>
      <c r="J62" s="31"/>
      <c r="K62" s="35" t="s">
        <v>670</v>
      </c>
    </row>
    <row r="63" spans="2:11" x14ac:dyDescent="0.3">
      <c r="B63" s="8" t="s">
        <v>1272</v>
      </c>
      <c r="C63" s="57" t="s">
        <v>720</v>
      </c>
      <c r="D63" s="54" t="s">
        <v>1273</v>
      </c>
      <c r="E63" s="6" t="s">
        <v>678</v>
      </c>
      <c r="F63" s="19">
        <v>500</v>
      </c>
      <c r="G63" s="24">
        <v>500.16</v>
      </c>
      <c r="H63" s="24">
        <v>7.0000000000000007E-2</v>
      </c>
      <c r="I63" s="31">
        <v>6.86</v>
      </c>
      <c r="J63" s="31"/>
      <c r="K63" s="35" t="s">
        <v>670</v>
      </c>
    </row>
    <row r="64" spans="2:11" x14ac:dyDescent="0.3">
      <c r="C64" s="58" t="s">
        <v>184</v>
      </c>
      <c r="D64" s="54"/>
      <c r="E64" s="6"/>
      <c r="F64" s="19"/>
      <c r="G64" s="25">
        <v>449251.66</v>
      </c>
      <c r="H64" s="25">
        <v>65.77</v>
      </c>
      <c r="I64" s="31"/>
      <c r="J64" s="31"/>
      <c r="K64" s="35"/>
    </row>
    <row r="65" spans="2:11" x14ac:dyDescent="0.3">
      <c r="C65" s="57"/>
      <c r="D65" s="54"/>
      <c r="E65" s="6"/>
      <c r="F65" s="19"/>
      <c r="G65" s="24"/>
      <c r="H65" s="24"/>
      <c r="I65" s="31"/>
      <c r="J65" s="31"/>
      <c r="K65" s="35"/>
    </row>
    <row r="66" spans="2:11" x14ac:dyDescent="0.3">
      <c r="C66" s="58" t="s">
        <v>7</v>
      </c>
      <c r="D66" s="54"/>
      <c r="E66" s="6"/>
      <c r="F66" s="19"/>
      <c r="G66" s="24" t="s">
        <v>2</v>
      </c>
      <c r="H66" s="24" t="s">
        <v>2</v>
      </c>
      <c r="I66" s="31"/>
      <c r="J66" s="31"/>
      <c r="K66" s="35"/>
    </row>
    <row r="67" spans="2:11" x14ac:dyDescent="0.3">
      <c r="C67" s="57"/>
      <c r="D67" s="54"/>
      <c r="E67" s="6"/>
      <c r="F67" s="19"/>
      <c r="G67" s="24"/>
      <c r="H67" s="24"/>
      <c r="I67" s="31"/>
      <c r="J67" s="31"/>
      <c r="K67" s="35"/>
    </row>
    <row r="68" spans="2:11" x14ac:dyDescent="0.3">
      <c r="C68" s="59" t="s">
        <v>8</v>
      </c>
      <c r="D68" s="54"/>
      <c r="E68" s="6"/>
      <c r="F68" s="19"/>
      <c r="G68" s="24"/>
      <c r="H68" s="24"/>
      <c r="I68" s="31"/>
      <c r="J68" s="31"/>
      <c r="K68" s="35"/>
    </row>
    <row r="69" spans="2:11" x14ac:dyDescent="0.3">
      <c r="B69" s="8" t="s">
        <v>877</v>
      </c>
      <c r="C69" s="57" t="s">
        <v>5095</v>
      </c>
      <c r="D69" s="54" t="s">
        <v>878</v>
      </c>
      <c r="E69" s="6" t="s">
        <v>805</v>
      </c>
      <c r="F69" s="19">
        <v>125</v>
      </c>
      <c r="G69" s="24">
        <v>12452.9</v>
      </c>
      <c r="H69" s="24">
        <v>1.82</v>
      </c>
      <c r="I69" s="31">
        <v>7.585</v>
      </c>
      <c r="J69" s="31"/>
      <c r="K69" s="35" t="s">
        <v>670</v>
      </c>
    </row>
    <row r="70" spans="2:11" x14ac:dyDescent="0.3">
      <c r="B70" s="8" t="s">
        <v>879</v>
      </c>
      <c r="C70" s="57" t="s">
        <v>5094</v>
      </c>
      <c r="D70" s="54" t="s">
        <v>880</v>
      </c>
      <c r="E70" s="6" t="s">
        <v>805</v>
      </c>
      <c r="F70" s="19">
        <v>125</v>
      </c>
      <c r="G70" s="24">
        <v>12445.81</v>
      </c>
      <c r="H70" s="24">
        <v>1.82</v>
      </c>
      <c r="I70" s="31">
        <v>7.72</v>
      </c>
      <c r="J70" s="31"/>
      <c r="K70" s="35" t="s">
        <v>670</v>
      </c>
    </row>
    <row r="71" spans="2:11" x14ac:dyDescent="0.3">
      <c r="C71" s="58" t="s">
        <v>184</v>
      </c>
      <c r="D71" s="54"/>
      <c r="E71" s="6"/>
      <c r="F71" s="19"/>
      <c r="G71" s="25">
        <v>24898.71</v>
      </c>
      <c r="H71" s="25">
        <v>3.64</v>
      </c>
      <c r="I71" s="31"/>
      <c r="J71" s="31"/>
      <c r="K71" s="35"/>
    </row>
    <row r="72" spans="2:11" x14ac:dyDescent="0.3">
      <c r="C72" s="57"/>
      <c r="D72" s="54"/>
      <c r="E72" s="6"/>
      <c r="F72" s="19"/>
      <c r="G72" s="24"/>
      <c r="H72" s="24"/>
      <c r="I72" s="31"/>
      <c r="J72" s="31"/>
      <c r="K72" s="35"/>
    </row>
    <row r="73" spans="2:11" x14ac:dyDescent="0.3">
      <c r="C73" s="59" t="s">
        <v>9</v>
      </c>
      <c r="D73" s="54"/>
      <c r="E73" s="6"/>
      <c r="F73" s="19"/>
      <c r="G73" s="24"/>
      <c r="H73" s="24"/>
      <c r="I73" s="31"/>
      <c r="J73" s="31"/>
      <c r="K73" s="35"/>
    </row>
    <row r="74" spans="2:11" x14ac:dyDescent="0.3">
      <c r="B74" s="8" t="s">
        <v>881</v>
      </c>
      <c r="C74" s="57" t="s">
        <v>882</v>
      </c>
      <c r="D74" s="54" t="s">
        <v>883</v>
      </c>
      <c r="E74" s="6" t="s">
        <v>198</v>
      </c>
      <c r="F74" s="19">
        <v>60000000</v>
      </c>
      <c r="G74" s="24">
        <v>57790.32</v>
      </c>
      <c r="H74" s="24">
        <v>8.4600000000000009</v>
      </c>
      <c r="I74" s="31">
        <v>7.2167028999999996</v>
      </c>
      <c r="J74" s="31"/>
      <c r="K74" s="35"/>
    </row>
    <row r="75" spans="2:11" x14ac:dyDescent="0.3">
      <c r="B75" s="8" t="s">
        <v>1179</v>
      </c>
      <c r="C75" s="57" t="s">
        <v>1180</v>
      </c>
      <c r="D75" s="54" t="s">
        <v>1181</v>
      </c>
      <c r="E75" s="6" t="s">
        <v>198</v>
      </c>
      <c r="F75" s="19">
        <v>51500000</v>
      </c>
      <c r="G75" s="24">
        <v>52860.89</v>
      </c>
      <c r="H75" s="24">
        <v>7.74</v>
      </c>
      <c r="I75" s="31">
        <v>6.8397088999999998</v>
      </c>
      <c r="J75" s="31"/>
      <c r="K75" s="35"/>
    </row>
    <row r="76" spans="2:11" x14ac:dyDescent="0.3">
      <c r="B76" s="8" t="s">
        <v>806</v>
      </c>
      <c r="C76" s="57" t="s">
        <v>807</v>
      </c>
      <c r="D76" s="54" t="s">
        <v>808</v>
      </c>
      <c r="E76" s="6" t="s">
        <v>198</v>
      </c>
      <c r="F76" s="19">
        <v>25000000</v>
      </c>
      <c r="G76" s="24">
        <v>24618.15</v>
      </c>
      <c r="H76" s="24">
        <v>3.6</v>
      </c>
      <c r="I76" s="31">
        <v>6.8072821000000001</v>
      </c>
      <c r="J76" s="31"/>
      <c r="K76" s="35"/>
    </row>
    <row r="77" spans="2:11" x14ac:dyDescent="0.3">
      <c r="B77" s="8" t="s">
        <v>809</v>
      </c>
      <c r="C77" s="57" t="s">
        <v>810</v>
      </c>
      <c r="D77" s="54" t="s">
        <v>811</v>
      </c>
      <c r="E77" s="6" t="s">
        <v>198</v>
      </c>
      <c r="F77" s="19">
        <v>6000000</v>
      </c>
      <c r="G77" s="24">
        <v>5918.17</v>
      </c>
      <c r="H77" s="24">
        <v>0.87</v>
      </c>
      <c r="I77" s="31">
        <v>7.4884887999999998</v>
      </c>
      <c r="J77" s="31"/>
      <c r="K77" s="35"/>
    </row>
    <row r="78" spans="2:11" x14ac:dyDescent="0.3">
      <c r="B78" s="8" t="s">
        <v>1274</v>
      </c>
      <c r="C78" s="57" t="s">
        <v>1275</v>
      </c>
      <c r="D78" s="54" t="s">
        <v>1276</v>
      </c>
      <c r="E78" s="6" t="s">
        <v>198</v>
      </c>
      <c r="F78" s="19">
        <v>4500000</v>
      </c>
      <c r="G78" s="24">
        <v>4646.3</v>
      </c>
      <c r="H78" s="24">
        <v>0.68</v>
      </c>
      <c r="I78" s="31">
        <v>0</v>
      </c>
      <c r="J78" s="31"/>
      <c r="K78" s="35"/>
    </row>
    <row r="79" spans="2:11" x14ac:dyDescent="0.3">
      <c r="C79" s="58" t="s">
        <v>184</v>
      </c>
      <c r="D79" s="54"/>
      <c r="E79" s="6"/>
      <c r="F79" s="19"/>
      <c r="G79" s="25">
        <v>145833.82999999999</v>
      </c>
      <c r="H79" s="25">
        <v>21.35</v>
      </c>
      <c r="I79" s="31"/>
      <c r="J79" s="31"/>
      <c r="K79" s="35"/>
    </row>
    <row r="80" spans="2:11" x14ac:dyDescent="0.3">
      <c r="C80" s="57"/>
      <c r="D80" s="54"/>
      <c r="E80" s="6"/>
      <c r="F80" s="19"/>
      <c r="G80" s="24"/>
      <c r="H80" s="24"/>
      <c r="I80" s="31"/>
      <c r="J80" s="31"/>
      <c r="K80" s="35"/>
    </row>
    <row r="81" spans="2:11" x14ac:dyDescent="0.3">
      <c r="C81" s="59" t="s">
        <v>10</v>
      </c>
      <c r="D81" s="54"/>
      <c r="E81" s="6"/>
      <c r="F81" s="19"/>
      <c r="G81" s="24"/>
      <c r="H81" s="24"/>
      <c r="I81" s="31"/>
      <c r="J81" s="31"/>
      <c r="K81" s="35"/>
    </row>
    <row r="82" spans="2:11" x14ac:dyDescent="0.3">
      <c r="B82" s="8" t="s">
        <v>1277</v>
      </c>
      <c r="C82" s="57" t="s">
        <v>1278</v>
      </c>
      <c r="D82" s="54" t="s">
        <v>1279</v>
      </c>
      <c r="E82" s="6" t="s">
        <v>198</v>
      </c>
      <c r="F82" s="19">
        <v>2500000</v>
      </c>
      <c r="G82" s="24">
        <v>2501.75</v>
      </c>
      <c r="H82" s="24">
        <v>0.37</v>
      </c>
      <c r="I82" s="31">
        <v>7.6181894999999997</v>
      </c>
      <c r="J82" s="31"/>
      <c r="K82" s="35"/>
    </row>
    <row r="83" spans="2:11" x14ac:dyDescent="0.3">
      <c r="C83" s="58" t="s">
        <v>184</v>
      </c>
      <c r="D83" s="54"/>
      <c r="E83" s="6"/>
      <c r="F83" s="19"/>
      <c r="G83" s="25">
        <v>2501.75</v>
      </c>
      <c r="H83" s="25">
        <v>0.37</v>
      </c>
      <c r="I83" s="31"/>
      <c r="J83" s="31"/>
      <c r="K83" s="35"/>
    </row>
    <row r="84" spans="2:11" x14ac:dyDescent="0.3">
      <c r="C84" s="57"/>
      <c r="D84" s="54"/>
      <c r="E84" s="6"/>
      <c r="F84" s="19"/>
      <c r="G84" s="24"/>
      <c r="H84" s="24"/>
      <c r="I84" s="31"/>
      <c r="J84" s="31"/>
      <c r="K84" s="35"/>
    </row>
    <row r="85" spans="2:11" x14ac:dyDescent="0.3">
      <c r="C85" s="58" t="s">
        <v>11</v>
      </c>
      <c r="D85" s="54"/>
      <c r="E85" s="6"/>
      <c r="F85" s="19"/>
      <c r="G85" s="24"/>
      <c r="H85" s="24"/>
      <c r="I85" s="31"/>
      <c r="J85" s="31"/>
      <c r="K85" s="35"/>
    </row>
    <row r="86" spans="2:11" x14ac:dyDescent="0.3">
      <c r="C86" s="57"/>
      <c r="D86" s="54"/>
      <c r="E86" s="6"/>
      <c r="F86" s="19"/>
      <c r="G86" s="24"/>
      <c r="H86" s="24"/>
      <c r="I86" s="31"/>
      <c r="J86" s="31"/>
      <c r="K86" s="35"/>
    </row>
    <row r="87" spans="2:11" x14ac:dyDescent="0.3">
      <c r="C87" s="58" t="s">
        <v>13</v>
      </c>
      <c r="D87" s="54"/>
      <c r="E87" s="6"/>
      <c r="F87" s="19"/>
      <c r="G87" s="24" t="s">
        <v>2</v>
      </c>
      <c r="H87" s="24" t="s">
        <v>2</v>
      </c>
      <c r="I87" s="31"/>
      <c r="J87" s="31"/>
      <c r="K87" s="35"/>
    </row>
    <row r="88" spans="2:11" x14ac:dyDescent="0.3">
      <c r="C88" s="57"/>
      <c r="D88" s="54"/>
      <c r="E88" s="6"/>
      <c r="F88" s="19"/>
      <c r="G88" s="24"/>
      <c r="H88" s="24"/>
      <c r="I88" s="31"/>
      <c r="J88" s="31"/>
      <c r="K88" s="35"/>
    </row>
    <row r="89" spans="2:11" x14ac:dyDescent="0.3">
      <c r="C89" s="58" t="s">
        <v>14</v>
      </c>
      <c r="D89" s="54"/>
      <c r="E89" s="6"/>
      <c r="F89" s="19"/>
      <c r="G89" s="24" t="s">
        <v>2</v>
      </c>
      <c r="H89" s="24" t="s">
        <v>2</v>
      </c>
      <c r="I89" s="31"/>
      <c r="J89" s="31"/>
      <c r="K89" s="35"/>
    </row>
    <row r="90" spans="2:11" x14ac:dyDescent="0.3">
      <c r="C90" s="57"/>
      <c r="D90" s="54"/>
      <c r="E90" s="6"/>
      <c r="F90" s="19"/>
      <c r="G90" s="24"/>
      <c r="H90" s="24"/>
      <c r="I90" s="31"/>
      <c r="J90" s="31"/>
      <c r="K90" s="35"/>
    </row>
    <row r="91" spans="2:11" x14ac:dyDescent="0.3">
      <c r="C91" s="58" t="s">
        <v>15</v>
      </c>
      <c r="D91" s="54"/>
      <c r="E91" s="6"/>
      <c r="F91" s="19"/>
      <c r="G91" s="24" t="s">
        <v>2</v>
      </c>
      <c r="H91" s="24" t="s">
        <v>2</v>
      </c>
      <c r="I91" s="31"/>
      <c r="J91" s="31"/>
      <c r="K91" s="35"/>
    </row>
    <row r="92" spans="2:11" x14ac:dyDescent="0.3">
      <c r="C92" s="57"/>
      <c r="D92" s="54"/>
      <c r="E92" s="6"/>
      <c r="F92" s="19"/>
      <c r="G92" s="24"/>
      <c r="H92" s="24"/>
      <c r="I92" s="31"/>
      <c r="J92" s="31"/>
      <c r="K92" s="35"/>
    </row>
    <row r="93" spans="2:11" x14ac:dyDescent="0.3">
      <c r="C93" s="58" t="s">
        <v>16</v>
      </c>
      <c r="D93" s="54"/>
      <c r="E93" s="6"/>
      <c r="F93" s="19"/>
      <c r="G93" s="24" t="s">
        <v>2</v>
      </c>
      <c r="H93" s="24" t="s">
        <v>2</v>
      </c>
      <c r="I93" s="31"/>
      <c r="J93" s="31"/>
      <c r="K93" s="35"/>
    </row>
    <row r="94" spans="2:11" x14ac:dyDescent="0.3">
      <c r="C94" s="57"/>
      <c r="D94" s="54"/>
      <c r="E94" s="6"/>
      <c r="F94" s="19"/>
      <c r="G94" s="24"/>
      <c r="H94" s="24"/>
      <c r="I94" s="31"/>
      <c r="J94" s="31"/>
      <c r="K94" s="35"/>
    </row>
    <row r="95" spans="2:11" x14ac:dyDescent="0.3">
      <c r="C95" s="58" t="s">
        <v>17</v>
      </c>
      <c r="D95" s="54"/>
      <c r="E95" s="6"/>
      <c r="F95" s="19"/>
      <c r="G95" s="24" t="s">
        <v>2</v>
      </c>
      <c r="H95" s="24" t="s">
        <v>2</v>
      </c>
      <c r="I95" s="31"/>
      <c r="J95" s="31"/>
      <c r="K95" s="35"/>
    </row>
    <row r="96" spans="2:11" x14ac:dyDescent="0.3">
      <c r="C96" s="57"/>
      <c r="D96" s="54"/>
      <c r="E96" s="6"/>
      <c r="F96" s="19"/>
      <c r="G96" s="24"/>
      <c r="H96" s="24"/>
      <c r="I96" s="31"/>
      <c r="J96" s="31"/>
      <c r="K96" s="35"/>
    </row>
    <row r="97" spans="1:11" x14ac:dyDescent="0.3">
      <c r="A97" s="10"/>
      <c r="B97" s="28"/>
      <c r="C97" s="58" t="s">
        <v>18</v>
      </c>
      <c r="D97" s="54"/>
      <c r="E97" s="6"/>
      <c r="F97" s="19"/>
      <c r="G97" s="24"/>
      <c r="H97" s="24"/>
      <c r="I97" s="31"/>
      <c r="J97" s="31"/>
      <c r="K97" s="35"/>
    </row>
    <row r="98" spans="1:11" x14ac:dyDescent="0.3">
      <c r="A98" s="28"/>
      <c r="B98" s="28"/>
      <c r="C98" s="58" t="s">
        <v>19</v>
      </c>
      <c r="D98" s="54"/>
      <c r="E98" s="6"/>
      <c r="F98" s="19"/>
      <c r="G98" s="24" t="s">
        <v>2</v>
      </c>
      <c r="H98" s="24" t="s">
        <v>2</v>
      </c>
      <c r="I98" s="31"/>
      <c r="J98" s="31"/>
      <c r="K98" s="35"/>
    </row>
    <row r="99" spans="1:11" x14ac:dyDescent="0.3">
      <c r="A99" s="28"/>
      <c r="B99" s="28"/>
      <c r="C99" s="58"/>
      <c r="D99" s="54"/>
      <c r="E99" s="6"/>
      <c r="F99" s="19"/>
      <c r="G99" s="24"/>
      <c r="H99" s="24"/>
      <c r="I99" s="31"/>
      <c r="J99" s="31"/>
      <c r="K99" s="35"/>
    </row>
    <row r="100" spans="1:11" x14ac:dyDescent="0.3">
      <c r="C100" s="59" t="s">
        <v>20</v>
      </c>
      <c r="D100" s="54"/>
      <c r="E100" s="6"/>
      <c r="F100" s="19"/>
      <c r="G100" s="24"/>
      <c r="H100" s="24"/>
      <c r="I100" s="31"/>
      <c r="J100" s="31"/>
      <c r="K100" s="35"/>
    </row>
    <row r="101" spans="1:11" x14ac:dyDescent="0.3">
      <c r="B101" s="8" t="s">
        <v>887</v>
      </c>
      <c r="C101" s="57" t="s">
        <v>5070</v>
      </c>
      <c r="D101" s="54" t="s">
        <v>888</v>
      </c>
      <c r="E101" s="6" t="s">
        <v>889</v>
      </c>
      <c r="F101" s="19">
        <v>17860.507000000001</v>
      </c>
      <c r="G101" s="24">
        <v>2071.62</v>
      </c>
      <c r="H101" s="24">
        <v>0.3</v>
      </c>
      <c r="I101" s="31">
        <v>5.59</v>
      </c>
      <c r="J101" s="31"/>
      <c r="K101" s="35"/>
    </row>
    <row r="102" spans="1:11" x14ac:dyDescent="0.3">
      <c r="C102" s="58" t="s">
        <v>184</v>
      </c>
      <c r="D102" s="54"/>
      <c r="E102" s="6"/>
      <c r="F102" s="19"/>
      <c r="G102" s="25">
        <v>2071.62</v>
      </c>
      <c r="H102" s="25">
        <v>0.3</v>
      </c>
      <c r="I102" s="31"/>
      <c r="J102" s="31"/>
      <c r="K102" s="35"/>
    </row>
    <row r="103" spans="1:11" x14ac:dyDescent="0.3">
      <c r="C103" s="57"/>
      <c r="D103" s="54"/>
      <c r="E103" s="6"/>
      <c r="F103" s="19"/>
      <c r="G103" s="24"/>
      <c r="H103" s="24"/>
      <c r="I103" s="31"/>
      <c r="J103" s="31"/>
      <c r="K103" s="35"/>
    </row>
    <row r="104" spans="1:11" x14ac:dyDescent="0.3">
      <c r="C104" s="58" t="s">
        <v>21</v>
      </c>
      <c r="D104" s="54"/>
      <c r="E104" s="6"/>
      <c r="F104" s="19"/>
      <c r="G104" s="24" t="s">
        <v>2</v>
      </c>
      <c r="H104" s="24" t="s">
        <v>2</v>
      </c>
      <c r="I104" s="31"/>
      <c r="J104" s="31"/>
      <c r="K104" s="35"/>
    </row>
    <row r="105" spans="1:11" x14ac:dyDescent="0.3">
      <c r="C105" s="57"/>
      <c r="D105" s="54"/>
      <c r="E105" s="6"/>
      <c r="F105" s="19"/>
      <c r="G105" s="24"/>
      <c r="H105" s="24"/>
      <c r="I105" s="31"/>
      <c r="J105" s="31"/>
      <c r="K105" s="35"/>
    </row>
    <row r="106" spans="1:11" x14ac:dyDescent="0.3">
      <c r="C106" s="58" t="s">
        <v>22</v>
      </c>
      <c r="D106" s="54"/>
      <c r="E106" s="6"/>
      <c r="F106" s="19"/>
      <c r="G106" s="24" t="s">
        <v>2</v>
      </c>
      <c r="H106" s="24" t="s">
        <v>2</v>
      </c>
      <c r="I106" s="31"/>
      <c r="J106" s="31"/>
      <c r="K106" s="35"/>
    </row>
    <row r="107" spans="1:11" x14ac:dyDescent="0.3">
      <c r="C107" s="57"/>
      <c r="D107" s="54"/>
      <c r="E107" s="6"/>
      <c r="F107" s="19"/>
      <c r="G107" s="24"/>
      <c r="H107" s="24"/>
      <c r="I107" s="31"/>
      <c r="J107" s="31"/>
      <c r="K107" s="35"/>
    </row>
    <row r="108" spans="1:11" x14ac:dyDescent="0.3">
      <c r="C108" s="58" t="s">
        <v>23</v>
      </c>
      <c r="D108" s="54"/>
      <c r="E108" s="6"/>
      <c r="F108" s="19"/>
      <c r="G108" s="24" t="s">
        <v>2</v>
      </c>
      <c r="H108" s="24" t="s">
        <v>2</v>
      </c>
      <c r="I108" s="31"/>
      <c r="J108" s="31"/>
      <c r="K108" s="35"/>
    </row>
    <row r="109" spans="1:11" x14ac:dyDescent="0.3">
      <c r="C109" s="58"/>
      <c r="D109" s="54"/>
      <c r="E109" s="6"/>
      <c r="F109" s="19"/>
      <c r="G109" s="24"/>
      <c r="H109" s="24"/>
      <c r="I109" s="31"/>
      <c r="J109" s="31"/>
      <c r="K109" s="35"/>
    </row>
    <row r="110" spans="1:11" x14ac:dyDescent="0.3">
      <c r="C110" s="59" t="s">
        <v>5124</v>
      </c>
      <c r="D110" s="54"/>
      <c r="E110" s="6"/>
      <c r="F110" s="19"/>
      <c r="G110" s="24"/>
      <c r="H110" s="24"/>
      <c r="I110" s="31"/>
      <c r="J110" s="31"/>
      <c r="K110" s="35"/>
    </row>
    <row r="111" spans="1:11" x14ac:dyDescent="0.3">
      <c r="B111" s="8" t="s">
        <v>661</v>
      </c>
      <c r="C111" s="57" t="s">
        <v>662</v>
      </c>
      <c r="D111" s="54" t="s">
        <v>663</v>
      </c>
      <c r="E111" s="6" t="s">
        <v>606</v>
      </c>
      <c r="F111" s="19">
        <v>9400000</v>
      </c>
      <c r="G111" s="24">
        <v>13160</v>
      </c>
      <c r="H111" s="24">
        <v>1.93</v>
      </c>
      <c r="I111" s="31"/>
      <c r="J111" s="31"/>
      <c r="K111" s="35"/>
    </row>
    <row r="112" spans="1:11" x14ac:dyDescent="0.3">
      <c r="B112" s="8" t="s">
        <v>1206</v>
      </c>
      <c r="C112" s="57" t="s">
        <v>676</v>
      </c>
      <c r="D112" s="54" t="s">
        <v>1207</v>
      </c>
      <c r="E112" s="6" t="s">
        <v>606</v>
      </c>
      <c r="F112" s="19">
        <v>4500000</v>
      </c>
      <c r="G112" s="24">
        <v>4941</v>
      </c>
      <c r="H112" s="24">
        <v>0.72</v>
      </c>
      <c r="I112" s="31"/>
      <c r="J112" s="31"/>
      <c r="K112" s="35"/>
    </row>
    <row r="113" spans="1:54" x14ac:dyDescent="0.3">
      <c r="C113" s="58" t="s">
        <v>184</v>
      </c>
      <c r="D113" s="54"/>
      <c r="E113" s="6"/>
      <c r="F113" s="19"/>
      <c r="G113" s="25">
        <v>18101</v>
      </c>
      <c r="H113" s="25">
        <v>2.65</v>
      </c>
      <c r="I113" s="31"/>
      <c r="J113" s="31"/>
      <c r="K113" s="35"/>
    </row>
    <row r="114" spans="1:54" x14ac:dyDescent="0.3">
      <c r="C114" s="57"/>
      <c r="D114" s="54"/>
      <c r="E114" s="6"/>
      <c r="F114" s="19"/>
      <c r="G114" s="24"/>
      <c r="H114" s="24"/>
      <c r="I114" s="31"/>
      <c r="J114" s="31"/>
      <c r="K114" s="35"/>
    </row>
    <row r="115" spans="1:54" x14ac:dyDescent="0.3">
      <c r="C115" s="59" t="s">
        <v>5125</v>
      </c>
      <c r="D115" s="54"/>
      <c r="E115" s="6"/>
      <c r="F115" s="19"/>
      <c r="G115" s="24"/>
      <c r="H115" s="24"/>
      <c r="I115" s="31"/>
      <c r="J115" s="31"/>
      <c r="K115" s="35"/>
    </row>
    <row r="116" spans="1:54" x14ac:dyDescent="0.3">
      <c r="B116" s="8" t="s">
        <v>199</v>
      </c>
      <c r="C116" s="57" t="s">
        <v>200</v>
      </c>
      <c r="D116" s="54"/>
      <c r="E116" s="6"/>
      <c r="F116" s="19"/>
      <c r="G116" s="24">
        <v>5570.57</v>
      </c>
      <c r="H116" s="24">
        <v>0.82</v>
      </c>
      <c r="I116" s="31"/>
      <c r="J116" s="31"/>
      <c r="K116" s="35"/>
    </row>
    <row r="117" spans="1:54" x14ac:dyDescent="0.3">
      <c r="C117" s="58" t="s">
        <v>184</v>
      </c>
      <c r="D117" s="54"/>
      <c r="E117" s="6"/>
      <c r="F117" s="19"/>
      <c r="G117" s="25">
        <v>5570.57</v>
      </c>
      <c r="H117" s="25">
        <v>0.82</v>
      </c>
      <c r="I117" s="31"/>
      <c r="J117" s="31"/>
      <c r="K117" s="35"/>
    </row>
    <row r="118" spans="1:54" x14ac:dyDescent="0.3">
      <c r="C118" s="57"/>
      <c r="D118" s="54"/>
      <c r="E118" s="6"/>
      <c r="F118" s="19"/>
      <c r="G118" s="24"/>
      <c r="H118" s="24"/>
      <c r="I118" s="31"/>
      <c r="J118" s="31"/>
      <c r="K118" s="35"/>
    </row>
    <row r="119" spans="1:54" x14ac:dyDescent="0.3">
      <c r="A119" s="10"/>
      <c r="B119" s="28"/>
      <c r="C119" s="58" t="s">
        <v>25</v>
      </c>
      <c r="D119" s="54"/>
      <c r="E119" s="6"/>
      <c r="F119" s="19"/>
      <c r="G119" s="24"/>
      <c r="H119" s="24"/>
      <c r="I119" s="31"/>
      <c r="J119" s="31"/>
      <c r="K119" s="35"/>
    </row>
    <row r="120" spans="1:54" s="2" customFormat="1" ht="13.8" x14ac:dyDescent="0.3">
      <c r="A120" s="28"/>
      <c r="B120" s="28"/>
      <c r="C120" s="57" t="s">
        <v>5023</v>
      </c>
      <c r="D120" s="54"/>
      <c r="E120" s="6"/>
      <c r="F120" s="19"/>
      <c r="G120" s="24" t="s">
        <v>2</v>
      </c>
      <c r="H120" s="24" t="s">
        <v>2</v>
      </c>
      <c r="I120" s="31"/>
      <c r="J120" s="31"/>
      <c r="K120" s="35"/>
      <c r="L120" s="3"/>
      <c r="AI120" s="3"/>
      <c r="AV120" s="3"/>
      <c r="AX120" s="3"/>
      <c r="BB120" s="3"/>
    </row>
    <row r="121" spans="1:54" x14ac:dyDescent="0.3">
      <c r="B121" s="8"/>
      <c r="C121" s="57" t="s">
        <v>201</v>
      </c>
      <c r="D121" s="54"/>
      <c r="E121" s="6"/>
      <c r="F121" s="19"/>
      <c r="G121" s="24">
        <v>19239.05</v>
      </c>
      <c r="H121" s="24">
        <v>2.82</v>
      </c>
      <c r="I121" s="31"/>
      <c r="J121" s="31"/>
      <c r="K121" s="35"/>
    </row>
    <row r="122" spans="1:54" x14ac:dyDescent="0.3">
      <c r="C122" s="58" t="s">
        <v>184</v>
      </c>
      <c r="D122" s="54"/>
      <c r="E122" s="6"/>
      <c r="F122" s="19"/>
      <c r="G122" s="25">
        <v>19239.05</v>
      </c>
      <c r="H122" s="25">
        <v>2.82</v>
      </c>
      <c r="I122" s="31"/>
      <c r="J122" s="31"/>
      <c r="K122" s="35"/>
    </row>
    <row r="123" spans="1:54" x14ac:dyDescent="0.3">
      <c r="C123" s="57"/>
      <c r="D123" s="54"/>
      <c r="E123" s="6"/>
      <c r="F123" s="19"/>
      <c r="G123" s="24"/>
      <c r="H123" s="24"/>
      <c r="I123" s="31"/>
      <c r="J123" s="31"/>
      <c r="K123" s="35"/>
    </row>
    <row r="124" spans="1:54" x14ac:dyDescent="0.3">
      <c r="C124" s="60" t="s">
        <v>202</v>
      </c>
      <c r="D124" s="55"/>
      <c r="E124" s="5"/>
      <c r="F124" s="20"/>
      <c r="G124" s="26">
        <v>683028.89</v>
      </c>
      <c r="H124" s="26">
        <v>99.999999999999986</v>
      </c>
      <c r="I124" s="32"/>
      <c r="J124" s="32"/>
      <c r="K124" s="36"/>
    </row>
    <row r="127" spans="1:54" x14ac:dyDescent="0.3">
      <c r="C127" s="1" t="s">
        <v>203</v>
      </c>
    </row>
    <row r="128" spans="1:54" x14ac:dyDescent="0.3">
      <c r="C128" s="37" t="s">
        <v>204</v>
      </c>
      <c r="D128" s="37"/>
      <c r="E128" s="37"/>
      <c r="F128" s="37"/>
      <c r="G128" s="37"/>
      <c r="H128" s="37"/>
      <c r="I128" s="37"/>
      <c r="J128" s="37"/>
      <c r="K128" s="37"/>
    </row>
    <row r="129" spans="3:11" x14ac:dyDescent="0.3">
      <c r="C129" s="2" t="s">
        <v>205</v>
      </c>
    </row>
    <row r="130" spans="3:11" x14ac:dyDescent="0.3">
      <c r="C130" s="2" t="s">
        <v>206</v>
      </c>
    </row>
    <row r="131" spans="3:11" ht="30" customHeight="1" x14ac:dyDescent="0.3">
      <c r="C131" s="80" t="s">
        <v>207</v>
      </c>
      <c r="D131" s="81"/>
      <c r="E131" s="81"/>
      <c r="F131" s="81"/>
      <c r="G131" s="81"/>
      <c r="H131" s="81"/>
      <c r="I131" s="81"/>
      <c r="J131" s="81"/>
      <c r="K131" s="81"/>
    </row>
    <row r="132" spans="3:11" x14ac:dyDescent="0.3">
      <c r="C132" s="2" t="s">
        <v>208</v>
      </c>
    </row>
    <row r="133" spans="3:11" x14ac:dyDescent="0.3">
      <c r="C133" s="2" t="s">
        <v>5050</v>
      </c>
    </row>
    <row r="134" spans="3:11" ht="30" customHeight="1" x14ac:dyDescent="0.3">
      <c r="C134" s="80" t="s">
        <v>5117</v>
      </c>
      <c r="D134" s="81"/>
      <c r="E134" s="81"/>
      <c r="F134" s="81"/>
      <c r="G134" s="81"/>
      <c r="H134" s="81"/>
      <c r="I134" s="81"/>
      <c r="J134" s="81"/>
      <c r="K134" s="81"/>
    </row>
    <row r="136" spans="3:11" x14ac:dyDescent="0.3">
      <c r="C136" s="1" t="s">
        <v>5173</v>
      </c>
      <c r="E136" s="78" t="s">
        <v>5174</v>
      </c>
    </row>
    <row r="137" spans="3:11" x14ac:dyDescent="0.3">
      <c r="E137" s="2" t="s">
        <v>5187</v>
      </c>
    </row>
  </sheetData>
  <mergeCells count="2">
    <mergeCell ref="C131:K131"/>
    <mergeCell ref="C134:K134"/>
  </mergeCells>
  <hyperlinks>
    <hyperlink ref="J2" location="'Index'!A1" display="'Index'!A1" xr:uid="{341FA027-8EB7-4059-8C7D-6D0AF43FE597}"/>
  </hyperlinks>
  <pageMargins left="0.7" right="0.7" top="0.75" bottom="0.75" header="0.3" footer="0.3"/>
  <pageSetup orientation="portrait" horizontalDpi="4294967293"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FFB648-FB6A-44A9-B1E1-3B40AB263EBD}">
  <sheetPr codeName="Sheet1"/>
  <dimension ref="A1:IV197"/>
  <sheetViews>
    <sheetView showGridLines="0" zoomScale="90" zoomScaleNormal="90" workbookViewId="0">
      <pane ySplit="6" topLeftCell="A186"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1280</v>
      </c>
      <c r="J2" s="38" t="s">
        <v>4688</v>
      </c>
    </row>
    <row r="3" spans="1:54" ht="16.2" x14ac:dyDescent="0.35">
      <c r="C3" s="1" t="s">
        <v>28</v>
      </c>
      <c r="D3" s="21" t="s">
        <v>1281</v>
      </c>
    </row>
    <row r="4" spans="1:54" ht="15" x14ac:dyDescent="0.35">
      <c r="C4" s="1" t="s">
        <v>30</v>
      </c>
      <c r="D4" s="22">
        <v>46053</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C8" s="58" t="s">
        <v>0</v>
      </c>
      <c r="D8" s="54"/>
      <c r="E8" s="6"/>
      <c r="F8" s="19"/>
      <c r="G8" s="24"/>
      <c r="H8" s="24"/>
      <c r="I8" s="31"/>
      <c r="J8" s="31"/>
      <c r="K8" s="35"/>
    </row>
    <row r="9" spans="1:54" x14ac:dyDescent="0.3">
      <c r="C9" s="57"/>
      <c r="D9" s="54"/>
      <c r="E9" s="6"/>
      <c r="F9" s="19"/>
      <c r="G9" s="24"/>
      <c r="H9" s="24"/>
      <c r="I9" s="31"/>
      <c r="J9" s="31"/>
      <c r="K9" s="35"/>
    </row>
    <row r="10" spans="1:54" x14ac:dyDescent="0.3">
      <c r="C10" s="58" t="s">
        <v>1</v>
      </c>
      <c r="D10" s="54"/>
      <c r="E10" s="6"/>
      <c r="F10" s="19"/>
      <c r="G10" s="24" t="s">
        <v>2</v>
      </c>
      <c r="H10" s="24" t="s">
        <v>2</v>
      </c>
      <c r="I10" s="31"/>
      <c r="J10" s="31"/>
      <c r="K10" s="35"/>
    </row>
    <row r="11" spans="1:54" x14ac:dyDescent="0.3">
      <c r="C11" s="57"/>
      <c r="D11" s="54"/>
      <c r="E11" s="6"/>
      <c r="F11" s="19"/>
      <c r="G11" s="24"/>
      <c r="H11" s="24"/>
      <c r="I11" s="31"/>
      <c r="J11" s="31"/>
      <c r="K11" s="35"/>
    </row>
    <row r="12" spans="1:54" x14ac:dyDescent="0.3">
      <c r="C12" s="58" t="s">
        <v>3</v>
      </c>
      <c r="D12" s="54"/>
      <c r="E12" s="6"/>
      <c r="F12" s="19"/>
      <c r="G12" s="24" t="s">
        <v>2</v>
      </c>
      <c r="H12" s="24" t="s">
        <v>2</v>
      </c>
      <c r="I12" s="31"/>
      <c r="J12" s="31"/>
      <c r="K12" s="35"/>
    </row>
    <row r="13" spans="1:54" x14ac:dyDescent="0.3">
      <c r="C13" s="57"/>
      <c r="D13" s="54"/>
      <c r="E13" s="6"/>
      <c r="F13" s="19"/>
      <c r="G13" s="24"/>
      <c r="H13" s="24"/>
      <c r="I13" s="31"/>
      <c r="J13" s="31"/>
      <c r="K13" s="35"/>
    </row>
    <row r="14" spans="1:54" x14ac:dyDescent="0.3">
      <c r="C14" s="58" t="s">
        <v>4</v>
      </c>
      <c r="D14" s="54"/>
      <c r="E14" s="6"/>
      <c r="F14" s="19"/>
      <c r="G14" s="24" t="s">
        <v>2</v>
      </c>
      <c r="H14" s="24" t="s">
        <v>2</v>
      </c>
      <c r="I14" s="31"/>
      <c r="J14" s="31"/>
      <c r="K14" s="35"/>
    </row>
    <row r="15" spans="1:54" x14ac:dyDescent="0.3">
      <c r="C15" s="57"/>
      <c r="D15" s="54"/>
      <c r="E15" s="6"/>
      <c r="F15" s="19"/>
      <c r="G15" s="24"/>
      <c r="H15" s="24"/>
      <c r="I15" s="31"/>
      <c r="J15" s="31"/>
      <c r="K15" s="35"/>
    </row>
    <row r="16" spans="1:54" x14ac:dyDescent="0.3">
      <c r="A16" s="10"/>
      <c r="B16" s="28"/>
      <c r="C16" s="58" t="s">
        <v>5</v>
      </c>
      <c r="D16" s="54"/>
      <c r="E16" s="6"/>
      <c r="F16" s="19"/>
      <c r="G16" s="24"/>
      <c r="H16" s="24"/>
      <c r="I16" s="31"/>
      <c r="J16" s="31"/>
      <c r="K16" s="35"/>
    </row>
    <row r="17" spans="2:11" x14ac:dyDescent="0.3">
      <c r="C17" s="59" t="s">
        <v>6</v>
      </c>
      <c r="D17" s="54"/>
      <c r="E17" s="6"/>
      <c r="F17" s="19"/>
      <c r="G17" s="24"/>
      <c r="H17" s="24"/>
      <c r="I17" s="31"/>
      <c r="J17" s="31"/>
      <c r="K17" s="35"/>
    </row>
    <row r="18" spans="2:11" x14ac:dyDescent="0.3">
      <c r="B18" s="8" t="s">
        <v>1282</v>
      </c>
      <c r="C18" s="57" t="s">
        <v>1109</v>
      </c>
      <c r="D18" s="54" t="s">
        <v>1283</v>
      </c>
      <c r="E18" s="6" t="s">
        <v>678</v>
      </c>
      <c r="F18" s="19">
        <v>66500</v>
      </c>
      <c r="G18" s="24">
        <v>66511.570000000007</v>
      </c>
      <c r="H18" s="24">
        <v>1.1200000000000001</v>
      </c>
      <c r="I18" s="31">
        <v>6.8651999999999997</v>
      </c>
      <c r="J18" s="31"/>
      <c r="K18" s="35" t="s">
        <v>670</v>
      </c>
    </row>
    <row r="19" spans="2:11" x14ac:dyDescent="0.3">
      <c r="B19" s="8" t="s">
        <v>1272</v>
      </c>
      <c r="C19" s="57" t="s">
        <v>720</v>
      </c>
      <c r="D19" s="54" t="s">
        <v>1273</v>
      </c>
      <c r="E19" s="6" t="s">
        <v>678</v>
      </c>
      <c r="F19" s="19">
        <v>53000</v>
      </c>
      <c r="G19" s="24">
        <v>53016.959999999999</v>
      </c>
      <c r="H19" s="24">
        <v>0.89</v>
      </c>
      <c r="I19" s="31">
        <v>6.86</v>
      </c>
      <c r="J19" s="31"/>
      <c r="K19" s="35" t="s">
        <v>670</v>
      </c>
    </row>
    <row r="20" spans="2:11" x14ac:dyDescent="0.3">
      <c r="B20" s="8" t="s">
        <v>1284</v>
      </c>
      <c r="C20" s="57" t="s">
        <v>524</v>
      </c>
      <c r="D20" s="54" t="s">
        <v>1285</v>
      </c>
      <c r="E20" s="6" t="s">
        <v>678</v>
      </c>
      <c r="F20" s="19">
        <v>25000</v>
      </c>
      <c r="G20" s="24">
        <v>25007.18</v>
      </c>
      <c r="H20" s="24">
        <v>0.42</v>
      </c>
      <c r="I20" s="31">
        <v>7.2347999999999999</v>
      </c>
      <c r="J20" s="31"/>
      <c r="K20" s="35" t="s">
        <v>670</v>
      </c>
    </row>
    <row r="21" spans="2:11" x14ac:dyDescent="0.3">
      <c r="B21" s="8" t="s">
        <v>1286</v>
      </c>
      <c r="C21" s="57" t="s">
        <v>1287</v>
      </c>
      <c r="D21" s="54" t="s">
        <v>1288</v>
      </c>
      <c r="E21" s="6" t="s">
        <v>722</v>
      </c>
      <c r="F21" s="19">
        <v>17500</v>
      </c>
      <c r="G21" s="24">
        <v>17500.79</v>
      </c>
      <c r="H21" s="24">
        <v>0.3</v>
      </c>
      <c r="I21" s="31">
        <v>6.6234999999999999</v>
      </c>
      <c r="J21" s="31"/>
      <c r="K21" s="35" t="s">
        <v>670</v>
      </c>
    </row>
    <row r="22" spans="2:11" x14ac:dyDescent="0.3">
      <c r="B22" s="8" t="s">
        <v>1289</v>
      </c>
      <c r="C22" s="57" t="s">
        <v>709</v>
      </c>
      <c r="D22" s="54" t="s">
        <v>1290</v>
      </c>
      <c r="E22" s="6" t="s">
        <v>678</v>
      </c>
      <c r="F22" s="19">
        <v>1500</v>
      </c>
      <c r="G22" s="24">
        <v>15001.94</v>
      </c>
      <c r="H22" s="24">
        <v>0.25</v>
      </c>
      <c r="I22" s="31">
        <v>6.7847999999999997</v>
      </c>
      <c r="J22" s="31"/>
      <c r="K22" s="35" t="s">
        <v>670</v>
      </c>
    </row>
    <row r="23" spans="2:11" x14ac:dyDescent="0.3">
      <c r="B23" s="8" t="s">
        <v>1291</v>
      </c>
      <c r="C23" s="57" t="s">
        <v>1292</v>
      </c>
      <c r="D23" s="54" t="s">
        <v>1293</v>
      </c>
      <c r="E23" s="6" t="s">
        <v>678</v>
      </c>
      <c r="F23" s="19">
        <v>12500</v>
      </c>
      <c r="G23" s="24">
        <v>12503.4</v>
      </c>
      <c r="H23" s="24">
        <v>0.21</v>
      </c>
      <c r="I23" s="31">
        <v>6.8147000000000002</v>
      </c>
      <c r="J23" s="31"/>
      <c r="K23" s="35" t="s">
        <v>670</v>
      </c>
    </row>
    <row r="24" spans="2:11" x14ac:dyDescent="0.3">
      <c r="B24" s="8" t="s">
        <v>1294</v>
      </c>
      <c r="C24" s="57" t="s">
        <v>1292</v>
      </c>
      <c r="D24" s="54" t="s">
        <v>1295</v>
      </c>
      <c r="E24" s="6" t="s">
        <v>678</v>
      </c>
      <c r="F24" s="19">
        <v>1000</v>
      </c>
      <c r="G24" s="24">
        <v>10006.77</v>
      </c>
      <c r="H24" s="24">
        <v>0.17</v>
      </c>
      <c r="I24" s="31">
        <v>6.8648999999999996</v>
      </c>
      <c r="J24" s="31"/>
      <c r="K24" s="35" t="s">
        <v>670</v>
      </c>
    </row>
    <row r="25" spans="2:11" x14ac:dyDescent="0.3">
      <c r="B25" s="8" t="s">
        <v>1296</v>
      </c>
      <c r="C25" s="57" t="s">
        <v>1297</v>
      </c>
      <c r="D25" s="54" t="s">
        <v>1298</v>
      </c>
      <c r="E25" s="6" t="s">
        <v>722</v>
      </c>
      <c r="F25" s="19">
        <v>6500</v>
      </c>
      <c r="G25" s="24">
        <v>6507.89</v>
      </c>
      <c r="H25" s="24">
        <v>0.11</v>
      </c>
      <c r="I25" s="31">
        <v>6.7351000000000001</v>
      </c>
      <c r="J25" s="31"/>
      <c r="K25" s="35" t="s">
        <v>670</v>
      </c>
    </row>
    <row r="26" spans="2:11" x14ac:dyDescent="0.3">
      <c r="C26" s="58" t="s">
        <v>184</v>
      </c>
      <c r="D26" s="54"/>
      <c r="E26" s="6"/>
      <c r="F26" s="19"/>
      <c r="G26" s="25">
        <v>206056.5</v>
      </c>
      <c r="H26" s="25">
        <v>3.47</v>
      </c>
      <c r="I26" s="31"/>
      <c r="J26" s="31"/>
      <c r="K26" s="35"/>
    </row>
    <row r="27" spans="2:11" x14ac:dyDescent="0.3">
      <c r="C27" s="57"/>
      <c r="D27" s="54"/>
      <c r="E27" s="6"/>
      <c r="F27" s="19"/>
      <c r="G27" s="24"/>
      <c r="H27" s="24"/>
      <c r="I27" s="31"/>
      <c r="J27" s="31"/>
      <c r="K27" s="35"/>
    </row>
    <row r="28" spans="2:11" x14ac:dyDescent="0.3">
      <c r="C28" s="58" t="s">
        <v>7</v>
      </c>
      <c r="D28" s="54"/>
      <c r="E28" s="6"/>
      <c r="F28" s="19"/>
      <c r="G28" s="24" t="s">
        <v>2</v>
      </c>
      <c r="H28" s="24" t="s">
        <v>2</v>
      </c>
      <c r="I28" s="31"/>
      <c r="J28" s="31"/>
      <c r="K28" s="35"/>
    </row>
    <row r="29" spans="2:11" x14ac:dyDescent="0.3">
      <c r="C29" s="57"/>
      <c r="D29" s="54"/>
      <c r="E29" s="6"/>
      <c r="F29" s="19"/>
      <c r="G29" s="24"/>
      <c r="H29" s="24"/>
      <c r="I29" s="31"/>
      <c r="J29" s="31"/>
      <c r="K29" s="35"/>
    </row>
    <row r="30" spans="2:11" x14ac:dyDescent="0.3">
      <c r="C30" s="58" t="s">
        <v>8</v>
      </c>
      <c r="D30" s="54"/>
      <c r="E30" s="6"/>
      <c r="F30" s="19"/>
      <c r="G30" s="24" t="s">
        <v>2</v>
      </c>
      <c r="H30" s="24" t="s">
        <v>2</v>
      </c>
      <c r="I30" s="31"/>
      <c r="J30" s="31"/>
      <c r="K30" s="35"/>
    </row>
    <row r="31" spans="2:11" x14ac:dyDescent="0.3">
      <c r="C31" s="57"/>
      <c r="D31" s="54"/>
      <c r="E31" s="6"/>
      <c r="F31" s="19"/>
      <c r="G31" s="24"/>
      <c r="H31" s="24"/>
      <c r="I31" s="31"/>
      <c r="J31" s="31"/>
      <c r="K31" s="35"/>
    </row>
    <row r="32" spans="2:11" x14ac:dyDescent="0.3">
      <c r="C32" s="58" t="s">
        <v>9</v>
      </c>
      <c r="D32" s="54"/>
      <c r="E32" s="6"/>
      <c r="F32" s="19"/>
      <c r="G32" s="24" t="s">
        <v>2</v>
      </c>
      <c r="H32" s="24" t="s">
        <v>2</v>
      </c>
      <c r="I32" s="31"/>
      <c r="J32" s="31"/>
      <c r="K32" s="35"/>
    </row>
    <row r="33" spans="1:11" x14ac:dyDescent="0.3">
      <c r="C33" s="57"/>
      <c r="D33" s="54"/>
      <c r="E33" s="6"/>
      <c r="F33" s="19"/>
      <c r="G33" s="24"/>
      <c r="H33" s="24"/>
      <c r="I33" s="31"/>
      <c r="J33" s="31"/>
      <c r="K33" s="35"/>
    </row>
    <row r="34" spans="1:11" x14ac:dyDescent="0.3">
      <c r="C34" s="59" t="s">
        <v>10</v>
      </c>
      <c r="D34" s="54"/>
      <c r="E34" s="6"/>
      <c r="F34" s="19"/>
      <c r="G34" s="24"/>
      <c r="H34" s="24"/>
      <c r="I34" s="31"/>
      <c r="J34" s="31"/>
      <c r="K34" s="35"/>
    </row>
    <row r="35" spans="1:11" x14ac:dyDescent="0.3">
      <c r="B35" s="8" t="s">
        <v>1299</v>
      </c>
      <c r="C35" s="57" t="s">
        <v>1300</v>
      </c>
      <c r="D35" s="54" t="s">
        <v>1301</v>
      </c>
      <c r="E35" s="6" t="s">
        <v>198</v>
      </c>
      <c r="F35" s="19">
        <v>5000000</v>
      </c>
      <c r="G35" s="24">
        <v>5000.1000000000004</v>
      </c>
      <c r="H35" s="24">
        <v>0.08</v>
      </c>
      <c r="I35" s="31">
        <v>5.4029499999999997</v>
      </c>
      <c r="J35" s="31"/>
      <c r="K35" s="35"/>
    </row>
    <row r="36" spans="1:11" x14ac:dyDescent="0.3">
      <c r="C36" s="58" t="s">
        <v>184</v>
      </c>
      <c r="D36" s="54"/>
      <c r="E36" s="6"/>
      <c r="F36" s="19"/>
      <c r="G36" s="25">
        <v>5000.1000000000004</v>
      </c>
      <c r="H36" s="25">
        <v>0.08</v>
      </c>
      <c r="I36" s="31"/>
      <c r="J36" s="31"/>
      <c r="K36" s="35"/>
    </row>
    <row r="37" spans="1:11" x14ac:dyDescent="0.3">
      <c r="C37" s="57"/>
      <c r="D37" s="54"/>
      <c r="E37" s="6"/>
      <c r="F37" s="19"/>
      <c r="G37" s="24"/>
      <c r="H37" s="24"/>
      <c r="I37" s="31"/>
      <c r="J37" s="31"/>
      <c r="K37" s="35"/>
    </row>
    <row r="38" spans="1:11" x14ac:dyDescent="0.3">
      <c r="A38" s="10"/>
      <c r="B38" s="28"/>
      <c r="C38" s="58" t="s">
        <v>11</v>
      </c>
      <c r="D38" s="54"/>
      <c r="E38" s="6"/>
      <c r="F38" s="19"/>
      <c r="G38" s="24"/>
      <c r="H38" s="24"/>
      <c r="I38" s="31"/>
      <c r="J38" s="31"/>
      <c r="K38" s="35"/>
    </row>
    <row r="39" spans="1:11" x14ac:dyDescent="0.3">
      <c r="C39" s="59" t="s">
        <v>13</v>
      </c>
      <c r="D39" s="54"/>
      <c r="E39" s="6"/>
      <c r="F39" s="19"/>
      <c r="G39" s="24"/>
      <c r="H39" s="24"/>
      <c r="I39" s="31"/>
      <c r="J39" s="31"/>
      <c r="K39" s="35"/>
    </row>
    <row r="40" spans="1:11" x14ac:dyDescent="0.3">
      <c r="B40" s="8" t="s">
        <v>1302</v>
      </c>
      <c r="C40" s="57" t="s">
        <v>290</v>
      </c>
      <c r="D40" s="54" t="s">
        <v>1303</v>
      </c>
      <c r="E40" s="6" t="s">
        <v>828</v>
      </c>
      <c r="F40" s="19">
        <v>40000</v>
      </c>
      <c r="G40" s="24">
        <v>199007</v>
      </c>
      <c r="H40" s="24">
        <v>3.36</v>
      </c>
      <c r="I40" s="31">
        <v>6.7454000000000001</v>
      </c>
      <c r="J40" s="31"/>
      <c r="K40" s="35" t="s">
        <v>670</v>
      </c>
    </row>
    <row r="41" spans="1:11" x14ac:dyDescent="0.3">
      <c r="B41" s="8" t="s">
        <v>1304</v>
      </c>
      <c r="C41" s="57" t="s">
        <v>1109</v>
      </c>
      <c r="D41" s="54" t="s">
        <v>1305</v>
      </c>
      <c r="E41" s="6" t="s">
        <v>824</v>
      </c>
      <c r="F41" s="19">
        <v>36000</v>
      </c>
      <c r="G41" s="24">
        <v>179646.3</v>
      </c>
      <c r="H41" s="24">
        <v>3.03</v>
      </c>
      <c r="I41" s="31">
        <v>6.5347</v>
      </c>
      <c r="J41" s="31"/>
      <c r="K41" s="35" t="s">
        <v>670</v>
      </c>
    </row>
    <row r="42" spans="1:11" x14ac:dyDescent="0.3">
      <c r="B42" s="8" t="s">
        <v>1306</v>
      </c>
      <c r="C42" s="57" t="s">
        <v>1307</v>
      </c>
      <c r="D42" s="54" t="s">
        <v>1308</v>
      </c>
      <c r="E42" s="6" t="s">
        <v>824</v>
      </c>
      <c r="F42" s="19">
        <v>22000</v>
      </c>
      <c r="G42" s="24">
        <v>109623.8</v>
      </c>
      <c r="H42" s="24">
        <v>1.85</v>
      </c>
      <c r="I42" s="31">
        <v>6.5934999999999997</v>
      </c>
      <c r="J42" s="31"/>
      <c r="K42" s="35" t="s">
        <v>670</v>
      </c>
    </row>
    <row r="43" spans="1:11" x14ac:dyDescent="0.3">
      <c r="B43" s="8" t="s">
        <v>1309</v>
      </c>
      <c r="C43" s="57" t="s">
        <v>1109</v>
      </c>
      <c r="D43" s="54" t="s">
        <v>1310</v>
      </c>
      <c r="E43" s="6" t="s">
        <v>824</v>
      </c>
      <c r="F43" s="19">
        <v>20000</v>
      </c>
      <c r="G43" s="24">
        <v>99320.4</v>
      </c>
      <c r="H43" s="24">
        <v>1.68</v>
      </c>
      <c r="I43" s="31">
        <v>6.75</v>
      </c>
      <c r="J43" s="31"/>
      <c r="K43" s="35" t="s">
        <v>670</v>
      </c>
    </row>
    <row r="44" spans="1:11" x14ac:dyDescent="0.3">
      <c r="B44" s="8" t="s">
        <v>1311</v>
      </c>
      <c r="C44" s="57" t="s">
        <v>1307</v>
      </c>
      <c r="D44" s="54" t="s">
        <v>1312</v>
      </c>
      <c r="E44" s="6" t="s">
        <v>824</v>
      </c>
      <c r="F44" s="19">
        <v>20000</v>
      </c>
      <c r="G44" s="24">
        <v>99267.5</v>
      </c>
      <c r="H44" s="24">
        <v>1.67</v>
      </c>
      <c r="I44" s="31">
        <v>6.7333999999999996</v>
      </c>
      <c r="J44" s="31"/>
      <c r="K44" s="35" t="s">
        <v>670</v>
      </c>
    </row>
    <row r="45" spans="1:11" x14ac:dyDescent="0.3">
      <c r="B45" s="8" t="s">
        <v>1313</v>
      </c>
      <c r="C45" s="57" t="s">
        <v>1109</v>
      </c>
      <c r="D45" s="54" t="s">
        <v>1314</v>
      </c>
      <c r="E45" s="6" t="s">
        <v>824</v>
      </c>
      <c r="F45" s="19">
        <v>18000</v>
      </c>
      <c r="G45" s="24">
        <v>89630.91</v>
      </c>
      <c r="H45" s="24">
        <v>1.51</v>
      </c>
      <c r="I45" s="31">
        <v>6.5349000000000004</v>
      </c>
      <c r="J45" s="31"/>
      <c r="K45" s="35" t="s">
        <v>670</v>
      </c>
    </row>
    <row r="46" spans="1:11" x14ac:dyDescent="0.3">
      <c r="B46" s="8" t="s">
        <v>1315</v>
      </c>
      <c r="C46" s="57" t="s">
        <v>1316</v>
      </c>
      <c r="D46" s="54" t="s">
        <v>1317</v>
      </c>
      <c r="E46" s="6" t="s">
        <v>824</v>
      </c>
      <c r="F46" s="19">
        <v>17500</v>
      </c>
      <c r="G46" s="24">
        <v>87056.38</v>
      </c>
      <c r="H46" s="24">
        <v>1.47</v>
      </c>
      <c r="I46" s="31">
        <v>7.1544999999999996</v>
      </c>
      <c r="J46" s="31"/>
      <c r="K46" s="35" t="s">
        <v>670</v>
      </c>
    </row>
    <row r="47" spans="1:11" x14ac:dyDescent="0.3">
      <c r="B47" s="8" t="s">
        <v>1318</v>
      </c>
      <c r="C47" s="57" t="s">
        <v>5044</v>
      </c>
      <c r="D47" s="54" t="s">
        <v>1319</v>
      </c>
      <c r="E47" s="6" t="s">
        <v>824</v>
      </c>
      <c r="F47" s="19">
        <v>15200</v>
      </c>
      <c r="G47" s="24">
        <v>75503.42</v>
      </c>
      <c r="H47" s="24">
        <v>1.27</v>
      </c>
      <c r="I47" s="31">
        <v>7.2751000000000001</v>
      </c>
      <c r="J47" s="31"/>
      <c r="K47" s="35" t="s">
        <v>670</v>
      </c>
    </row>
    <row r="48" spans="1:11" x14ac:dyDescent="0.3">
      <c r="B48" s="8" t="s">
        <v>1320</v>
      </c>
      <c r="C48" s="57" t="s">
        <v>1321</v>
      </c>
      <c r="D48" s="54" t="s">
        <v>1322</v>
      </c>
      <c r="E48" s="6" t="s">
        <v>824</v>
      </c>
      <c r="F48" s="19">
        <v>14000</v>
      </c>
      <c r="G48" s="24">
        <v>69795.11</v>
      </c>
      <c r="H48" s="24">
        <v>1.18</v>
      </c>
      <c r="I48" s="31">
        <v>6.6980000000000004</v>
      </c>
      <c r="J48" s="31"/>
      <c r="K48" s="35" t="s">
        <v>670</v>
      </c>
    </row>
    <row r="49" spans="2:11" x14ac:dyDescent="0.3">
      <c r="B49" s="8" t="s">
        <v>1323</v>
      </c>
      <c r="C49" s="57" t="s">
        <v>1324</v>
      </c>
      <c r="D49" s="54" t="s">
        <v>1325</v>
      </c>
      <c r="E49" s="6" t="s">
        <v>1326</v>
      </c>
      <c r="F49" s="19">
        <v>12000</v>
      </c>
      <c r="G49" s="24">
        <v>59741.760000000002</v>
      </c>
      <c r="H49" s="24">
        <v>1.01</v>
      </c>
      <c r="I49" s="31">
        <v>6.8597999999999999</v>
      </c>
      <c r="J49" s="31"/>
      <c r="K49" s="35" t="s">
        <v>670</v>
      </c>
    </row>
    <row r="50" spans="2:11" x14ac:dyDescent="0.3">
      <c r="B50" s="8" t="s">
        <v>1327</v>
      </c>
      <c r="C50" s="57" t="s">
        <v>893</v>
      </c>
      <c r="D50" s="54" t="s">
        <v>1328</v>
      </c>
      <c r="E50" s="6" t="s">
        <v>824</v>
      </c>
      <c r="F50" s="19">
        <v>12000</v>
      </c>
      <c r="G50" s="24">
        <v>59604.24</v>
      </c>
      <c r="H50" s="24">
        <v>1.01</v>
      </c>
      <c r="I50" s="31">
        <v>6.7324999999999999</v>
      </c>
      <c r="J50" s="31"/>
      <c r="K50" s="35" t="s">
        <v>670</v>
      </c>
    </row>
    <row r="51" spans="2:11" x14ac:dyDescent="0.3">
      <c r="B51" s="8" t="s">
        <v>1329</v>
      </c>
      <c r="C51" s="57" t="s">
        <v>1292</v>
      </c>
      <c r="D51" s="54" t="s">
        <v>1330</v>
      </c>
      <c r="E51" s="6" t="s">
        <v>824</v>
      </c>
      <c r="F51" s="19">
        <v>10000</v>
      </c>
      <c r="G51" s="24">
        <v>49927.8</v>
      </c>
      <c r="H51" s="24">
        <v>0.84</v>
      </c>
      <c r="I51" s="31">
        <v>6.5978000000000003</v>
      </c>
      <c r="J51" s="31"/>
      <c r="K51" s="35" t="s">
        <v>670</v>
      </c>
    </row>
    <row r="52" spans="2:11" x14ac:dyDescent="0.3">
      <c r="B52" s="8" t="s">
        <v>1331</v>
      </c>
      <c r="C52" s="57" t="s">
        <v>1332</v>
      </c>
      <c r="D52" s="54" t="s">
        <v>1333</v>
      </c>
      <c r="E52" s="6" t="s">
        <v>824</v>
      </c>
      <c r="F52" s="19">
        <v>10000</v>
      </c>
      <c r="G52" s="24">
        <v>49778.55</v>
      </c>
      <c r="H52" s="24">
        <v>0.84</v>
      </c>
      <c r="I52" s="31">
        <v>7.0598999999999998</v>
      </c>
      <c r="J52" s="31"/>
      <c r="K52" s="35" t="s">
        <v>670</v>
      </c>
    </row>
    <row r="53" spans="2:11" x14ac:dyDescent="0.3">
      <c r="B53" s="8" t="s">
        <v>1334</v>
      </c>
      <c r="C53" s="57" t="s">
        <v>1335</v>
      </c>
      <c r="D53" s="54" t="s">
        <v>1336</v>
      </c>
      <c r="E53" s="6" t="s">
        <v>824</v>
      </c>
      <c r="F53" s="19">
        <v>10000</v>
      </c>
      <c r="G53" s="24">
        <v>49762.85</v>
      </c>
      <c r="H53" s="24">
        <v>0.84</v>
      </c>
      <c r="I53" s="31">
        <v>7.2477</v>
      </c>
      <c r="J53" s="31"/>
      <c r="K53" s="35" t="s">
        <v>670</v>
      </c>
    </row>
    <row r="54" spans="2:11" x14ac:dyDescent="0.3">
      <c r="B54" s="8" t="s">
        <v>1337</v>
      </c>
      <c r="C54" s="57" t="s">
        <v>1338</v>
      </c>
      <c r="D54" s="54" t="s">
        <v>1339</v>
      </c>
      <c r="E54" s="6" t="s">
        <v>824</v>
      </c>
      <c r="F54" s="19">
        <v>10000</v>
      </c>
      <c r="G54" s="24">
        <v>49733.3</v>
      </c>
      <c r="H54" s="24">
        <v>0.84</v>
      </c>
      <c r="I54" s="31">
        <v>6.7500999999999998</v>
      </c>
      <c r="J54" s="31"/>
      <c r="K54" s="35" t="s">
        <v>670</v>
      </c>
    </row>
    <row r="55" spans="2:11" x14ac:dyDescent="0.3">
      <c r="B55" s="8" t="s">
        <v>1340</v>
      </c>
      <c r="C55" s="57" t="s">
        <v>1341</v>
      </c>
      <c r="D55" s="54" t="s">
        <v>1342</v>
      </c>
      <c r="E55" s="6" t="s">
        <v>824</v>
      </c>
      <c r="F55" s="19">
        <v>10000</v>
      </c>
      <c r="G55" s="24">
        <v>49684.9</v>
      </c>
      <c r="H55" s="24">
        <v>0.84</v>
      </c>
      <c r="I55" s="31">
        <v>7.0152000000000001</v>
      </c>
      <c r="J55" s="31"/>
      <c r="K55" s="35" t="s">
        <v>670</v>
      </c>
    </row>
    <row r="56" spans="2:11" x14ac:dyDescent="0.3">
      <c r="B56" s="8" t="s">
        <v>1343</v>
      </c>
      <c r="C56" s="57" t="s">
        <v>1344</v>
      </c>
      <c r="D56" s="54" t="s">
        <v>1345</v>
      </c>
      <c r="E56" s="6" t="s">
        <v>824</v>
      </c>
      <c r="F56" s="19">
        <v>10000</v>
      </c>
      <c r="G56" s="24">
        <v>49678.85</v>
      </c>
      <c r="H56" s="24">
        <v>0.84</v>
      </c>
      <c r="I56" s="31">
        <v>7.1501999999999999</v>
      </c>
      <c r="J56" s="31"/>
      <c r="K56" s="35" t="s">
        <v>670</v>
      </c>
    </row>
    <row r="57" spans="2:11" x14ac:dyDescent="0.3">
      <c r="B57" s="8" t="s">
        <v>1346</v>
      </c>
      <c r="C57" s="57" t="s">
        <v>1347</v>
      </c>
      <c r="D57" s="54" t="s">
        <v>1348</v>
      </c>
      <c r="E57" s="6" t="s">
        <v>824</v>
      </c>
      <c r="F57" s="19">
        <v>10000</v>
      </c>
      <c r="G57" s="24">
        <v>49637.7</v>
      </c>
      <c r="H57" s="24">
        <v>0.84</v>
      </c>
      <c r="I57" s="31">
        <v>7.2003000000000004</v>
      </c>
      <c r="J57" s="31"/>
      <c r="K57" s="35" t="s">
        <v>670</v>
      </c>
    </row>
    <row r="58" spans="2:11" x14ac:dyDescent="0.3">
      <c r="B58" s="8" t="s">
        <v>1349</v>
      </c>
      <c r="C58" s="57" t="s">
        <v>1344</v>
      </c>
      <c r="D58" s="54" t="s">
        <v>1350</v>
      </c>
      <c r="E58" s="6" t="s">
        <v>824</v>
      </c>
      <c r="F58" s="19">
        <v>10000</v>
      </c>
      <c r="G58" s="24">
        <v>49611.25</v>
      </c>
      <c r="H58" s="24">
        <v>0.84</v>
      </c>
      <c r="I58" s="31">
        <v>7.1502999999999997</v>
      </c>
      <c r="J58" s="31"/>
      <c r="K58" s="35" t="s">
        <v>670</v>
      </c>
    </row>
    <row r="59" spans="2:11" x14ac:dyDescent="0.3">
      <c r="B59" s="8" t="s">
        <v>1351</v>
      </c>
      <c r="C59" s="57" t="s">
        <v>335</v>
      </c>
      <c r="D59" s="54" t="s">
        <v>1352</v>
      </c>
      <c r="E59" s="6" t="s">
        <v>824</v>
      </c>
      <c r="F59" s="19">
        <v>10000</v>
      </c>
      <c r="G59" s="24">
        <v>49594.3</v>
      </c>
      <c r="H59" s="24">
        <v>0.84</v>
      </c>
      <c r="I59" s="31">
        <v>7.4650999999999996</v>
      </c>
      <c r="J59" s="31"/>
      <c r="K59" s="35" t="s">
        <v>670</v>
      </c>
    </row>
    <row r="60" spans="2:11" x14ac:dyDescent="0.3">
      <c r="B60" s="8" t="s">
        <v>1353</v>
      </c>
      <c r="C60" s="57" t="s">
        <v>1354</v>
      </c>
      <c r="D60" s="54" t="s">
        <v>1355</v>
      </c>
      <c r="E60" s="6" t="s">
        <v>824</v>
      </c>
      <c r="F60" s="19">
        <v>10000</v>
      </c>
      <c r="G60" s="24">
        <v>49571.3</v>
      </c>
      <c r="H60" s="24">
        <v>0.84</v>
      </c>
      <c r="I60" s="31">
        <v>7.1745000000000001</v>
      </c>
      <c r="J60" s="31"/>
      <c r="K60" s="35" t="s">
        <v>670</v>
      </c>
    </row>
    <row r="61" spans="2:11" x14ac:dyDescent="0.3">
      <c r="B61" s="8" t="s">
        <v>1356</v>
      </c>
      <c r="C61" s="57" t="s">
        <v>1316</v>
      </c>
      <c r="D61" s="54" t="s">
        <v>1357</v>
      </c>
      <c r="E61" s="6" t="s">
        <v>824</v>
      </c>
      <c r="F61" s="19">
        <v>10000</v>
      </c>
      <c r="G61" s="24">
        <v>49544.5</v>
      </c>
      <c r="H61" s="24">
        <v>0.84</v>
      </c>
      <c r="I61" s="31">
        <v>7.1398000000000001</v>
      </c>
      <c r="J61" s="31"/>
      <c r="K61" s="35" t="s">
        <v>670</v>
      </c>
    </row>
    <row r="62" spans="2:11" x14ac:dyDescent="0.3">
      <c r="B62" s="8" t="s">
        <v>1358</v>
      </c>
      <c r="C62" s="57" t="s">
        <v>1344</v>
      </c>
      <c r="D62" s="54" t="s">
        <v>1359</v>
      </c>
      <c r="E62" s="6" t="s">
        <v>824</v>
      </c>
      <c r="F62" s="19">
        <v>10000</v>
      </c>
      <c r="G62" s="24">
        <v>49543.85</v>
      </c>
      <c r="H62" s="24">
        <v>0.84</v>
      </c>
      <c r="I62" s="31">
        <v>7.1501000000000001</v>
      </c>
      <c r="J62" s="31"/>
      <c r="K62" s="35" t="s">
        <v>670</v>
      </c>
    </row>
    <row r="63" spans="2:11" x14ac:dyDescent="0.3">
      <c r="B63" s="8" t="s">
        <v>1360</v>
      </c>
      <c r="C63" s="57" t="s">
        <v>1361</v>
      </c>
      <c r="D63" s="54" t="s">
        <v>1362</v>
      </c>
      <c r="E63" s="6" t="s">
        <v>824</v>
      </c>
      <c r="F63" s="19">
        <v>10000</v>
      </c>
      <c r="G63" s="24">
        <v>49505.65</v>
      </c>
      <c r="H63" s="24">
        <v>0.84</v>
      </c>
      <c r="I63" s="31">
        <v>7.29</v>
      </c>
      <c r="J63" s="31"/>
      <c r="K63" s="35" t="s">
        <v>670</v>
      </c>
    </row>
    <row r="64" spans="2:11" x14ac:dyDescent="0.3">
      <c r="B64" s="8" t="s">
        <v>1363</v>
      </c>
      <c r="C64" s="57" t="s">
        <v>261</v>
      </c>
      <c r="D64" s="54" t="s">
        <v>1364</v>
      </c>
      <c r="E64" s="6" t="s">
        <v>824</v>
      </c>
      <c r="F64" s="19">
        <v>8000</v>
      </c>
      <c r="G64" s="24">
        <v>39964.36</v>
      </c>
      <c r="H64" s="24">
        <v>0.67</v>
      </c>
      <c r="I64" s="31">
        <v>6.5137999999999998</v>
      </c>
      <c r="J64" s="31"/>
      <c r="K64" s="35" t="s">
        <v>670</v>
      </c>
    </row>
    <row r="65" spans="2:11" x14ac:dyDescent="0.3">
      <c r="B65" s="8" t="s">
        <v>1365</v>
      </c>
      <c r="C65" s="57" t="s">
        <v>1366</v>
      </c>
      <c r="D65" s="54" t="s">
        <v>1367</v>
      </c>
      <c r="E65" s="6" t="s">
        <v>824</v>
      </c>
      <c r="F65" s="19">
        <v>8000</v>
      </c>
      <c r="G65" s="24">
        <v>39778.519999999997</v>
      </c>
      <c r="H65" s="24">
        <v>0.67</v>
      </c>
      <c r="I65" s="31">
        <v>6.7747999999999999</v>
      </c>
      <c r="J65" s="31"/>
      <c r="K65" s="35" t="s">
        <v>670</v>
      </c>
    </row>
    <row r="66" spans="2:11" x14ac:dyDescent="0.3">
      <c r="B66" s="8" t="s">
        <v>1368</v>
      </c>
      <c r="C66" s="57" t="s">
        <v>1354</v>
      </c>
      <c r="D66" s="54" t="s">
        <v>1369</v>
      </c>
      <c r="E66" s="6" t="s">
        <v>824</v>
      </c>
      <c r="F66" s="19">
        <v>8000</v>
      </c>
      <c r="G66" s="24">
        <v>39749.96</v>
      </c>
      <c r="H66" s="24">
        <v>0.67</v>
      </c>
      <c r="I66" s="31">
        <v>7.1749000000000001</v>
      </c>
      <c r="J66" s="31"/>
      <c r="K66" s="35" t="s">
        <v>670</v>
      </c>
    </row>
    <row r="67" spans="2:11" x14ac:dyDescent="0.3">
      <c r="B67" s="8" t="s">
        <v>1370</v>
      </c>
      <c r="C67" s="57" t="s">
        <v>73</v>
      </c>
      <c r="D67" s="54" t="s">
        <v>1371</v>
      </c>
      <c r="E67" s="6" t="s">
        <v>824</v>
      </c>
      <c r="F67" s="19">
        <v>8000</v>
      </c>
      <c r="G67" s="24">
        <v>39348.32</v>
      </c>
      <c r="H67" s="24">
        <v>0.66</v>
      </c>
      <c r="I67" s="31">
        <v>7.7500999999999998</v>
      </c>
      <c r="J67" s="31"/>
      <c r="K67" s="35" t="s">
        <v>670</v>
      </c>
    </row>
    <row r="68" spans="2:11" x14ac:dyDescent="0.3">
      <c r="B68" s="8" t="s">
        <v>1372</v>
      </c>
      <c r="C68" s="57" t="s">
        <v>1354</v>
      </c>
      <c r="D68" s="54" t="s">
        <v>1373</v>
      </c>
      <c r="E68" s="6" t="s">
        <v>824</v>
      </c>
      <c r="F68" s="19">
        <v>8000</v>
      </c>
      <c r="G68" s="24">
        <v>39331.800000000003</v>
      </c>
      <c r="H68" s="24">
        <v>0.66</v>
      </c>
      <c r="I68" s="31">
        <v>7.9499000000000004</v>
      </c>
      <c r="J68" s="31"/>
      <c r="K68" s="35" t="s">
        <v>670</v>
      </c>
    </row>
    <row r="69" spans="2:11" x14ac:dyDescent="0.3">
      <c r="B69" s="8" t="s">
        <v>1374</v>
      </c>
      <c r="C69" s="57" t="s">
        <v>1354</v>
      </c>
      <c r="D69" s="54" t="s">
        <v>1375</v>
      </c>
      <c r="E69" s="6" t="s">
        <v>824</v>
      </c>
      <c r="F69" s="19">
        <v>7000</v>
      </c>
      <c r="G69" s="24">
        <v>34870.050000000003</v>
      </c>
      <c r="H69" s="24">
        <v>0.59</v>
      </c>
      <c r="I69" s="31">
        <v>7.1604000000000001</v>
      </c>
      <c r="J69" s="31"/>
      <c r="K69" s="35" t="s">
        <v>670</v>
      </c>
    </row>
    <row r="70" spans="2:11" x14ac:dyDescent="0.3">
      <c r="B70" s="8" t="s">
        <v>1376</v>
      </c>
      <c r="C70" s="57" t="s">
        <v>1377</v>
      </c>
      <c r="D70" s="54" t="s">
        <v>1378</v>
      </c>
      <c r="E70" s="6" t="s">
        <v>824</v>
      </c>
      <c r="F70" s="19">
        <v>7000</v>
      </c>
      <c r="G70" s="24">
        <v>34797.35</v>
      </c>
      <c r="H70" s="24">
        <v>0.59</v>
      </c>
      <c r="I70" s="31">
        <v>7.3299000000000003</v>
      </c>
      <c r="J70" s="31"/>
      <c r="K70" s="35" t="s">
        <v>670</v>
      </c>
    </row>
    <row r="71" spans="2:11" x14ac:dyDescent="0.3">
      <c r="B71" s="8" t="s">
        <v>1379</v>
      </c>
      <c r="C71" s="57" t="s">
        <v>1380</v>
      </c>
      <c r="D71" s="54" t="s">
        <v>1381</v>
      </c>
      <c r="E71" s="6" t="s">
        <v>824</v>
      </c>
      <c r="F71" s="19">
        <v>7000</v>
      </c>
      <c r="G71" s="24">
        <v>34708.660000000003</v>
      </c>
      <c r="H71" s="24">
        <v>0.59</v>
      </c>
      <c r="I71" s="31">
        <v>7.125</v>
      </c>
      <c r="J71" s="31"/>
      <c r="K71" s="35" t="s">
        <v>670</v>
      </c>
    </row>
    <row r="72" spans="2:11" x14ac:dyDescent="0.3">
      <c r="B72" s="8" t="s">
        <v>1382</v>
      </c>
      <c r="C72" s="57" t="s">
        <v>1377</v>
      </c>
      <c r="D72" s="54" t="s">
        <v>1383</v>
      </c>
      <c r="E72" s="6" t="s">
        <v>824</v>
      </c>
      <c r="F72" s="19">
        <v>7000</v>
      </c>
      <c r="G72" s="24">
        <v>34652.07</v>
      </c>
      <c r="H72" s="24">
        <v>0.57999999999999996</v>
      </c>
      <c r="I72" s="31">
        <v>7.3297999999999996</v>
      </c>
      <c r="J72" s="31"/>
      <c r="K72" s="35" t="s">
        <v>670</v>
      </c>
    </row>
    <row r="73" spans="2:11" x14ac:dyDescent="0.3">
      <c r="B73" s="8" t="s">
        <v>1384</v>
      </c>
      <c r="C73" s="57" t="s">
        <v>1385</v>
      </c>
      <c r="D73" s="54" t="s">
        <v>1386</v>
      </c>
      <c r="E73" s="6" t="s">
        <v>824</v>
      </c>
      <c r="F73" s="19">
        <v>6700</v>
      </c>
      <c r="G73" s="24">
        <v>33263.96</v>
      </c>
      <c r="H73" s="24">
        <v>0.56000000000000005</v>
      </c>
      <c r="I73" s="31">
        <v>7.0000999999999998</v>
      </c>
      <c r="J73" s="31"/>
      <c r="K73" s="35" t="s">
        <v>670</v>
      </c>
    </row>
    <row r="74" spans="2:11" x14ac:dyDescent="0.3">
      <c r="B74" s="8" t="s">
        <v>1387</v>
      </c>
      <c r="C74" s="57" t="s">
        <v>1057</v>
      </c>
      <c r="D74" s="54" t="s">
        <v>1388</v>
      </c>
      <c r="E74" s="6" t="s">
        <v>828</v>
      </c>
      <c r="F74" s="19">
        <v>6000</v>
      </c>
      <c r="G74" s="24">
        <v>29907.51</v>
      </c>
      <c r="H74" s="24">
        <v>0.5</v>
      </c>
      <c r="I74" s="31">
        <v>6.6398999999999999</v>
      </c>
      <c r="J74" s="31"/>
      <c r="K74" s="35" t="s">
        <v>670</v>
      </c>
    </row>
    <row r="75" spans="2:11" x14ac:dyDescent="0.3">
      <c r="B75" s="8" t="s">
        <v>1389</v>
      </c>
      <c r="C75" s="57" t="s">
        <v>1390</v>
      </c>
      <c r="D75" s="54" t="s">
        <v>1391</v>
      </c>
      <c r="E75" s="6" t="s">
        <v>824</v>
      </c>
      <c r="F75" s="19">
        <v>6000</v>
      </c>
      <c r="G75" s="24">
        <v>29899.32</v>
      </c>
      <c r="H75" s="24">
        <v>0.5</v>
      </c>
      <c r="I75" s="31">
        <v>7.2298</v>
      </c>
      <c r="J75" s="31"/>
      <c r="K75" s="35" t="s">
        <v>670</v>
      </c>
    </row>
    <row r="76" spans="2:11" x14ac:dyDescent="0.3">
      <c r="B76" s="8" t="s">
        <v>1392</v>
      </c>
      <c r="C76" s="57" t="s">
        <v>1393</v>
      </c>
      <c r="D76" s="54" t="s">
        <v>1394</v>
      </c>
      <c r="E76" s="6" t="s">
        <v>824</v>
      </c>
      <c r="F76" s="19">
        <v>6000</v>
      </c>
      <c r="G76" s="24">
        <v>29805.99</v>
      </c>
      <c r="H76" s="24">
        <v>0.5</v>
      </c>
      <c r="I76" s="31">
        <v>7.1994999999999996</v>
      </c>
      <c r="J76" s="31"/>
      <c r="K76" s="35" t="s">
        <v>670</v>
      </c>
    </row>
    <row r="77" spans="2:11" x14ac:dyDescent="0.3">
      <c r="B77" s="8" t="s">
        <v>1395</v>
      </c>
      <c r="C77" s="57" t="s">
        <v>1354</v>
      </c>
      <c r="D77" s="54" t="s">
        <v>1396</v>
      </c>
      <c r="E77" s="6" t="s">
        <v>824</v>
      </c>
      <c r="F77" s="19">
        <v>6000</v>
      </c>
      <c r="G77" s="24">
        <v>29725.38</v>
      </c>
      <c r="H77" s="24">
        <v>0.5</v>
      </c>
      <c r="I77" s="31">
        <v>7.1745999999999999</v>
      </c>
      <c r="J77" s="31"/>
      <c r="K77" s="35" t="s">
        <v>670</v>
      </c>
    </row>
    <row r="78" spans="2:11" x14ac:dyDescent="0.3">
      <c r="B78" s="8" t="s">
        <v>1397</v>
      </c>
      <c r="C78" s="57" t="s">
        <v>1344</v>
      </c>
      <c r="D78" s="54" t="s">
        <v>1398</v>
      </c>
      <c r="E78" s="6" t="s">
        <v>824</v>
      </c>
      <c r="F78" s="19">
        <v>5000</v>
      </c>
      <c r="G78" s="24">
        <v>24947</v>
      </c>
      <c r="H78" s="24">
        <v>0.42</v>
      </c>
      <c r="I78" s="31">
        <v>7.0495000000000001</v>
      </c>
      <c r="J78" s="31"/>
      <c r="K78" s="35"/>
    </row>
    <row r="79" spans="2:11" x14ac:dyDescent="0.3">
      <c r="B79" s="8" t="s">
        <v>1399</v>
      </c>
      <c r="C79" s="57" t="s">
        <v>1344</v>
      </c>
      <c r="D79" s="54" t="s">
        <v>1400</v>
      </c>
      <c r="E79" s="6" t="s">
        <v>824</v>
      </c>
      <c r="F79" s="19">
        <v>5000</v>
      </c>
      <c r="G79" s="24">
        <v>24858.78</v>
      </c>
      <c r="H79" s="24">
        <v>0.42</v>
      </c>
      <c r="I79" s="31">
        <v>7.1502999999999997</v>
      </c>
      <c r="J79" s="31"/>
      <c r="K79" s="35" t="s">
        <v>670</v>
      </c>
    </row>
    <row r="80" spans="2:11" x14ac:dyDescent="0.3">
      <c r="B80" s="8" t="s">
        <v>1401</v>
      </c>
      <c r="C80" s="57" t="s">
        <v>1377</v>
      </c>
      <c r="D80" s="54" t="s">
        <v>1402</v>
      </c>
      <c r="E80" s="6" t="s">
        <v>824</v>
      </c>
      <c r="F80" s="19">
        <v>5000</v>
      </c>
      <c r="G80" s="24">
        <v>24840.38</v>
      </c>
      <c r="H80" s="24">
        <v>0.42</v>
      </c>
      <c r="I80" s="31">
        <v>7.3303000000000003</v>
      </c>
      <c r="J80" s="31"/>
      <c r="K80" s="35" t="s">
        <v>670</v>
      </c>
    </row>
    <row r="81" spans="2:11" x14ac:dyDescent="0.3">
      <c r="B81" s="8" t="s">
        <v>1403</v>
      </c>
      <c r="C81" s="57" t="s">
        <v>1316</v>
      </c>
      <c r="D81" s="54" t="s">
        <v>1404</v>
      </c>
      <c r="E81" s="6" t="s">
        <v>824</v>
      </c>
      <c r="F81" s="19">
        <v>5000</v>
      </c>
      <c r="G81" s="24">
        <v>24588.63</v>
      </c>
      <c r="H81" s="24">
        <v>0.41</v>
      </c>
      <c r="I81" s="31">
        <v>7.7300274</v>
      </c>
      <c r="J81" s="31"/>
      <c r="K81" s="35" t="s">
        <v>670</v>
      </c>
    </row>
    <row r="82" spans="2:11" x14ac:dyDescent="0.3">
      <c r="B82" s="8" t="s">
        <v>1405</v>
      </c>
      <c r="C82" s="57" t="s">
        <v>1406</v>
      </c>
      <c r="D82" s="54" t="s">
        <v>1407</v>
      </c>
      <c r="E82" s="6" t="s">
        <v>824</v>
      </c>
      <c r="F82" s="19">
        <v>4000</v>
      </c>
      <c r="G82" s="24">
        <v>19944.439999999999</v>
      </c>
      <c r="H82" s="24">
        <v>0.34</v>
      </c>
      <c r="I82" s="31">
        <v>6.7798999999999996</v>
      </c>
      <c r="J82" s="31"/>
      <c r="K82" s="35" t="s">
        <v>670</v>
      </c>
    </row>
    <row r="83" spans="2:11" x14ac:dyDescent="0.3">
      <c r="B83" s="8" t="s">
        <v>1408</v>
      </c>
      <c r="C83" s="57" t="s">
        <v>1406</v>
      </c>
      <c r="D83" s="54" t="s">
        <v>1409</v>
      </c>
      <c r="E83" s="6" t="s">
        <v>824</v>
      </c>
      <c r="F83" s="19">
        <v>4000</v>
      </c>
      <c r="G83" s="24">
        <v>19918.599999999999</v>
      </c>
      <c r="H83" s="24">
        <v>0.34</v>
      </c>
      <c r="I83" s="31">
        <v>6.7801</v>
      </c>
      <c r="J83" s="31"/>
      <c r="K83" s="35" t="s">
        <v>670</v>
      </c>
    </row>
    <row r="84" spans="2:11" x14ac:dyDescent="0.3">
      <c r="B84" s="8" t="s">
        <v>1410</v>
      </c>
      <c r="C84" s="57" t="s">
        <v>1366</v>
      </c>
      <c r="D84" s="54" t="s">
        <v>1411</v>
      </c>
      <c r="E84" s="6" t="s">
        <v>824</v>
      </c>
      <c r="F84" s="19">
        <v>4000</v>
      </c>
      <c r="G84" s="24">
        <v>19906.419999999998</v>
      </c>
      <c r="H84" s="24">
        <v>0.34</v>
      </c>
      <c r="I84" s="31">
        <v>6.5994999999999999</v>
      </c>
      <c r="J84" s="31"/>
      <c r="K84" s="35" t="s">
        <v>670</v>
      </c>
    </row>
    <row r="85" spans="2:11" x14ac:dyDescent="0.3">
      <c r="B85" s="8" t="s">
        <v>1412</v>
      </c>
      <c r="C85" s="57" t="s">
        <v>1390</v>
      </c>
      <c r="D85" s="54" t="s">
        <v>1413</v>
      </c>
      <c r="E85" s="6" t="s">
        <v>824</v>
      </c>
      <c r="F85" s="19">
        <v>4000</v>
      </c>
      <c r="G85" s="24">
        <v>19901.439999999999</v>
      </c>
      <c r="H85" s="24">
        <v>0.34</v>
      </c>
      <c r="I85" s="31">
        <v>7.2305000000000001</v>
      </c>
      <c r="J85" s="31"/>
      <c r="K85" s="35" t="s">
        <v>670</v>
      </c>
    </row>
    <row r="86" spans="2:11" x14ac:dyDescent="0.3">
      <c r="B86" s="8" t="s">
        <v>1414</v>
      </c>
      <c r="C86" s="57" t="s">
        <v>1354</v>
      </c>
      <c r="D86" s="54" t="s">
        <v>1415</v>
      </c>
      <c r="E86" s="6" t="s">
        <v>824</v>
      </c>
      <c r="F86" s="19">
        <v>4000</v>
      </c>
      <c r="G86" s="24">
        <v>19805.34</v>
      </c>
      <c r="H86" s="24">
        <v>0.33</v>
      </c>
      <c r="I86" s="31">
        <v>7.1749000000000001</v>
      </c>
      <c r="J86" s="31"/>
      <c r="K86" s="35" t="s">
        <v>670</v>
      </c>
    </row>
    <row r="87" spans="2:11" x14ac:dyDescent="0.3">
      <c r="B87" s="8" t="s">
        <v>1416</v>
      </c>
      <c r="C87" s="57" t="s">
        <v>1417</v>
      </c>
      <c r="D87" s="54" t="s">
        <v>1418</v>
      </c>
      <c r="E87" s="6" t="s">
        <v>1326</v>
      </c>
      <c r="F87" s="19">
        <v>3000</v>
      </c>
      <c r="G87" s="24">
        <v>14989.31</v>
      </c>
      <c r="H87" s="24">
        <v>0.25</v>
      </c>
      <c r="I87" s="31">
        <v>6.5152999999999999</v>
      </c>
      <c r="J87" s="31"/>
      <c r="K87" s="35" t="s">
        <v>670</v>
      </c>
    </row>
    <row r="88" spans="2:11" x14ac:dyDescent="0.3">
      <c r="B88" s="8" t="s">
        <v>1419</v>
      </c>
      <c r="C88" s="57" t="s">
        <v>172</v>
      </c>
      <c r="D88" s="54" t="s">
        <v>1420</v>
      </c>
      <c r="E88" s="6" t="s">
        <v>828</v>
      </c>
      <c r="F88" s="19">
        <v>3000</v>
      </c>
      <c r="G88" s="24">
        <v>14939.81</v>
      </c>
      <c r="H88" s="24">
        <v>0.25</v>
      </c>
      <c r="I88" s="31">
        <v>6.6848000000000001</v>
      </c>
      <c r="J88" s="31"/>
      <c r="K88" s="35" t="s">
        <v>670</v>
      </c>
    </row>
    <row r="89" spans="2:11" x14ac:dyDescent="0.3">
      <c r="B89" s="8" t="s">
        <v>1421</v>
      </c>
      <c r="C89" s="57" t="s">
        <v>1422</v>
      </c>
      <c r="D89" s="54" t="s">
        <v>1423</v>
      </c>
      <c r="E89" s="6" t="s">
        <v>824</v>
      </c>
      <c r="F89" s="19">
        <v>3000</v>
      </c>
      <c r="G89" s="24">
        <v>14933.73</v>
      </c>
      <c r="H89" s="24">
        <v>0.25</v>
      </c>
      <c r="I89" s="31">
        <v>6.7496</v>
      </c>
      <c r="J89" s="31"/>
      <c r="K89" s="35" t="s">
        <v>670</v>
      </c>
    </row>
    <row r="90" spans="2:11" x14ac:dyDescent="0.3">
      <c r="B90" s="8" t="s">
        <v>1424</v>
      </c>
      <c r="C90" s="57" t="s">
        <v>1354</v>
      </c>
      <c r="D90" s="54" t="s">
        <v>1425</v>
      </c>
      <c r="E90" s="6" t="s">
        <v>824</v>
      </c>
      <c r="F90" s="19">
        <v>3000</v>
      </c>
      <c r="G90" s="24">
        <v>14914.98</v>
      </c>
      <c r="H90" s="24">
        <v>0.25</v>
      </c>
      <c r="I90" s="31">
        <v>7.1752000000000002</v>
      </c>
      <c r="J90" s="31"/>
      <c r="K90" s="35" t="s">
        <v>670</v>
      </c>
    </row>
    <row r="91" spans="2:11" x14ac:dyDescent="0.3">
      <c r="B91" s="8" t="s">
        <v>1426</v>
      </c>
      <c r="C91" s="57" t="s">
        <v>822</v>
      </c>
      <c r="D91" s="54" t="s">
        <v>1427</v>
      </c>
      <c r="E91" s="6" t="s">
        <v>824</v>
      </c>
      <c r="F91" s="19">
        <v>3000</v>
      </c>
      <c r="G91" s="24">
        <v>14909.67</v>
      </c>
      <c r="H91" s="24">
        <v>0.25</v>
      </c>
      <c r="I91" s="31">
        <v>7.6253000000000002</v>
      </c>
      <c r="J91" s="31"/>
      <c r="K91" s="35" t="s">
        <v>670</v>
      </c>
    </row>
    <row r="92" spans="2:11" x14ac:dyDescent="0.3">
      <c r="B92" s="8" t="s">
        <v>1428</v>
      </c>
      <c r="C92" s="57" t="s">
        <v>172</v>
      </c>
      <c r="D92" s="54" t="s">
        <v>1429</v>
      </c>
      <c r="E92" s="6" t="s">
        <v>828</v>
      </c>
      <c r="F92" s="19">
        <v>2000</v>
      </c>
      <c r="G92" s="24">
        <v>9965.33</v>
      </c>
      <c r="H92" s="24">
        <v>0.17</v>
      </c>
      <c r="I92" s="31">
        <v>6.6844000000000001</v>
      </c>
      <c r="J92" s="31"/>
      <c r="K92" s="35" t="s">
        <v>670</v>
      </c>
    </row>
    <row r="93" spans="2:11" x14ac:dyDescent="0.3">
      <c r="B93" s="8" t="s">
        <v>1430</v>
      </c>
      <c r="C93" s="57" t="s">
        <v>172</v>
      </c>
      <c r="D93" s="54" t="s">
        <v>1431</v>
      </c>
      <c r="E93" s="6" t="s">
        <v>828</v>
      </c>
      <c r="F93" s="19">
        <v>2000</v>
      </c>
      <c r="G93" s="24">
        <v>9958.06</v>
      </c>
      <c r="H93" s="24">
        <v>0.17</v>
      </c>
      <c r="I93" s="31">
        <v>6.6844999999999999</v>
      </c>
      <c r="J93" s="31"/>
      <c r="K93" s="35" t="s">
        <v>670</v>
      </c>
    </row>
    <row r="94" spans="2:11" x14ac:dyDescent="0.3">
      <c r="B94" s="8" t="s">
        <v>1432</v>
      </c>
      <c r="C94" s="57" t="s">
        <v>693</v>
      </c>
      <c r="D94" s="54" t="s">
        <v>1433</v>
      </c>
      <c r="E94" s="6" t="s">
        <v>1326</v>
      </c>
      <c r="F94" s="19">
        <v>2000</v>
      </c>
      <c r="G94" s="24">
        <v>9951.73</v>
      </c>
      <c r="H94" s="24">
        <v>0.17</v>
      </c>
      <c r="I94" s="31">
        <v>6.8098999999999998</v>
      </c>
      <c r="J94" s="31"/>
      <c r="K94" s="35" t="s">
        <v>670</v>
      </c>
    </row>
    <row r="95" spans="2:11" x14ac:dyDescent="0.3">
      <c r="B95" s="8" t="s">
        <v>1434</v>
      </c>
      <c r="C95" s="57" t="s">
        <v>822</v>
      </c>
      <c r="D95" s="54" t="s">
        <v>1435</v>
      </c>
      <c r="E95" s="6" t="s">
        <v>824</v>
      </c>
      <c r="F95" s="19">
        <v>2000</v>
      </c>
      <c r="G95" s="24">
        <v>9935.66</v>
      </c>
      <c r="H95" s="24">
        <v>0.17</v>
      </c>
      <c r="I95" s="31">
        <v>7.6246</v>
      </c>
      <c r="J95" s="31"/>
      <c r="K95" s="35" t="s">
        <v>670</v>
      </c>
    </row>
    <row r="96" spans="2:11" x14ac:dyDescent="0.3">
      <c r="B96" s="8" t="s">
        <v>1436</v>
      </c>
      <c r="C96" s="57" t="s">
        <v>1354</v>
      </c>
      <c r="D96" s="54" t="s">
        <v>1437</v>
      </c>
      <c r="E96" s="6" t="s">
        <v>824</v>
      </c>
      <c r="F96" s="19">
        <v>2000</v>
      </c>
      <c r="G96" s="24">
        <v>9916.18</v>
      </c>
      <c r="H96" s="24">
        <v>0.17</v>
      </c>
      <c r="I96" s="31">
        <v>7.1750999999999996</v>
      </c>
      <c r="J96" s="31"/>
      <c r="K96" s="35" t="s">
        <v>670</v>
      </c>
    </row>
    <row r="97" spans="2:11" x14ac:dyDescent="0.3">
      <c r="B97" s="8" t="s">
        <v>1438</v>
      </c>
      <c r="C97" s="57" t="s">
        <v>335</v>
      </c>
      <c r="D97" s="54" t="s">
        <v>1439</v>
      </c>
      <c r="E97" s="6" t="s">
        <v>824</v>
      </c>
      <c r="F97" s="19">
        <v>2000</v>
      </c>
      <c r="G97" s="24">
        <v>9911.5300000000007</v>
      </c>
      <c r="H97" s="24">
        <v>0.17</v>
      </c>
      <c r="I97" s="31">
        <v>7.4048999999999996</v>
      </c>
      <c r="J97" s="31"/>
      <c r="K97" s="35" t="s">
        <v>670</v>
      </c>
    </row>
    <row r="98" spans="2:11" x14ac:dyDescent="0.3">
      <c r="B98" s="8" t="s">
        <v>1440</v>
      </c>
      <c r="C98" s="57" t="s">
        <v>822</v>
      </c>
      <c r="D98" s="54" t="s">
        <v>1441</v>
      </c>
      <c r="E98" s="6" t="s">
        <v>824</v>
      </c>
      <c r="F98" s="19">
        <v>2000</v>
      </c>
      <c r="G98" s="24">
        <v>9910.9699999999993</v>
      </c>
      <c r="H98" s="24">
        <v>0.17</v>
      </c>
      <c r="I98" s="31">
        <v>7.6250999999999998</v>
      </c>
      <c r="J98" s="31"/>
      <c r="K98" s="35" t="s">
        <v>670</v>
      </c>
    </row>
    <row r="99" spans="2:11" x14ac:dyDescent="0.3">
      <c r="B99" s="8" t="s">
        <v>1442</v>
      </c>
      <c r="C99" s="57" t="s">
        <v>1354</v>
      </c>
      <c r="D99" s="54" t="s">
        <v>1443</v>
      </c>
      <c r="E99" s="6" t="s">
        <v>824</v>
      </c>
      <c r="F99" s="19">
        <v>2000</v>
      </c>
      <c r="G99" s="24">
        <v>9900.75</v>
      </c>
      <c r="H99" s="24">
        <v>0.17</v>
      </c>
      <c r="I99" s="31">
        <v>7.1748000000000003</v>
      </c>
      <c r="J99" s="31"/>
      <c r="K99" s="35" t="s">
        <v>670</v>
      </c>
    </row>
    <row r="100" spans="2:11" x14ac:dyDescent="0.3">
      <c r="B100" s="8" t="s">
        <v>1444</v>
      </c>
      <c r="C100" s="57" t="s">
        <v>1445</v>
      </c>
      <c r="D100" s="54" t="s">
        <v>1446</v>
      </c>
      <c r="E100" s="6" t="s">
        <v>824</v>
      </c>
      <c r="F100" s="19">
        <v>1500</v>
      </c>
      <c r="G100" s="24">
        <v>7443.92</v>
      </c>
      <c r="H100" s="24">
        <v>0.13</v>
      </c>
      <c r="I100" s="31">
        <v>6.8750999999999998</v>
      </c>
      <c r="J100" s="31"/>
      <c r="K100" s="35" t="s">
        <v>670</v>
      </c>
    </row>
    <row r="101" spans="2:11" x14ac:dyDescent="0.3">
      <c r="B101" s="8" t="s">
        <v>1447</v>
      </c>
      <c r="C101" s="57" t="s">
        <v>1377</v>
      </c>
      <c r="D101" s="54" t="s">
        <v>1448</v>
      </c>
      <c r="E101" s="6" t="s">
        <v>824</v>
      </c>
      <c r="F101" s="19">
        <v>1000</v>
      </c>
      <c r="G101" s="24">
        <v>4981.04</v>
      </c>
      <c r="H101" s="24">
        <v>0.08</v>
      </c>
      <c r="I101" s="31">
        <v>7.3152999999999997</v>
      </c>
      <c r="J101" s="31"/>
      <c r="K101" s="35" t="s">
        <v>670</v>
      </c>
    </row>
    <row r="102" spans="2:11" x14ac:dyDescent="0.3">
      <c r="B102" s="8" t="s">
        <v>1449</v>
      </c>
      <c r="C102" s="57" t="s">
        <v>1354</v>
      </c>
      <c r="D102" s="54" t="s">
        <v>1450</v>
      </c>
      <c r="E102" s="6" t="s">
        <v>824</v>
      </c>
      <c r="F102" s="19">
        <v>1000</v>
      </c>
      <c r="G102" s="24">
        <v>4974.63</v>
      </c>
      <c r="H102" s="24">
        <v>0.08</v>
      </c>
      <c r="I102" s="31">
        <v>7.1593999999999998</v>
      </c>
      <c r="J102" s="31"/>
      <c r="K102" s="35" t="s">
        <v>670</v>
      </c>
    </row>
    <row r="103" spans="2:11" x14ac:dyDescent="0.3">
      <c r="B103" s="8" t="s">
        <v>1451</v>
      </c>
      <c r="C103" s="57" t="s">
        <v>1316</v>
      </c>
      <c r="D103" s="54" t="s">
        <v>1452</v>
      </c>
      <c r="E103" s="6" t="s">
        <v>824</v>
      </c>
      <c r="F103" s="19">
        <v>1000</v>
      </c>
      <c r="G103" s="24">
        <v>4968.8999999999996</v>
      </c>
      <c r="H103" s="24">
        <v>0.08</v>
      </c>
      <c r="I103" s="31">
        <v>7.1397000000000004</v>
      </c>
      <c r="J103" s="31"/>
      <c r="K103" s="35" t="s">
        <v>670</v>
      </c>
    </row>
    <row r="104" spans="2:11" x14ac:dyDescent="0.3">
      <c r="C104" s="58" t="s">
        <v>184</v>
      </c>
      <c r="D104" s="54"/>
      <c r="E104" s="6"/>
      <c r="F104" s="19"/>
      <c r="G104" s="25">
        <v>2638792.1</v>
      </c>
      <c r="H104" s="25">
        <v>44.54</v>
      </c>
      <c r="I104" s="31"/>
      <c r="J104" s="31"/>
      <c r="K104" s="35"/>
    </row>
    <row r="105" spans="2:11" x14ac:dyDescent="0.3">
      <c r="C105" s="57"/>
      <c r="D105" s="54"/>
      <c r="E105" s="6"/>
      <c r="F105" s="19"/>
      <c r="G105" s="24"/>
      <c r="H105" s="24"/>
      <c r="I105" s="31"/>
      <c r="J105" s="31"/>
      <c r="K105" s="35"/>
    </row>
    <row r="106" spans="2:11" x14ac:dyDescent="0.3">
      <c r="C106" s="59" t="s">
        <v>14</v>
      </c>
      <c r="D106" s="54"/>
      <c r="E106" s="6"/>
      <c r="F106" s="19"/>
      <c r="G106" s="24"/>
      <c r="H106" s="24"/>
      <c r="I106" s="31"/>
      <c r="J106" s="31"/>
      <c r="K106" s="35"/>
    </row>
    <row r="107" spans="2:11" x14ac:dyDescent="0.3">
      <c r="B107" s="8" t="s">
        <v>1453</v>
      </c>
      <c r="C107" s="57" t="s">
        <v>302</v>
      </c>
      <c r="D107" s="54" t="s">
        <v>1454</v>
      </c>
      <c r="E107" s="6" t="s">
        <v>824</v>
      </c>
      <c r="F107" s="19">
        <v>60000</v>
      </c>
      <c r="G107" s="24">
        <v>297499.2</v>
      </c>
      <c r="H107" s="24">
        <v>5.0199999999999996</v>
      </c>
      <c r="I107" s="31">
        <v>6.67</v>
      </c>
      <c r="J107" s="31"/>
      <c r="K107" s="35" t="s">
        <v>670</v>
      </c>
    </row>
    <row r="108" spans="2:11" x14ac:dyDescent="0.3">
      <c r="B108" s="8" t="s">
        <v>1455</v>
      </c>
      <c r="C108" s="57" t="s">
        <v>1456</v>
      </c>
      <c r="D108" s="54" t="s">
        <v>1457</v>
      </c>
      <c r="E108" s="6" t="s">
        <v>824</v>
      </c>
      <c r="F108" s="19">
        <v>30000</v>
      </c>
      <c r="G108" s="24">
        <v>149683.04999999999</v>
      </c>
      <c r="H108" s="24">
        <v>2.52</v>
      </c>
      <c r="I108" s="31">
        <v>6.4406999999999996</v>
      </c>
      <c r="J108" s="31"/>
      <c r="K108" s="35" t="s">
        <v>670</v>
      </c>
    </row>
    <row r="109" spans="2:11" x14ac:dyDescent="0.3">
      <c r="B109" s="8" t="s">
        <v>1458</v>
      </c>
      <c r="C109" s="57" t="s">
        <v>41</v>
      </c>
      <c r="D109" s="54" t="s">
        <v>1459</v>
      </c>
      <c r="E109" s="6" t="s">
        <v>824</v>
      </c>
      <c r="F109" s="19">
        <v>30000</v>
      </c>
      <c r="G109" s="24">
        <v>148771.04999999999</v>
      </c>
      <c r="H109" s="24">
        <v>2.5099999999999998</v>
      </c>
      <c r="I109" s="31">
        <v>6.7003000000000004</v>
      </c>
      <c r="J109" s="31"/>
      <c r="K109" s="35" t="s">
        <v>670</v>
      </c>
    </row>
    <row r="110" spans="2:11" x14ac:dyDescent="0.3">
      <c r="B110" s="8" t="s">
        <v>1460</v>
      </c>
      <c r="C110" s="57" t="s">
        <v>1188</v>
      </c>
      <c r="D110" s="54" t="s">
        <v>1461</v>
      </c>
      <c r="E110" s="6" t="s">
        <v>824</v>
      </c>
      <c r="F110" s="19">
        <v>20000</v>
      </c>
      <c r="G110" s="24">
        <v>99788.7</v>
      </c>
      <c r="H110" s="24">
        <v>1.68</v>
      </c>
      <c r="I110" s="31">
        <v>6.4406999999999996</v>
      </c>
      <c r="J110" s="31"/>
      <c r="K110" s="35" t="s">
        <v>670</v>
      </c>
    </row>
    <row r="111" spans="2:11" x14ac:dyDescent="0.3">
      <c r="B111" s="8" t="s">
        <v>1462</v>
      </c>
      <c r="C111" s="57" t="s">
        <v>302</v>
      </c>
      <c r="D111" s="54" t="s">
        <v>1463</v>
      </c>
      <c r="E111" s="6" t="s">
        <v>824</v>
      </c>
      <c r="F111" s="19">
        <v>20000</v>
      </c>
      <c r="G111" s="24">
        <v>99717.4</v>
      </c>
      <c r="H111" s="24">
        <v>1.68</v>
      </c>
      <c r="I111" s="31">
        <v>6.4650999999999996</v>
      </c>
      <c r="J111" s="31"/>
      <c r="K111" s="35" t="s">
        <v>670</v>
      </c>
    </row>
    <row r="112" spans="2:11" x14ac:dyDescent="0.3">
      <c r="B112" s="8" t="s">
        <v>1464</v>
      </c>
      <c r="C112" s="57" t="s">
        <v>1456</v>
      </c>
      <c r="D112" s="54" t="s">
        <v>1465</v>
      </c>
      <c r="E112" s="6" t="s">
        <v>824</v>
      </c>
      <c r="F112" s="19">
        <v>20000</v>
      </c>
      <c r="G112" s="24">
        <v>99562.6</v>
      </c>
      <c r="H112" s="24">
        <v>1.68</v>
      </c>
      <c r="I112" s="31">
        <v>6.4147999999999996</v>
      </c>
      <c r="J112" s="31"/>
      <c r="K112" s="35" t="s">
        <v>670</v>
      </c>
    </row>
    <row r="113" spans="2:11" x14ac:dyDescent="0.3">
      <c r="B113" s="8" t="s">
        <v>1466</v>
      </c>
      <c r="C113" s="57" t="s">
        <v>302</v>
      </c>
      <c r="D113" s="54" t="s">
        <v>1467</v>
      </c>
      <c r="E113" s="6" t="s">
        <v>824</v>
      </c>
      <c r="F113" s="19">
        <v>20000</v>
      </c>
      <c r="G113" s="24">
        <v>99559.2</v>
      </c>
      <c r="H113" s="24">
        <v>1.68</v>
      </c>
      <c r="I113" s="31">
        <v>6.4649000000000001</v>
      </c>
      <c r="J113" s="31"/>
      <c r="K113" s="35" t="s">
        <v>670</v>
      </c>
    </row>
    <row r="114" spans="2:11" x14ac:dyDescent="0.3">
      <c r="B114" s="8" t="s">
        <v>1468</v>
      </c>
      <c r="C114" s="57" t="s">
        <v>494</v>
      </c>
      <c r="D114" s="54" t="s">
        <v>1469</v>
      </c>
      <c r="E114" s="6" t="s">
        <v>1326</v>
      </c>
      <c r="F114" s="19">
        <v>20000</v>
      </c>
      <c r="G114" s="24">
        <v>99476</v>
      </c>
      <c r="H114" s="24">
        <v>1.68</v>
      </c>
      <c r="I114" s="31">
        <v>6.6299000000000001</v>
      </c>
      <c r="J114" s="31"/>
      <c r="K114" s="35" t="s">
        <v>670</v>
      </c>
    </row>
    <row r="115" spans="2:11" x14ac:dyDescent="0.3">
      <c r="B115" s="8" t="s">
        <v>1470</v>
      </c>
      <c r="C115" s="57" t="s">
        <v>41</v>
      </c>
      <c r="D115" s="54" t="s">
        <v>1471</v>
      </c>
      <c r="E115" s="6" t="s">
        <v>824</v>
      </c>
      <c r="F115" s="19">
        <v>20000</v>
      </c>
      <c r="G115" s="24">
        <v>99343.5</v>
      </c>
      <c r="H115" s="24">
        <v>1.68</v>
      </c>
      <c r="I115" s="31">
        <v>6.7001999999999997</v>
      </c>
      <c r="J115" s="31"/>
      <c r="K115" s="35"/>
    </row>
    <row r="116" spans="2:11" x14ac:dyDescent="0.3">
      <c r="B116" s="8" t="s">
        <v>1472</v>
      </c>
      <c r="C116" s="57" t="s">
        <v>1473</v>
      </c>
      <c r="D116" s="54" t="s">
        <v>1474</v>
      </c>
      <c r="E116" s="6" t="s">
        <v>194</v>
      </c>
      <c r="F116" s="19">
        <v>20000</v>
      </c>
      <c r="G116" s="24">
        <v>98954.6</v>
      </c>
      <c r="H116" s="24">
        <v>1.67</v>
      </c>
      <c r="I116" s="31">
        <v>6.7652999999999999</v>
      </c>
      <c r="J116" s="31"/>
      <c r="K116" s="35" t="s">
        <v>670</v>
      </c>
    </row>
    <row r="117" spans="2:11" x14ac:dyDescent="0.3">
      <c r="B117" s="8" t="s">
        <v>1475</v>
      </c>
      <c r="C117" s="57" t="s">
        <v>41</v>
      </c>
      <c r="D117" s="54" t="s">
        <v>1476</v>
      </c>
      <c r="E117" s="6" t="s">
        <v>824</v>
      </c>
      <c r="F117" s="19">
        <v>15000</v>
      </c>
      <c r="G117" s="24">
        <v>74772.899999999994</v>
      </c>
      <c r="H117" s="24">
        <v>1.26</v>
      </c>
      <c r="I117" s="31">
        <v>6.5221</v>
      </c>
      <c r="J117" s="31"/>
      <c r="K117" s="35" t="s">
        <v>670</v>
      </c>
    </row>
    <row r="118" spans="2:11" x14ac:dyDescent="0.3">
      <c r="B118" s="8" t="s">
        <v>1477</v>
      </c>
      <c r="C118" s="57" t="s">
        <v>1478</v>
      </c>
      <c r="D118" s="54" t="s">
        <v>1479</v>
      </c>
      <c r="E118" s="6" t="s">
        <v>828</v>
      </c>
      <c r="F118" s="19">
        <v>14000</v>
      </c>
      <c r="G118" s="24">
        <v>69709.850000000006</v>
      </c>
      <c r="H118" s="24">
        <v>1.18</v>
      </c>
      <c r="I118" s="31">
        <v>6.6052999999999997</v>
      </c>
      <c r="J118" s="31"/>
      <c r="K118" s="35" t="s">
        <v>670</v>
      </c>
    </row>
    <row r="119" spans="2:11" x14ac:dyDescent="0.3">
      <c r="B119" s="8" t="s">
        <v>1480</v>
      </c>
      <c r="C119" s="57" t="s">
        <v>341</v>
      </c>
      <c r="D119" s="54" t="s">
        <v>1481</v>
      </c>
      <c r="E119" s="6" t="s">
        <v>824</v>
      </c>
      <c r="F119" s="19">
        <v>12000</v>
      </c>
      <c r="G119" s="24">
        <v>59871.48</v>
      </c>
      <c r="H119" s="24">
        <v>1.01</v>
      </c>
      <c r="I119" s="31">
        <v>6.5308000000000002</v>
      </c>
      <c r="J119" s="31"/>
      <c r="K119" s="35" t="s">
        <v>670</v>
      </c>
    </row>
    <row r="120" spans="2:11" x14ac:dyDescent="0.3">
      <c r="B120" s="8" t="s">
        <v>1482</v>
      </c>
      <c r="C120" s="57" t="s">
        <v>826</v>
      </c>
      <c r="D120" s="54" t="s">
        <v>1483</v>
      </c>
      <c r="E120" s="6" t="s">
        <v>828</v>
      </c>
      <c r="F120" s="19">
        <v>10500</v>
      </c>
      <c r="G120" s="24">
        <v>52185.74</v>
      </c>
      <c r="H120" s="24">
        <v>0.88</v>
      </c>
      <c r="I120" s="31">
        <v>6.6612999999999998</v>
      </c>
      <c r="J120" s="31"/>
      <c r="K120" s="35" t="s">
        <v>670</v>
      </c>
    </row>
    <row r="121" spans="2:11" x14ac:dyDescent="0.3">
      <c r="B121" s="8" t="s">
        <v>1484</v>
      </c>
      <c r="C121" s="57" t="s">
        <v>1485</v>
      </c>
      <c r="D121" s="54" t="s">
        <v>1486</v>
      </c>
      <c r="E121" s="6" t="s">
        <v>824</v>
      </c>
      <c r="F121" s="19">
        <v>10000</v>
      </c>
      <c r="G121" s="24">
        <v>49955.05</v>
      </c>
      <c r="H121" s="24">
        <v>0.84</v>
      </c>
      <c r="I121" s="31">
        <v>6.5723000000000003</v>
      </c>
      <c r="J121" s="31"/>
      <c r="K121" s="35" t="s">
        <v>670</v>
      </c>
    </row>
    <row r="122" spans="2:11" x14ac:dyDescent="0.3">
      <c r="B122" s="8" t="s">
        <v>1487</v>
      </c>
      <c r="C122" s="57" t="s">
        <v>826</v>
      </c>
      <c r="D122" s="54" t="s">
        <v>1488</v>
      </c>
      <c r="E122" s="6" t="s">
        <v>828</v>
      </c>
      <c r="F122" s="19">
        <v>10000</v>
      </c>
      <c r="G122" s="24">
        <v>49709.3</v>
      </c>
      <c r="H122" s="24">
        <v>0.84</v>
      </c>
      <c r="I122" s="31">
        <v>6.6703999999999999</v>
      </c>
      <c r="J122" s="31"/>
      <c r="K122" s="35"/>
    </row>
    <row r="123" spans="2:11" x14ac:dyDescent="0.3">
      <c r="B123" s="8" t="s">
        <v>1489</v>
      </c>
      <c r="C123" s="57" t="s">
        <v>1473</v>
      </c>
      <c r="D123" s="54" t="s">
        <v>1490</v>
      </c>
      <c r="E123" s="6" t="s">
        <v>194</v>
      </c>
      <c r="F123" s="19">
        <v>10000</v>
      </c>
      <c r="G123" s="24">
        <v>49568.2</v>
      </c>
      <c r="H123" s="24">
        <v>0.84</v>
      </c>
      <c r="I123" s="31">
        <v>6.7651000000000003</v>
      </c>
      <c r="J123" s="31"/>
      <c r="K123" s="35" t="s">
        <v>670</v>
      </c>
    </row>
    <row r="124" spans="2:11" x14ac:dyDescent="0.3">
      <c r="B124" s="8" t="s">
        <v>1491</v>
      </c>
      <c r="C124" s="57" t="s">
        <v>1478</v>
      </c>
      <c r="D124" s="54" t="s">
        <v>1492</v>
      </c>
      <c r="E124" s="6" t="s">
        <v>828</v>
      </c>
      <c r="F124" s="19">
        <v>10000</v>
      </c>
      <c r="G124" s="24">
        <v>49564.1</v>
      </c>
      <c r="H124" s="24">
        <v>0.84</v>
      </c>
      <c r="I124" s="31">
        <v>6.8299000000000003</v>
      </c>
      <c r="J124" s="31"/>
      <c r="K124" s="35" t="s">
        <v>670</v>
      </c>
    </row>
    <row r="125" spans="2:11" x14ac:dyDescent="0.3">
      <c r="B125" s="8" t="s">
        <v>1493</v>
      </c>
      <c r="C125" s="57" t="s">
        <v>1473</v>
      </c>
      <c r="D125" s="54" t="s">
        <v>1494</v>
      </c>
      <c r="E125" s="6" t="s">
        <v>194</v>
      </c>
      <c r="F125" s="19">
        <v>8000</v>
      </c>
      <c r="G125" s="24">
        <v>39603.64</v>
      </c>
      <c r="H125" s="24">
        <v>0.67</v>
      </c>
      <c r="I125" s="31">
        <v>6.7651000000000003</v>
      </c>
      <c r="J125" s="31"/>
      <c r="K125" s="35" t="s">
        <v>670</v>
      </c>
    </row>
    <row r="126" spans="2:11" x14ac:dyDescent="0.3">
      <c r="B126" s="8" t="s">
        <v>1495</v>
      </c>
      <c r="C126" s="57" t="s">
        <v>302</v>
      </c>
      <c r="D126" s="54" t="s">
        <v>1496</v>
      </c>
      <c r="E126" s="6" t="s">
        <v>824</v>
      </c>
      <c r="F126" s="19">
        <v>7000</v>
      </c>
      <c r="G126" s="24">
        <v>34746.01</v>
      </c>
      <c r="H126" s="24">
        <v>0.59</v>
      </c>
      <c r="I126" s="31">
        <v>6.6703999999999999</v>
      </c>
      <c r="J126" s="31"/>
      <c r="K126" s="35" t="s">
        <v>670</v>
      </c>
    </row>
    <row r="127" spans="2:11" x14ac:dyDescent="0.3">
      <c r="B127" s="8" t="s">
        <v>1497</v>
      </c>
      <c r="C127" s="57" t="s">
        <v>302</v>
      </c>
      <c r="D127" s="54" t="s">
        <v>1498</v>
      </c>
      <c r="E127" s="6" t="s">
        <v>824</v>
      </c>
      <c r="F127" s="19">
        <v>7000</v>
      </c>
      <c r="G127" s="24">
        <v>34714.51</v>
      </c>
      <c r="H127" s="24">
        <v>0.59</v>
      </c>
      <c r="I127" s="31">
        <v>6.6706000000000003</v>
      </c>
      <c r="J127" s="31"/>
      <c r="K127" s="35"/>
    </row>
    <row r="128" spans="2:11" x14ac:dyDescent="0.3">
      <c r="B128" s="8" t="s">
        <v>1499</v>
      </c>
      <c r="C128" s="57" t="s">
        <v>1456</v>
      </c>
      <c r="D128" s="54" t="s">
        <v>1500</v>
      </c>
      <c r="E128" s="6" t="s">
        <v>824</v>
      </c>
      <c r="F128" s="19">
        <v>6500</v>
      </c>
      <c r="G128" s="24">
        <v>32317.51</v>
      </c>
      <c r="H128" s="24">
        <v>0.55000000000000004</v>
      </c>
      <c r="I128" s="31">
        <v>6.6485000000000003</v>
      </c>
      <c r="J128" s="31"/>
      <c r="K128" s="35" t="s">
        <v>670</v>
      </c>
    </row>
    <row r="129" spans="2:11" x14ac:dyDescent="0.3">
      <c r="B129" s="8" t="s">
        <v>1501</v>
      </c>
      <c r="C129" s="57" t="s">
        <v>52</v>
      </c>
      <c r="D129" s="54" t="s">
        <v>1502</v>
      </c>
      <c r="E129" s="6" t="s">
        <v>824</v>
      </c>
      <c r="F129" s="19">
        <v>5000</v>
      </c>
      <c r="G129" s="24">
        <v>24924.5</v>
      </c>
      <c r="H129" s="24">
        <v>0.42</v>
      </c>
      <c r="I129" s="31">
        <v>6.5048000000000004</v>
      </c>
      <c r="J129" s="31"/>
      <c r="K129" s="35" t="s">
        <v>670</v>
      </c>
    </row>
    <row r="130" spans="2:11" x14ac:dyDescent="0.3">
      <c r="B130" s="8" t="s">
        <v>1503</v>
      </c>
      <c r="C130" s="57" t="s">
        <v>52</v>
      </c>
      <c r="D130" s="54" t="s">
        <v>1504</v>
      </c>
      <c r="E130" s="6" t="s">
        <v>824</v>
      </c>
      <c r="F130" s="19">
        <v>5000</v>
      </c>
      <c r="G130" s="24">
        <v>24795.200000000001</v>
      </c>
      <c r="H130" s="24">
        <v>0.42</v>
      </c>
      <c r="I130" s="31">
        <v>6.6999000000000004</v>
      </c>
      <c r="J130" s="31"/>
      <c r="K130" s="35"/>
    </row>
    <row r="131" spans="2:11" x14ac:dyDescent="0.3">
      <c r="B131" s="8" t="s">
        <v>1505</v>
      </c>
      <c r="C131" s="57" t="s">
        <v>1456</v>
      </c>
      <c r="D131" s="54" t="s">
        <v>1506</v>
      </c>
      <c r="E131" s="6" t="s">
        <v>824</v>
      </c>
      <c r="F131" s="19">
        <v>4000</v>
      </c>
      <c r="G131" s="24">
        <v>19858.900000000001</v>
      </c>
      <c r="H131" s="24">
        <v>0.33</v>
      </c>
      <c r="I131" s="31">
        <v>6.6497000000000002</v>
      </c>
      <c r="J131" s="31"/>
      <c r="K131" s="35"/>
    </row>
    <row r="132" spans="2:11" x14ac:dyDescent="0.3">
      <c r="B132" s="8" t="s">
        <v>1507</v>
      </c>
      <c r="C132" s="57" t="s">
        <v>1456</v>
      </c>
      <c r="D132" s="54" t="s">
        <v>1508</v>
      </c>
      <c r="E132" s="6" t="s">
        <v>824</v>
      </c>
      <c r="F132" s="19">
        <v>4000</v>
      </c>
      <c r="G132" s="24">
        <v>19855.34</v>
      </c>
      <c r="H132" s="24">
        <v>0.33</v>
      </c>
      <c r="I132" s="31">
        <v>6.6486999999999998</v>
      </c>
      <c r="J132" s="31"/>
      <c r="K132" s="35" t="s">
        <v>670</v>
      </c>
    </row>
    <row r="133" spans="2:11" x14ac:dyDescent="0.3">
      <c r="B133" s="8" t="s">
        <v>1509</v>
      </c>
      <c r="C133" s="57" t="s">
        <v>41</v>
      </c>
      <c r="D133" s="54" t="s">
        <v>1510</v>
      </c>
      <c r="E133" s="6" t="s">
        <v>824</v>
      </c>
      <c r="F133" s="19">
        <v>3000</v>
      </c>
      <c r="G133" s="24">
        <v>14970.57</v>
      </c>
      <c r="H133" s="24">
        <v>0.25</v>
      </c>
      <c r="I133" s="31">
        <v>6.5231000000000003</v>
      </c>
      <c r="J133" s="31"/>
      <c r="K133" s="35"/>
    </row>
    <row r="134" spans="2:11" x14ac:dyDescent="0.3">
      <c r="B134" s="8" t="s">
        <v>1511</v>
      </c>
      <c r="C134" s="57" t="s">
        <v>341</v>
      </c>
      <c r="D134" s="54" t="s">
        <v>1512</v>
      </c>
      <c r="E134" s="6" t="s">
        <v>824</v>
      </c>
      <c r="F134" s="19">
        <v>3000</v>
      </c>
      <c r="G134" s="24">
        <v>14898.59</v>
      </c>
      <c r="H134" s="24">
        <v>0.25</v>
      </c>
      <c r="I134" s="31">
        <v>6.7149999999999999</v>
      </c>
      <c r="J134" s="31"/>
      <c r="K134" s="35" t="s">
        <v>670</v>
      </c>
    </row>
    <row r="135" spans="2:11" x14ac:dyDescent="0.3">
      <c r="B135" s="8" t="s">
        <v>1513</v>
      </c>
      <c r="C135" s="57" t="s">
        <v>302</v>
      </c>
      <c r="D135" s="54" t="s">
        <v>1514</v>
      </c>
      <c r="E135" s="6" t="s">
        <v>824</v>
      </c>
      <c r="F135" s="19">
        <v>2000</v>
      </c>
      <c r="G135" s="24">
        <v>9941.86</v>
      </c>
      <c r="H135" s="24">
        <v>0.17</v>
      </c>
      <c r="I135" s="31">
        <v>6.6703999999999999</v>
      </c>
      <c r="J135" s="31"/>
      <c r="K135" s="35" t="s">
        <v>670</v>
      </c>
    </row>
    <row r="136" spans="2:11" x14ac:dyDescent="0.3">
      <c r="B136" s="8" t="s">
        <v>1515</v>
      </c>
      <c r="C136" s="57" t="s">
        <v>494</v>
      </c>
      <c r="D136" s="54" t="s">
        <v>1516</v>
      </c>
      <c r="E136" s="6" t="s">
        <v>1326</v>
      </c>
      <c r="F136" s="19">
        <v>2000</v>
      </c>
      <c r="G136" s="24">
        <v>9940.42</v>
      </c>
      <c r="H136" s="24">
        <v>0.17</v>
      </c>
      <c r="I136" s="31">
        <v>6.6294000000000004</v>
      </c>
      <c r="J136" s="31"/>
      <c r="K136" s="35"/>
    </row>
    <row r="137" spans="2:11" x14ac:dyDescent="0.3">
      <c r="B137" s="8" t="s">
        <v>1517</v>
      </c>
      <c r="C137" s="57" t="s">
        <v>494</v>
      </c>
      <c r="D137" s="54" t="s">
        <v>1518</v>
      </c>
      <c r="E137" s="6" t="s">
        <v>1326</v>
      </c>
      <c r="F137" s="19">
        <v>2000</v>
      </c>
      <c r="G137" s="24">
        <v>9927.8700000000008</v>
      </c>
      <c r="H137" s="24">
        <v>0.17</v>
      </c>
      <c r="I137" s="31">
        <v>6.6296999999999997</v>
      </c>
      <c r="J137" s="31"/>
      <c r="K137" s="35" t="s">
        <v>670</v>
      </c>
    </row>
    <row r="138" spans="2:11" x14ac:dyDescent="0.3">
      <c r="B138" s="8" t="s">
        <v>1519</v>
      </c>
      <c r="C138" s="57" t="s">
        <v>66</v>
      </c>
      <c r="D138" s="54" t="s">
        <v>1520</v>
      </c>
      <c r="E138" s="6" t="s">
        <v>824</v>
      </c>
      <c r="F138" s="19">
        <v>1500</v>
      </c>
      <c r="G138" s="24">
        <v>7446.14</v>
      </c>
      <c r="H138" s="24">
        <v>0.13</v>
      </c>
      <c r="I138" s="31">
        <v>6.6001000000000003</v>
      </c>
      <c r="J138" s="31"/>
      <c r="K138" s="35"/>
    </row>
    <row r="139" spans="2:11" x14ac:dyDescent="0.3">
      <c r="B139" s="8" t="s">
        <v>1521</v>
      </c>
      <c r="C139" s="57" t="s">
        <v>302</v>
      </c>
      <c r="D139" s="54" t="s">
        <v>1522</v>
      </c>
      <c r="E139" s="6" t="s">
        <v>824</v>
      </c>
      <c r="F139" s="19">
        <v>1000</v>
      </c>
      <c r="G139" s="24">
        <v>4989.3999999999996</v>
      </c>
      <c r="H139" s="24">
        <v>0.08</v>
      </c>
      <c r="I139" s="31">
        <v>6.4650999999999996</v>
      </c>
      <c r="J139" s="31"/>
      <c r="K139" s="35" t="s">
        <v>670</v>
      </c>
    </row>
    <row r="140" spans="2:11" x14ac:dyDescent="0.3">
      <c r="B140" s="8" t="s">
        <v>1523</v>
      </c>
      <c r="C140" s="57" t="s">
        <v>720</v>
      </c>
      <c r="D140" s="54" t="s">
        <v>1524</v>
      </c>
      <c r="E140" s="6" t="s">
        <v>824</v>
      </c>
      <c r="F140" s="19">
        <v>1000</v>
      </c>
      <c r="G140" s="24">
        <v>4966.5200000000004</v>
      </c>
      <c r="H140" s="24">
        <v>0.08</v>
      </c>
      <c r="I140" s="31">
        <v>6.65</v>
      </c>
      <c r="J140" s="31"/>
      <c r="K140" s="35"/>
    </row>
    <row r="141" spans="2:11" x14ac:dyDescent="0.3">
      <c r="B141" s="8" t="s">
        <v>1525</v>
      </c>
      <c r="C141" s="57" t="s">
        <v>720</v>
      </c>
      <c r="D141" s="54" t="s">
        <v>1526</v>
      </c>
      <c r="E141" s="6" t="s">
        <v>824</v>
      </c>
      <c r="F141" s="19">
        <v>1000</v>
      </c>
      <c r="G141" s="24">
        <v>4963.83</v>
      </c>
      <c r="H141" s="24">
        <v>0.08</v>
      </c>
      <c r="I141" s="31">
        <v>6.6501000000000001</v>
      </c>
      <c r="J141" s="31"/>
      <c r="K141" s="35" t="s">
        <v>670</v>
      </c>
    </row>
    <row r="142" spans="2:11" x14ac:dyDescent="0.3">
      <c r="B142" s="8" t="s">
        <v>1527</v>
      </c>
      <c r="C142" s="57" t="s">
        <v>1456</v>
      </c>
      <c r="D142" s="54" t="s">
        <v>1528</v>
      </c>
      <c r="E142" s="6" t="s">
        <v>824</v>
      </c>
      <c r="F142" s="19">
        <v>500</v>
      </c>
      <c r="G142" s="24">
        <v>2485.11</v>
      </c>
      <c r="H142" s="24">
        <v>0.04</v>
      </c>
      <c r="I142" s="31">
        <v>6.6294000000000004</v>
      </c>
      <c r="J142" s="31"/>
      <c r="K142" s="35"/>
    </row>
    <row r="143" spans="2:11" x14ac:dyDescent="0.3">
      <c r="C143" s="58" t="s">
        <v>184</v>
      </c>
      <c r="D143" s="54"/>
      <c r="E143" s="6"/>
      <c r="F143" s="19"/>
      <c r="G143" s="25">
        <v>2063037.84</v>
      </c>
      <c r="H143" s="25">
        <v>34.81</v>
      </c>
      <c r="I143" s="31"/>
      <c r="J143" s="31"/>
      <c r="K143" s="35"/>
    </row>
    <row r="144" spans="2:11" x14ac:dyDescent="0.3">
      <c r="C144" s="57"/>
      <c r="D144" s="54"/>
      <c r="E144" s="6"/>
      <c r="F144" s="19"/>
      <c r="G144" s="24"/>
      <c r="H144" s="24"/>
      <c r="I144" s="31"/>
      <c r="J144" s="31"/>
      <c r="K144" s="35"/>
    </row>
    <row r="145" spans="1:11" x14ac:dyDescent="0.3">
      <c r="C145" s="59" t="s">
        <v>15</v>
      </c>
      <c r="D145" s="54"/>
      <c r="E145" s="6"/>
      <c r="F145" s="19"/>
      <c r="G145" s="24"/>
      <c r="H145" s="24"/>
      <c r="I145" s="31"/>
      <c r="J145" s="31"/>
      <c r="K145" s="35"/>
    </row>
    <row r="146" spans="1:11" x14ac:dyDescent="0.3">
      <c r="B146" s="8" t="s">
        <v>1529</v>
      </c>
      <c r="C146" s="57" t="s">
        <v>1530</v>
      </c>
      <c r="D146" s="54" t="s">
        <v>1531</v>
      </c>
      <c r="E146" s="6" t="s">
        <v>198</v>
      </c>
      <c r="F146" s="19">
        <v>255831500</v>
      </c>
      <c r="G146" s="24">
        <v>255656.51</v>
      </c>
      <c r="H146" s="24">
        <v>4.3099999999999996</v>
      </c>
      <c r="I146" s="31">
        <v>4.9965999999999999</v>
      </c>
      <c r="J146" s="31"/>
      <c r="K146" s="35"/>
    </row>
    <row r="147" spans="1:11" x14ac:dyDescent="0.3">
      <c r="B147" s="8" t="s">
        <v>1532</v>
      </c>
      <c r="C147" s="57" t="s">
        <v>1533</v>
      </c>
      <c r="D147" s="54" t="s">
        <v>1534</v>
      </c>
      <c r="E147" s="6" t="s">
        <v>198</v>
      </c>
      <c r="F147" s="19">
        <v>190000000</v>
      </c>
      <c r="G147" s="24">
        <v>189152.22</v>
      </c>
      <c r="H147" s="24">
        <v>3.19</v>
      </c>
      <c r="I147" s="31">
        <v>5.1128999999999998</v>
      </c>
      <c r="J147" s="31"/>
      <c r="K147" s="35"/>
    </row>
    <row r="148" spans="1:11" x14ac:dyDescent="0.3">
      <c r="B148" s="8" t="s">
        <v>1535</v>
      </c>
      <c r="C148" s="57" t="s">
        <v>1536</v>
      </c>
      <c r="D148" s="54" t="s">
        <v>1537</v>
      </c>
      <c r="E148" s="6" t="s">
        <v>198</v>
      </c>
      <c r="F148" s="19">
        <v>150000000</v>
      </c>
      <c r="G148" s="24">
        <v>148341.75</v>
      </c>
      <c r="H148" s="24">
        <v>2.5</v>
      </c>
      <c r="I148" s="31">
        <v>5.4401999999999999</v>
      </c>
      <c r="J148" s="31"/>
      <c r="K148" s="35"/>
    </row>
    <row r="149" spans="1:11" x14ac:dyDescent="0.3">
      <c r="B149" s="8" t="s">
        <v>1538</v>
      </c>
      <c r="C149" s="57" t="s">
        <v>1539</v>
      </c>
      <c r="D149" s="54" t="s">
        <v>1540</v>
      </c>
      <c r="E149" s="6" t="s">
        <v>198</v>
      </c>
      <c r="F149" s="19">
        <v>90000000</v>
      </c>
      <c r="G149" s="24">
        <v>89761.68</v>
      </c>
      <c r="H149" s="24">
        <v>1.51</v>
      </c>
      <c r="I149" s="31">
        <v>5.1005000000000003</v>
      </c>
      <c r="J149" s="31"/>
      <c r="K149" s="35"/>
    </row>
    <row r="150" spans="1:11" x14ac:dyDescent="0.3">
      <c r="B150" s="8" t="s">
        <v>1541</v>
      </c>
      <c r="C150" s="57" t="s">
        <v>1542</v>
      </c>
      <c r="D150" s="54" t="s">
        <v>1543</v>
      </c>
      <c r="E150" s="6" t="s">
        <v>198</v>
      </c>
      <c r="F150" s="19">
        <v>81500000</v>
      </c>
      <c r="G150" s="24">
        <v>81374.899999999994</v>
      </c>
      <c r="H150" s="24">
        <v>1.37</v>
      </c>
      <c r="I150" s="31">
        <v>5.1012000000000004</v>
      </c>
      <c r="J150" s="31"/>
      <c r="K150" s="35"/>
    </row>
    <row r="151" spans="1:11" x14ac:dyDescent="0.3">
      <c r="B151" s="8" t="s">
        <v>1190</v>
      </c>
      <c r="C151" s="57" t="s">
        <v>1191</v>
      </c>
      <c r="D151" s="54" t="s">
        <v>1192</v>
      </c>
      <c r="E151" s="6" t="s">
        <v>198</v>
      </c>
      <c r="F151" s="19">
        <v>67777000</v>
      </c>
      <c r="G151" s="24">
        <v>67606.95</v>
      </c>
      <c r="H151" s="24">
        <v>1.1399999999999999</v>
      </c>
      <c r="I151" s="31">
        <v>5.1005000000000003</v>
      </c>
      <c r="J151" s="31"/>
      <c r="K151" s="35"/>
    </row>
    <row r="152" spans="1:11" x14ac:dyDescent="0.3">
      <c r="B152" s="8" t="s">
        <v>1193</v>
      </c>
      <c r="C152" s="57" t="s">
        <v>1194</v>
      </c>
      <c r="D152" s="54" t="s">
        <v>1195</v>
      </c>
      <c r="E152" s="6" t="s">
        <v>198</v>
      </c>
      <c r="F152" s="19">
        <v>25000000</v>
      </c>
      <c r="G152" s="24">
        <v>24961.63</v>
      </c>
      <c r="H152" s="24">
        <v>0.42</v>
      </c>
      <c r="I152" s="31">
        <v>5.1012000000000004</v>
      </c>
      <c r="J152" s="31"/>
      <c r="K152" s="35"/>
    </row>
    <row r="153" spans="1:11" x14ac:dyDescent="0.3">
      <c r="C153" s="58" t="s">
        <v>184</v>
      </c>
      <c r="D153" s="54"/>
      <c r="E153" s="6"/>
      <c r="F153" s="19"/>
      <c r="G153" s="25">
        <v>856855.64</v>
      </c>
      <c r="H153" s="25">
        <v>14.44</v>
      </c>
      <c r="I153" s="31"/>
      <c r="J153" s="31"/>
      <c r="K153" s="35"/>
    </row>
    <row r="154" spans="1:11" x14ac:dyDescent="0.3">
      <c r="C154" s="57"/>
      <c r="D154" s="54"/>
      <c r="E154" s="6"/>
      <c r="F154" s="19"/>
      <c r="G154" s="24"/>
      <c r="H154" s="24"/>
      <c r="I154" s="31"/>
      <c r="J154" s="31"/>
      <c r="K154" s="35"/>
    </row>
    <row r="155" spans="1:11" x14ac:dyDescent="0.3">
      <c r="C155" s="58" t="s">
        <v>16</v>
      </c>
      <c r="D155" s="54"/>
      <c r="E155" s="6"/>
      <c r="F155" s="19"/>
      <c r="G155" s="24" t="s">
        <v>2</v>
      </c>
      <c r="H155" s="24" t="s">
        <v>2</v>
      </c>
      <c r="I155" s="31"/>
      <c r="J155" s="31"/>
      <c r="K155" s="35"/>
    </row>
    <row r="156" spans="1:11" x14ac:dyDescent="0.3">
      <c r="C156" s="57"/>
      <c r="D156" s="54"/>
      <c r="E156" s="6"/>
      <c r="F156" s="19"/>
      <c r="G156" s="24"/>
      <c r="H156" s="24"/>
      <c r="I156" s="31"/>
      <c r="J156" s="31"/>
      <c r="K156" s="35"/>
    </row>
    <row r="157" spans="1:11" x14ac:dyDescent="0.3">
      <c r="C157" s="58" t="s">
        <v>17</v>
      </c>
      <c r="D157" s="54"/>
      <c r="E157" s="6"/>
      <c r="F157" s="19"/>
      <c r="G157" s="24" t="s">
        <v>2</v>
      </c>
      <c r="H157" s="24" t="s">
        <v>2</v>
      </c>
      <c r="I157" s="31"/>
      <c r="J157" s="31"/>
      <c r="K157" s="35"/>
    </row>
    <row r="158" spans="1:11" x14ac:dyDescent="0.3">
      <c r="C158" s="57"/>
      <c r="D158" s="54"/>
      <c r="E158" s="6"/>
      <c r="F158" s="19"/>
      <c r="G158" s="24"/>
      <c r="H158" s="24"/>
      <c r="I158" s="31"/>
      <c r="J158" s="31"/>
      <c r="K158" s="35"/>
    </row>
    <row r="159" spans="1:11" x14ac:dyDescent="0.3">
      <c r="A159" s="10"/>
      <c r="B159" s="28"/>
      <c r="C159" s="58" t="s">
        <v>18</v>
      </c>
      <c r="D159" s="54"/>
      <c r="E159" s="6"/>
      <c r="F159" s="19"/>
      <c r="G159" s="24"/>
      <c r="H159" s="24"/>
      <c r="I159" s="31"/>
      <c r="J159" s="31"/>
      <c r="K159" s="35"/>
    </row>
    <row r="160" spans="1:11" x14ac:dyDescent="0.3">
      <c r="A160" s="28"/>
      <c r="B160" s="28"/>
      <c r="C160" s="58" t="s">
        <v>19</v>
      </c>
      <c r="D160" s="54"/>
      <c r="E160" s="6"/>
      <c r="F160" s="19"/>
      <c r="G160" s="24" t="s">
        <v>2</v>
      </c>
      <c r="H160" s="24" t="s">
        <v>2</v>
      </c>
      <c r="I160" s="31"/>
      <c r="J160" s="31"/>
      <c r="K160" s="35"/>
    </row>
    <row r="161" spans="1:11" x14ac:dyDescent="0.3">
      <c r="A161" s="28"/>
      <c r="B161" s="28"/>
      <c r="C161" s="58"/>
      <c r="D161" s="54"/>
      <c r="E161" s="6"/>
      <c r="F161" s="19"/>
      <c r="G161" s="24"/>
      <c r="H161" s="24"/>
      <c r="I161" s="31"/>
      <c r="J161" s="31"/>
      <c r="K161" s="35"/>
    </row>
    <row r="162" spans="1:11" x14ac:dyDescent="0.3">
      <c r="C162" s="59" t="s">
        <v>20</v>
      </c>
      <c r="D162" s="54"/>
      <c r="E162" s="6"/>
      <c r="F162" s="19"/>
      <c r="G162" s="24"/>
      <c r="H162" s="24"/>
      <c r="I162" s="31"/>
      <c r="J162" s="31"/>
      <c r="K162" s="35"/>
    </row>
    <row r="163" spans="1:11" x14ac:dyDescent="0.3">
      <c r="B163" s="8" t="s">
        <v>887</v>
      </c>
      <c r="C163" s="57" t="s">
        <v>5070</v>
      </c>
      <c r="D163" s="54" t="s">
        <v>888</v>
      </c>
      <c r="E163" s="6" t="s">
        <v>889</v>
      </c>
      <c r="F163" s="19">
        <v>158633.068</v>
      </c>
      <c r="G163" s="24">
        <v>18399.7</v>
      </c>
      <c r="H163" s="24">
        <v>0.31</v>
      </c>
      <c r="I163" s="31">
        <v>5.59</v>
      </c>
      <c r="J163" s="31"/>
      <c r="K163" s="35"/>
    </row>
    <row r="164" spans="1:11" x14ac:dyDescent="0.3">
      <c r="C164" s="58" t="s">
        <v>184</v>
      </c>
      <c r="D164" s="54"/>
      <c r="E164" s="6"/>
      <c r="F164" s="19"/>
      <c r="G164" s="25">
        <v>18399.7</v>
      </c>
      <c r="H164" s="25">
        <v>0.31</v>
      </c>
      <c r="I164" s="31"/>
      <c r="J164" s="31"/>
      <c r="K164" s="35"/>
    </row>
    <row r="165" spans="1:11" x14ac:dyDescent="0.3">
      <c r="C165" s="57"/>
      <c r="D165" s="54"/>
      <c r="E165" s="6"/>
      <c r="F165" s="19"/>
      <c r="G165" s="24"/>
      <c r="H165" s="24"/>
      <c r="I165" s="31"/>
      <c r="J165" s="31"/>
      <c r="K165" s="35"/>
    </row>
    <row r="166" spans="1:11" x14ac:dyDescent="0.3">
      <c r="C166" s="58" t="s">
        <v>21</v>
      </c>
      <c r="D166" s="54"/>
      <c r="E166" s="6"/>
      <c r="F166" s="19"/>
      <c r="G166" s="24" t="s">
        <v>2</v>
      </c>
      <c r="H166" s="24" t="s">
        <v>2</v>
      </c>
      <c r="I166" s="31"/>
      <c r="J166" s="31"/>
      <c r="K166" s="35"/>
    </row>
    <row r="167" spans="1:11" x14ac:dyDescent="0.3">
      <c r="C167" s="57"/>
      <c r="D167" s="54"/>
      <c r="E167" s="6"/>
      <c r="F167" s="19"/>
      <c r="G167" s="24"/>
      <c r="H167" s="24"/>
      <c r="I167" s="31"/>
      <c r="J167" s="31"/>
      <c r="K167" s="35"/>
    </row>
    <row r="168" spans="1:11" x14ac:dyDescent="0.3">
      <c r="C168" s="58" t="s">
        <v>22</v>
      </c>
      <c r="D168" s="54"/>
      <c r="E168" s="6"/>
      <c r="F168" s="19"/>
      <c r="G168" s="24" t="s">
        <v>2</v>
      </c>
      <c r="H168" s="24" t="s">
        <v>2</v>
      </c>
      <c r="I168" s="31"/>
      <c r="J168" s="31"/>
      <c r="K168" s="35"/>
    </row>
    <row r="169" spans="1:11" x14ac:dyDescent="0.3">
      <c r="C169" s="57"/>
      <c r="D169" s="54"/>
      <c r="E169" s="6"/>
      <c r="F169" s="19"/>
      <c r="G169" s="24"/>
      <c r="H169" s="24"/>
      <c r="I169" s="31"/>
      <c r="J169" s="31"/>
      <c r="K169" s="35"/>
    </row>
    <row r="170" spans="1:11" x14ac:dyDescent="0.3">
      <c r="C170" s="58" t="s">
        <v>23</v>
      </c>
      <c r="D170" s="54"/>
      <c r="E170" s="6"/>
      <c r="F170" s="19"/>
      <c r="G170" s="24" t="s">
        <v>2</v>
      </c>
      <c r="H170" s="24" t="s">
        <v>2</v>
      </c>
      <c r="I170" s="31"/>
      <c r="J170" s="31"/>
      <c r="K170" s="35"/>
    </row>
    <row r="171" spans="1:11" x14ac:dyDescent="0.3">
      <c r="C171" s="57"/>
      <c r="D171" s="54"/>
      <c r="E171" s="6"/>
      <c r="F171" s="19"/>
      <c r="G171" s="24"/>
      <c r="H171" s="24"/>
      <c r="I171" s="31"/>
      <c r="J171" s="31"/>
      <c r="K171" s="35"/>
    </row>
    <row r="172" spans="1:11" x14ac:dyDescent="0.3">
      <c r="C172" s="59" t="s">
        <v>24</v>
      </c>
      <c r="D172" s="54"/>
      <c r="E172" s="6"/>
      <c r="F172" s="19"/>
      <c r="G172" s="24"/>
      <c r="H172" s="24"/>
      <c r="I172" s="31"/>
      <c r="J172" s="31"/>
      <c r="K172" s="35"/>
    </row>
    <row r="173" spans="1:11" x14ac:dyDescent="0.3">
      <c r="B173" s="8" t="s">
        <v>1544</v>
      </c>
      <c r="C173" s="57" t="s">
        <v>1203</v>
      </c>
      <c r="D173" s="54" t="s">
        <v>5100</v>
      </c>
      <c r="E173" s="6" t="s">
        <v>198</v>
      </c>
      <c r="F173" s="19"/>
      <c r="G173" s="24">
        <v>74998.070000000007</v>
      </c>
      <c r="H173" s="24">
        <v>1.27</v>
      </c>
      <c r="I173" s="31">
        <v>5.4450000000000003</v>
      </c>
      <c r="J173" s="31"/>
      <c r="K173" s="35"/>
    </row>
    <row r="174" spans="1:11" x14ac:dyDescent="0.3">
      <c r="B174" s="8" t="s">
        <v>1545</v>
      </c>
      <c r="C174" s="57" t="s">
        <v>1203</v>
      </c>
      <c r="D174" s="54" t="s">
        <v>5099</v>
      </c>
      <c r="E174" s="6" t="s">
        <v>198</v>
      </c>
      <c r="F174" s="19"/>
      <c r="G174" s="24">
        <v>58994.35</v>
      </c>
      <c r="H174" s="24">
        <v>1</v>
      </c>
      <c r="I174" s="31">
        <v>5.4450000000000003</v>
      </c>
      <c r="J174" s="31"/>
      <c r="K174" s="35"/>
    </row>
    <row r="175" spans="1:11" x14ac:dyDescent="0.3">
      <c r="B175" s="8" t="s">
        <v>1546</v>
      </c>
      <c r="C175" s="57" t="s">
        <v>1203</v>
      </c>
      <c r="D175" s="54" t="s">
        <v>5098</v>
      </c>
      <c r="E175" s="6" t="s">
        <v>198</v>
      </c>
      <c r="F175" s="19"/>
      <c r="G175" s="24">
        <v>53540.25</v>
      </c>
      <c r="H175" s="24">
        <v>0.9</v>
      </c>
      <c r="I175" s="31">
        <v>5.36</v>
      </c>
      <c r="J175" s="31"/>
      <c r="K175" s="35"/>
    </row>
    <row r="176" spans="1:11" x14ac:dyDescent="0.3">
      <c r="B176" s="8" t="s">
        <v>1547</v>
      </c>
      <c r="C176" s="57" t="s">
        <v>1203</v>
      </c>
      <c r="D176" s="54" t="s">
        <v>5101</v>
      </c>
      <c r="E176" s="6" t="s">
        <v>198</v>
      </c>
      <c r="F176" s="19"/>
      <c r="G176" s="24">
        <v>47235.07</v>
      </c>
      <c r="H176" s="24">
        <v>0.8</v>
      </c>
      <c r="I176" s="31">
        <v>5.4450000000000003</v>
      </c>
      <c r="J176" s="31"/>
      <c r="K176" s="35"/>
    </row>
    <row r="177" spans="1:54" x14ac:dyDescent="0.3">
      <c r="B177" s="8" t="s">
        <v>199</v>
      </c>
      <c r="C177" s="57" t="s">
        <v>200</v>
      </c>
      <c r="D177" s="54"/>
      <c r="E177" s="6"/>
      <c r="F177" s="19"/>
      <c r="G177" s="24">
        <v>1569.83</v>
      </c>
      <c r="H177" s="24">
        <v>0.03</v>
      </c>
      <c r="I177" s="31"/>
      <c r="J177" s="31"/>
      <c r="K177" s="35"/>
    </row>
    <row r="178" spans="1:54" x14ac:dyDescent="0.3">
      <c r="C178" s="58" t="s">
        <v>184</v>
      </c>
      <c r="D178" s="54"/>
      <c r="E178" s="6"/>
      <c r="F178" s="19"/>
      <c r="G178" s="25">
        <v>236337.57</v>
      </c>
      <c r="H178" s="25">
        <v>4</v>
      </c>
      <c r="I178" s="31"/>
      <c r="J178" s="31"/>
      <c r="K178" s="35"/>
    </row>
    <row r="179" spans="1:54" x14ac:dyDescent="0.3">
      <c r="C179" s="57"/>
      <c r="D179" s="54"/>
      <c r="E179" s="6"/>
      <c r="F179" s="19"/>
      <c r="G179" s="24"/>
      <c r="H179" s="24"/>
      <c r="I179" s="31"/>
      <c r="J179" s="31"/>
      <c r="K179" s="35"/>
    </row>
    <row r="180" spans="1:54" x14ac:dyDescent="0.3">
      <c r="A180" s="10"/>
      <c r="B180" s="28"/>
      <c r="C180" s="58" t="s">
        <v>25</v>
      </c>
      <c r="D180" s="54"/>
      <c r="E180" s="6"/>
      <c r="F180" s="19"/>
      <c r="G180" s="24"/>
      <c r="H180" s="24"/>
      <c r="I180" s="31"/>
      <c r="J180" s="31"/>
      <c r="K180" s="35"/>
    </row>
    <row r="181" spans="1:54" s="2" customFormat="1" ht="13.8" x14ac:dyDescent="0.3">
      <c r="A181" s="28"/>
      <c r="B181" s="28"/>
      <c r="C181" s="57" t="s">
        <v>5023</v>
      </c>
      <c r="D181" s="54"/>
      <c r="E181" s="6"/>
      <c r="F181" s="19"/>
      <c r="G181" s="24" t="s">
        <v>2</v>
      </c>
      <c r="H181" s="24" t="s">
        <v>2</v>
      </c>
      <c r="I181" s="31"/>
      <c r="J181" s="31"/>
      <c r="K181" s="35"/>
      <c r="L181" s="3"/>
      <c r="AI181" s="3"/>
      <c r="AV181" s="3"/>
      <c r="AX181" s="3"/>
      <c r="BB181" s="3"/>
    </row>
    <row r="182" spans="1:54" x14ac:dyDescent="0.3">
      <c r="B182" s="8"/>
      <c r="C182" s="57" t="s">
        <v>201</v>
      </c>
      <c r="D182" s="54"/>
      <c r="E182" s="6"/>
      <c r="F182" s="19"/>
      <c r="G182" s="24">
        <v>-96277.94</v>
      </c>
      <c r="H182" s="24">
        <v>-1.6500000000000001</v>
      </c>
      <c r="I182" s="31"/>
      <c r="J182" s="31"/>
      <c r="K182" s="35"/>
    </row>
    <row r="183" spans="1:54" x14ac:dyDescent="0.3">
      <c r="C183" s="58" t="s">
        <v>184</v>
      </c>
      <c r="D183" s="54"/>
      <c r="E183" s="6"/>
      <c r="F183" s="19"/>
      <c r="G183" s="25">
        <v>-96277.94</v>
      </c>
      <c r="H183" s="25">
        <v>-1.6500000000000001</v>
      </c>
      <c r="I183" s="31"/>
      <c r="J183" s="31"/>
      <c r="K183" s="35"/>
    </row>
    <row r="184" spans="1:54" x14ac:dyDescent="0.3">
      <c r="C184" s="57"/>
      <c r="D184" s="54"/>
      <c r="E184" s="6"/>
      <c r="F184" s="19"/>
      <c r="G184" s="24"/>
      <c r="H184" s="24"/>
      <c r="I184" s="31"/>
      <c r="J184" s="31"/>
      <c r="K184" s="35"/>
    </row>
    <row r="185" spans="1:54" x14ac:dyDescent="0.3">
      <c r="C185" s="60" t="s">
        <v>202</v>
      </c>
      <c r="D185" s="55"/>
      <c r="E185" s="5"/>
      <c r="F185" s="20"/>
      <c r="G185" s="26">
        <v>5928201.5099999998</v>
      </c>
      <c r="H185" s="26">
        <v>100</v>
      </c>
      <c r="I185" s="32"/>
      <c r="J185" s="32"/>
      <c r="K185" s="36"/>
    </row>
    <row r="188" spans="1:54" x14ac:dyDescent="0.3">
      <c r="C188" s="1" t="s">
        <v>203</v>
      </c>
    </row>
    <row r="189" spans="1:54" x14ac:dyDescent="0.3">
      <c r="C189" s="37" t="s">
        <v>204</v>
      </c>
      <c r="D189" s="37"/>
      <c r="E189" s="37"/>
      <c r="F189" s="37"/>
      <c r="G189" s="37"/>
      <c r="H189" s="37"/>
      <c r="I189" s="37"/>
      <c r="J189" s="37"/>
      <c r="K189" s="37"/>
    </row>
    <row r="190" spans="1:54" x14ac:dyDescent="0.3">
      <c r="C190" s="2" t="s">
        <v>205</v>
      </c>
    </row>
    <row r="191" spans="1:54" x14ac:dyDescent="0.3">
      <c r="C191" s="2" t="s">
        <v>206</v>
      </c>
    </row>
    <row r="192" spans="1:54" ht="30" customHeight="1" x14ac:dyDescent="0.3">
      <c r="C192" s="80" t="s">
        <v>207</v>
      </c>
      <c r="D192" s="81"/>
      <c r="E192" s="81"/>
      <c r="F192" s="81"/>
      <c r="G192" s="81"/>
      <c r="H192" s="81"/>
      <c r="I192" s="81"/>
      <c r="J192" s="81"/>
      <c r="K192" s="81"/>
    </row>
    <row r="193" spans="3:5" x14ac:dyDescent="0.3">
      <c r="C193" s="2" t="s">
        <v>208</v>
      </c>
    </row>
    <row r="194" spans="3:5" x14ac:dyDescent="0.3">
      <c r="C194" s="2" t="s">
        <v>5062</v>
      </c>
    </row>
    <row r="196" spans="3:5" x14ac:dyDescent="0.3">
      <c r="C196" s="1" t="s">
        <v>5173</v>
      </c>
      <c r="E196" s="78" t="s">
        <v>5174</v>
      </c>
    </row>
    <row r="197" spans="3:5" x14ac:dyDescent="0.3">
      <c r="E197" s="2" t="s">
        <v>5188</v>
      </c>
    </row>
  </sheetData>
  <mergeCells count="1">
    <mergeCell ref="C192:K192"/>
  </mergeCells>
  <hyperlinks>
    <hyperlink ref="J2" location="'Index'!A1" display="'Index'!A1" xr:uid="{B5D521FF-000E-42B4-9EFB-EE3C82B4EEB9}"/>
  </hyperlinks>
  <pageMargins left="0.7" right="0.7" top="0.75" bottom="0.75" header="0.3" footer="0.3"/>
  <pageSetup orientation="portrait" horizontalDpi="4294967293"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CD1347-6E45-4CF3-9669-0EA8924FCAE6}">
  <sheetPr codeName="Sheet1"/>
  <dimension ref="A1:IV104"/>
  <sheetViews>
    <sheetView showGridLines="0" zoomScale="90" zoomScaleNormal="90" workbookViewId="0">
      <pane ySplit="6" topLeftCell="A86"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1548</v>
      </c>
      <c r="J2" s="38" t="s">
        <v>4688</v>
      </c>
    </row>
    <row r="3" spans="1:54" ht="16.2" x14ac:dyDescent="0.35">
      <c r="C3" s="1" t="s">
        <v>28</v>
      </c>
      <c r="D3" s="21" t="s">
        <v>1549</v>
      </c>
    </row>
    <row r="4" spans="1:54" ht="15" x14ac:dyDescent="0.35">
      <c r="C4" s="1" t="s">
        <v>30</v>
      </c>
      <c r="D4" s="22">
        <v>46053</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C8" s="58" t="s">
        <v>0</v>
      </c>
      <c r="D8" s="54"/>
      <c r="E8" s="6"/>
      <c r="F8" s="19"/>
      <c r="G8" s="24"/>
      <c r="H8" s="24"/>
      <c r="I8" s="31"/>
      <c r="J8" s="31"/>
      <c r="K8" s="35"/>
    </row>
    <row r="9" spans="1:54" x14ac:dyDescent="0.3">
      <c r="C9" s="57"/>
      <c r="D9" s="54"/>
      <c r="E9" s="6"/>
      <c r="F9" s="19"/>
      <c r="G9" s="24"/>
      <c r="H9" s="24"/>
      <c r="I9" s="31"/>
      <c r="J9" s="31"/>
      <c r="K9" s="35"/>
    </row>
    <row r="10" spans="1:54" x14ac:dyDescent="0.3">
      <c r="C10" s="58" t="s">
        <v>1</v>
      </c>
      <c r="D10" s="54"/>
      <c r="E10" s="6"/>
      <c r="F10" s="19"/>
      <c r="G10" s="24" t="s">
        <v>2</v>
      </c>
      <c r="H10" s="24" t="s">
        <v>2</v>
      </c>
      <c r="I10" s="31"/>
      <c r="J10" s="31"/>
      <c r="K10" s="35"/>
    </row>
    <row r="11" spans="1:54" x14ac:dyDescent="0.3">
      <c r="C11" s="57"/>
      <c r="D11" s="54"/>
      <c r="E11" s="6"/>
      <c r="F11" s="19"/>
      <c r="G11" s="24"/>
      <c r="H11" s="24"/>
      <c r="I11" s="31"/>
      <c r="J11" s="31"/>
      <c r="K11" s="35"/>
    </row>
    <row r="12" spans="1:54" x14ac:dyDescent="0.3">
      <c r="C12" s="58" t="s">
        <v>3</v>
      </c>
      <c r="D12" s="54"/>
      <c r="E12" s="6"/>
      <c r="F12" s="19"/>
      <c r="G12" s="24" t="s">
        <v>2</v>
      </c>
      <c r="H12" s="24" t="s">
        <v>2</v>
      </c>
      <c r="I12" s="31"/>
      <c r="J12" s="31"/>
      <c r="K12" s="35"/>
    </row>
    <row r="13" spans="1:54" x14ac:dyDescent="0.3">
      <c r="C13" s="57"/>
      <c r="D13" s="54"/>
      <c r="E13" s="6"/>
      <c r="F13" s="19"/>
      <c r="G13" s="24"/>
      <c r="H13" s="24"/>
      <c r="I13" s="31"/>
      <c r="J13" s="31"/>
      <c r="K13" s="35"/>
    </row>
    <row r="14" spans="1:54" x14ac:dyDescent="0.3">
      <c r="C14" s="58" t="s">
        <v>4</v>
      </c>
      <c r="D14" s="54"/>
      <c r="E14" s="6"/>
      <c r="F14" s="19"/>
      <c r="G14" s="24" t="s">
        <v>2</v>
      </c>
      <c r="H14" s="24" t="s">
        <v>2</v>
      </c>
      <c r="I14" s="31"/>
      <c r="J14" s="31"/>
      <c r="K14" s="35"/>
    </row>
    <row r="15" spans="1:54" x14ac:dyDescent="0.3">
      <c r="C15" s="57"/>
      <c r="D15" s="54"/>
      <c r="E15" s="6"/>
      <c r="F15" s="19"/>
      <c r="G15" s="24"/>
      <c r="H15" s="24"/>
      <c r="I15" s="31"/>
      <c r="J15" s="31"/>
      <c r="K15" s="35"/>
    </row>
    <row r="16" spans="1:54" x14ac:dyDescent="0.3">
      <c r="A16" s="10"/>
      <c r="B16" s="28"/>
      <c r="C16" s="58" t="s">
        <v>5</v>
      </c>
      <c r="D16" s="54"/>
      <c r="E16" s="6"/>
      <c r="F16" s="19"/>
      <c r="G16" s="24"/>
      <c r="H16" s="24"/>
      <c r="I16" s="31"/>
      <c r="J16" s="31"/>
      <c r="K16" s="35"/>
    </row>
    <row r="17" spans="2:11" x14ac:dyDescent="0.3">
      <c r="C17" s="59" t="s">
        <v>6</v>
      </c>
      <c r="D17" s="54"/>
      <c r="E17" s="6"/>
      <c r="F17" s="19"/>
      <c r="G17" s="24"/>
      <c r="H17" s="24"/>
      <c r="I17" s="31"/>
      <c r="J17" s="31"/>
      <c r="K17" s="35"/>
    </row>
    <row r="18" spans="2:11" x14ac:dyDescent="0.3">
      <c r="B18" s="8" t="s">
        <v>1550</v>
      </c>
      <c r="C18" s="57" t="s">
        <v>740</v>
      </c>
      <c r="D18" s="54" t="s">
        <v>1551</v>
      </c>
      <c r="E18" s="6" t="s">
        <v>678</v>
      </c>
      <c r="F18" s="19">
        <v>1500</v>
      </c>
      <c r="G18" s="24">
        <v>15767.24</v>
      </c>
      <c r="H18" s="24">
        <v>3.72</v>
      </c>
      <c r="I18" s="31">
        <v>7.6798999999999999</v>
      </c>
      <c r="J18" s="31"/>
      <c r="K18" s="35" t="s">
        <v>670</v>
      </c>
    </row>
    <row r="19" spans="2:11" x14ac:dyDescent="0.3">
      <c r="B19" s="8" t="s">
        <v>1552</v>
      </c>
      <c r="C19" s="57" t="s">
        <v>720</v>
      </c>
      <c r="D19" s="54" t="s">
        <v>1553</v>
      </c>
      <c r="E19" s="6" t="s">
        <v>722</v>
      </c>
      <c r="F19" s="19">
        <v>12500</v>
      </c>
      <c r="G19" s="24">
        <v>12583.86</v>
      </c>
      <c r="H19" s="24">
        <v>2.97</v>
      </c>
      <c r="I19" s="31">
        <v>7.1642999999999999</v>
      </c>
      <c r="J19" s="31"/>
      <c r="K19" s="35" t="s">
        <v>670</v>
      </c>
    </row>
    <row r="20" spans="2:11" x14ac:dyDescent="0.3">
      <c r="B20" s="8" t="s">
        <v>1554</v>
      </c>
      <c r="C20" s="57" t="s">
        <v>726</v>
      </c>
      <c r="D20" s="54" t="s">
        <v>1555</v>
      </c>
      <c r="E20" s="6" t="s">
        <v>678</v>
      </c>
      <c r="F20" s="19">
        <v>12500</v>
      </c>
      <c r="G20" s="24">
        <v>12566.26</v>
      </c>
      <c r="H20" s="24">
        <v>2.96</v>
      </c>
      <c r="I20" s="31">
        <v>7.16</v>
      </c>
      <c r="J20" s="31"/>
      <c r="K20" s="35" t="s">
        <v>670</v>
      </c>
    </row>
    <row r="21" spans="2:11" x14ac:dyDescent="0.3">
      <c r="B21" s="8" t="s">
        <v>788</v>
      </c>
      <c r="C21" s="57" t="s">
        <v>665</v>
      </c>
      <c r="D21" s="54" t="s">
        <v>789</v>
      </c>
      <c r="E21" s="6" t="s">
        <v>699</v>
      </c>
      <c r="F21" s="19">
        <v>22500</v>
      </c>
      <c r="G21" s="24">
        <v>11386.53</v>
      </c>
      <c r="H21" s="24">
        <v>2.68</v>
      </c>
      <c r="I21" s="31">
        <v>7.8662999999999998</v>
      </c>
      <c r="J21" s="31"/>
      <c r="K21" s="35" t="s">
        <v>670</v>
      </c>
    </row>
    <row r="22" spans="2:11" x14ac:dyDescent="0.3">
      <c r="B22" s="8" t="s">
        <v>708</v>
      </c>
      <c r="C22" s="57" t="s">
        <v>709</v>
      </c>
      <c r="D22" s="54" t="s">
        <v>710</v>
      </c>
      <c r="E22" s="6" t="s">
        <v>678</v>
      </c>
      <c r="F22" s="19">
        <v>10000</v>
      </c>
      <c r="G22" s="24">
        <v>10014.59</v>
      </c>
      <c r="H22" s="24">
        <v>2.36</v>
      </c>
      <c r="I22" s="31">
        <v>7.4749999999999996</v>
      </c>
      <c r="J22" s="31"/>
      <c r="K22" s="35" t="s">
        <v>670</v>
      </c>
    </row>
    <row r="23" spans="2:11" x14ac:dyDescent="0.3">
      <c r="B23" s="8" t="s">
        <v>1556</v>
      </c>
      <c r="C23" s="57" t="s">
        <v>1557</v>
      </c>
      <c r="D23" s="54" t="s">
        <v>1558</v>
      </c>
      <c r="E23" s="6" t="s">
        <v>678</v>
      </c>
      <c r="F23" s="19">
        <v>10000</v>
      </c>
      <c r="G23" s="24">
        <v>9999.2900000000009</v>
      </c>
      <c r="H23" s="24">
        <v>2.36</v>
      </c>
      <c r="I23" s="31">
        <v>7.9989999999999997</v>
      </c>
      <c r="J23" s="31"/>
      <c r="K23" s="35" t="s">
        <v>670</v>
      </c>
    </row>
    <row r="24" spans="2:11" x14ac:dyDescent="0.3">
      <c r="B24" s="8" t="s">
        <v>1559</v>
      </c>
      <c r="C24" s="57" t="s">
        <v>709</v>
      </c>
      <c r="D24" s="54" t="s">
        <v>1560</v>
      </c>
      <c r="E24" s="6" t="s">
        <v>678</v>
      </c>
      <c r="F24" s="19">
        <v>10000</v>
      </c>
      <c r="G24" s="24">
        <v>9944.7000000000007</v>
      </c>
      <c r="H24" s="24">
        <v>2.34</v>
      </c>
      <c r="I24" s="31">
        <v>7.2350000000000003</v>
      </c>
      <c r="J24" s="31"/>
      <c r="K24" s="35" t="s">
        <v>670</v>
      </c>
    </row>
    <row r="25" spans="2:11" x14ac:dyDescent="0.3">
      <c r="B25" s="8" t="s">
        <v>841</v>
      </c>
      <c r="C25" s="57" t="s">
        <v>720</v>
      </c>
      <c r="D25" s="54" t="s">
        <v>842</v>
      </c>
      <c r="E25" s="6" t="s">
        <v>678</v>
      </c>
      <c r="F25" s="19">
        <v>7500</v>
      </c>
      <c r="G25" s="24">
        <v>7547.54</v>
      </c>
      <c r="H25" s="24">
        <v>1.78</v>
      </c>
      <c r="I25" s="31">
        <v>7.1795999999999998</v>
      </c>
      <c r="J25" s="31"/>
      <c r="K25" s="35"/>
    </row>
    <row r="26" spans="2:11" x14ac:dyDescent="0.3">
      <c r="C26" s="58" t="s">
        <v>184</v>
      </c>
      <c r="D26" s="54"/>
      <c r="E26" s="6"/>
      <c r="F26" s="19"/>
      <c r="G26" s="25">
        <v>89810.01</v>
      </c>
      <c r="H26" s="25">
        <v>21.17</v>
      </c>
      <c r="I26" s="31"/>
      <c r="J26" s="31"/>
      <c r="K26" s="35"/>
    </row>
    <row r="27" spans="2:11" x14ac:dyDescent="0.3">
      <c r="C27" s="57"/>
      <c r="D27" s="54"/>
      <c r="E27" s="6"/>
      <c r="F27" s="19"/>
      <c r="G27" s="24"/>
      <c r="H27" s="24"/>
      <c r="I27" s="31"/>
      <c r="J27" s="31"/>
      <c r="K27" s="35"/>
    </row>
    <row r="28" spans="2:11" x14ac:dyDescent="0.3">
      <c r="C28" s="58" t="s">
        <v>7</v>
      </c>
      <c r="D28" s="54"/>
      <c r="E28" s="6"/>
      <c r="F28" s="19"/>
      <c r="G28" s="24" t="s">
        <v>2</v>
      </c>
      <c r="H28" s="24" t="s">
        <v>2</v>
      </c>
      <c r="I28" s="31"/>
      <c r="J28" s="31"/>
      <c r="K28" s="35"/>
    </row>
    <row r="29" spans="2:11" x14ac:dyDescent="0.3">
      <c r="C29" s="57"/>
      <c r="D29" s="54"/>
      <c r="E29" s="6"/>
      <c r="F29" s="19"/>
      <c r="G29" s="24"/>
      <c r="H29" s="24"/>
      <c r="I29" s="31"/>
      <c r="J29" s="31"/>
      <c r="K29" s="35"/>
    </row>
    <row r="30" spans="2:11" x14ac:dyDescent="0.3">
      <c r="C30" s="59" t="s">
        <v>8</v>
      </c>
      <c r="D30" s="54"/>
      <c r="E30" s="6"/>
      <c r="F30" s="19"/>
      <c r="G30" s="24"/>
      <c r="H30" s="24"/>
      <c r="I30" s="31"/>
      <c r="J30" s="31"/>
      <c r="K30" s="35"/>
    </row>
    <row r="31" spans="2:11" x14ac:dyDescent="0.3">
      <c r="B31" s="8" t="s">
        <v>803</v>
      </c>
      <c r="C31" s="57" t="s">
        <v>5092</v>
      </c>
      <c r="D31" s="54" t="s">
        <v>804</v>
      </c>
      <c r="E31" s="6" t="s">
        <v>805</v>
      </c>
      <c r="F31" s="19">
        <v>147</v>
      </c>
      <c r="G31" s="24">
        <v>10628.03</v>
      </c>
      <c r="H31" s="24">
        <v>2.5099999999999998</v>
      </c>
      <c r="I31" s="31">
        <v>8.1</v>
      </c>
      <c r="J31" s="31"/>
      <c r="K31" s="35" t="s">
        <v>670</v>
      </c>
    </row>
    <row r="32" spans="2:11" x14ac:dyDescent="0.3">
      <c r="B32" s="8" t="s">
        <v>879</v>
      </c>
      <c r="C32" s="57" t="s">
        <v>5094</v>
      </c>
      <c r="D32" s="54" t="s">
        <v>880</v>
      </c>
      <c r="E32" s="6" t="s">
        <v>805</v>
      </c>
      <c r="F32" s="19">
        <v>100</v>
      </c>
      <c r="G32" s="24">
        <v>9956.65</v>
      </c>
      <c r="H32" s="24">
        <v>2.35</v>
      </c>
      <c r="I32" s="31">
        <v>7.72</v>
      </c>
      <c r="J32" s="31"/>
      <c r="K32" s="35" t="s">
        <v>670</v>
      </c>
    </row>
    <row r="33" spans="1:11" x14ac:dyDescent="0.3">
      <c r="B33" s="8" t="s">
        <v>877</v>
      </c>
      <c r="C33" s="57" t="s">
        <v>5093</v>
      </c>
      <c r="D33" s="54" t="s">
        <v>878</v>
      </c>
      <c r="E33" s="6" t="s">
        <v>805</v>
      </c>
      <c r="F33" s="19">
        <v>75</v>
      </c>
      <c r="G33" s="24">
        <v>7471.74</v>
      </c>
      <c r="H33" s="24">
        <v>1.76</v>
      </c>
      <c r="I33" s="31">
        <v>7.585</v>
      </c>
      <c r="J33" s="31"/>
      <c r="K33" s="35" t="s">
        <v>670</v>
      </c>
    </row>
    <row r="34" spans="1:11" x14ac:dyDescent="0.3">
      <c r="C34" s="58" t="s">
        <v>184</v>
      </c>
      <c r="D34" s="54"/>
      <c r="E34" s="6"/>
      <c r="F34" s="19"/>
      <c r="G34" s="25">
        <v>28056.42</v>
      </c>
      <c r="H34" s="25">
        <v>6.62</v>
      </c>
      <c r="I34" s="31"/>
      <c r="J34" s="31"/>
      <c r="K34" s="35"/>
    </row>
    <row r="35" spans="1:11" x14ac:dyDescent="0.3">
      <c r="C35" s="57"/>
      <c r="D35" s="54"/>
      <c r="E35" s="6"/>
      <c r="F35" s="19"/>
      <c r="G35" s="24"/>
      <c r="H35" s="24"/>
      <c r="I35" s="31"/>
      <c r="J35" s="31"/>
      <c r="K35" s="35"/>
    </row>
    <row r="36" spans="1:11" x14ac:dyDescent="0.3">
      <c r="C36" s="59" t="s">
        <v>9</v>
      </c>
      <c r="D36" s="54"/>
      <c r="E36" s="6"/>
      <c r="F36" s="19"/>
      <c r="G36" s="24"/>
      <c r="H36" s="24"/>
      <c r="I36" s="31"/>
      <c r="J36" s="31"/>
      <c r="K36" s="35"/>
    </row>
    <row r="37" spans="1:11" x14ac:dyDescent="0.3">
      <c r="B37" s="8" t="s">
        <v>809</v>
      </c>
      <c r="C37" s="57" t="s">
        <v>810</v>
      </c>
      <c r="D37" s="54" t="s">
        <v>811</v>
      </c>
      <c r="E37" s="6" t="s">
        <v>198</v>
      </c>
      <c r="F37" s="19">
        <v>46500000</v>
      </c>
      <c r="G37" s="24">
        <v>45865.79</v>
      </c>
      <c r="H37" s="24">
        <v>10.82</v>
      </c>
      <c r="I37" s="31">
        <v>7.4884887999999998</v>
      </c>
      <c r="J37" s="31"/>
      <c r="K37" s="35"/>
    </row>
    <row r="38" spans="1:11" x14ac:dyDescent="0.3">
      <c r="B38" s="8" t="s">
        <v>1179</v>
      </c>
      <c r="C38" s="57" t="s">
        <v>1180</v>
      </c>
      <c r="D38" s="54" t="s">
        <v>1181</v>
      </c>
      <c r="E38" s="6" t="s">
        <v>198</v>
      </c>
      <c r="F38" s="19">
        <v>38000000</v>
      </c>
      <c r="G38" s="24">
        <v>39004.15</v>
      </c>
      <c r="H38" s="24">
        <v>9.1999999999999993</v>
      </c>
      <c r="I38" s="31">
        <v>6.8397088999999998</v>
      </c>
      <c r="J38" s="31"/>
      <c r="K38" s="35"/>
    </row>
    <row r="39" spans="1:11" x14ac:dyDescent="0.3">
      <c r="B39" s="8" t="s">
        <v>1562</v>
      </c>
      <c r="C39" s="57" t="s">
        <v>1563</v>
      </c>
      <c r="D39" s="54" t="s">
        <v>1564</v>
      </c>
      <c r="E39" s="6" t="s">
        <v>198</v>
      </c>
      <c r="F39" s="19">
        <v>34500000</v>
      </c>
      <c r="G39" s="24">
        <v>34031.32</v>
      </c>
      <c r="H39" s="24">
        <v>8.02</v>
      </c>
      <c r="I39" s="31">
        <v>6.4644129000000001</v>
      </c>
      <c r="J39" s="31"/>
      <c r="K39" s="35"/>
    </row>
    <row r="40" spans="1:11" x14ac:dyDescent="0.3">
      <c r="B40" s="8" t="s">
        <v>1565</v>
      </c>
      <c r="C40" s="57" t="s">
        <v>1566</v>
      </c>
      <c r="D40" s="54" t="s">
        <v>1567</v>
      </c>
      <c r="E40" s="6" t="s">
        <v>198</v>
      </c>
      <c r="F40" s="19">
        <v>12500000</v>
      </c>
      <c r="G40" s="24">
        <v>12740.36</v>
      </c>
      <c r="H40" s="24">
        <v>3</v>
      </c>
      <c r="I40" s="31">
        <v>6.2799797000000002</v>
      </c>
      <c r="J40" s="31"/>
      <c r="K40" s="35"/>
    </row>
    <row r="41" spans="1:11" x14ac:dyDescent="0.3">
      <c r="B41" s="8" t="s">
        <v>1568</v>
      </c>
      <c r="C41" s="57" t="s">
        <v>1569</v>
      </c>
      <c r="D41" s="54" t="s">
        <v>1570</v>
      </c>
      <c r="E41" s="6" t="s">
        <v>198</v>
      </c>
      <c r="F41" s="19">
        <v>10500000</v>
      </c>
      <c r="G41" s="24">
        <v>10316.57</v>
      </c>
      <c r="H41" s="24">
        <v>2.4300000000000002</v>
      </c>
      <c r="I41" s="31">
        <v>6.7256193</v>
      </c>
      <c r="J41" s="31"/>
      <c r="K41" s="35"/>
    </row>
    <row r="42" spans="1:11" x14ac:dyDescent="0.3">
      <c r="C42" s="58" t="s">
        <v>184</v>
      </c>
      <c r="D42" s="54"/>
      <c r="E42" s="6"/>
      <c r="F42" s="19"/>
      <c r="G42" s="25">
        <v>141958.19</v>
      </c>
      <c r="H42" s="25">
        <v>33.47</v>
      </c>
      <c r="I42" s="31"/>
      <c r="J42" s="31"/>
      <c r="K42" s="35"/>
    </row>
    <row r="43" spans="1:11" x14ac:dyDescent="0.3">
      <c r="C43" s="57"/>
      <c r="D43" s="54"/>
      <c r="E43" s="6"/>
      <c r="F43" s="19"/>
      <c r="G43" s="24"/>
      <c r="H43" s="24"/>
      <c r="I43" s="31"/>
      <c r="J43" s="31"/>
      <c r="K43" s="35"/>
    </row>
    <row r="44" spans="1:11" x14ac:dyDescent="0.3">
      <c r="C44" s="58" t="s">
        <v>10</v>
      </c>
      <c r="D44" s="54"/>
      <c r="E44" s="6"/>
      <c r="F44" s="19"/>
      <c r="G44" s="24" t="s">
        <v>2</v>
      </c>
      <c r="H44" s="24" t="s">
        <v>2</v>
      </c>
      <c r="I44" s="31"/>
      <c r="J44" s="31"/>
      <c r="K44" s="35"/>
    </row>
    <row r="45" spans="1:11" x14ac:dyDescent="0.3">
      <c r="C45" s="57"/>
      <c r="D45" s="54"/>
      <c r="E45" s="6"/>
      <c r="F45" s="19"/>
      <c r="G45" s="24"/>
      <c r="H45" s="24"/>
      <c r="I45" s="31"/>
      <c r="J45" s="31"/>
      <c r="K45" s="35"/>
    </row>
    <row r="46" spans="1:11" x14ac:dyDescent="0.3">
      <c r="A46" s="10"/>
      <c r="B46" s="28"/>
      <c r="C46" s="58" t="s">
        <v>11</v>
      </c>
      <c r="D46" s="54"/>
      <c r="E46" s="6"/>
      <c r="F46" s="19"/>
      <c r="G46" s="24"/>
      <c r="H46" s="24"/>
      <c r="I46" s="31"/>
      <c r="J46" s="31"/>
      <c r="K46" s="35"/>
    </row>
    <row r="47" spans="1:11" x14ac:dyDescent="0.3">
      <c r="A47" s="28"/>
      <c r="B47" s="28"/>
      <c r="C47" s="58" t="s">
        <v>13</v>
      </c>
      <c r="D47" s="54"/>
      <c r="E47" s="6"/>
      <c r="F47" s="19"/>
      <c r="G47" s="24" t="s">
        <v>2</v>
      </c>
      <c r="H47" s="24" t="s">
        <v>2</v>
      </c>
      <c r="I47" s="31"/>
      <c r="J47" s="31"/>
      <c r="K47" s="35"/>
    </row>
    <row r="48" spans="1:11" x14ac:dyDescent="0.3">
      <c r="A48" s="28"/>
      <c r="B48" s="28"/>
      <c r="C48" s="58"/>
      <c r="D48" s="54"/>
      <c r="E48" s="6"/>
      <c r="F48" s="19"/>
      <c r="G48" s="24"/>
      <c r="H48" s="24"/>
      <c r="I48" s="31"/>
      <c r="J48" s="31"/>
      <c r="K48" s="35"/>
    </row>
    <row r="49" spans="1:11" x14ac:dyDescent="0.3">
      <c r="C49" s="59" t="s">
        <v>14</v>
      </c>
      <c r="D49" s="54"/>
      <c r="E49" s="6"/>
      <c r="F49" s="19"/>
      <c r="G49" s="24"/>
      <c r="H49" s="24"/>
      <c r="I49" s="31"/>
      <c r="J49" s="31"/>
      <c r="K49" s="35"/>
    </row>
    <row r="50" spans="1:11" x14ac:dyDescent="0.3">
      <c r="B50" s="8" t="s">
        <v>1571</v>
      </c>
      <c r="C50" s="57" t="s">
        <v>52</v>
      </c>
      <c r="D50" s="54" t="s">
        <v>1572</v>
      </c>
      <c r="E50" s="6" t="s">
        <v>824</v>
      </c>
      <c r="F50" s="19">
        <v>5000</v>
      </c>
      <c r="G50" s="24">
        <v>24986.75</v>
      </c>
      <c r="H50" s="24">
        <v>5.89</v>
      </c>
      <c r="I50" s="31">
        <v>6.4577999999999998</v>
      </c>
      <c r="J50" s="31"/>
      <c r="K50" s="35" t="s">
        <v>670</v>
      </c>
    </row>
    <row r="51" spans="1:11" x14ac:dyDescent="0.3">
      <c r="B51" s="8" t="s">
        <v>1573</v>
      </c>
      <c r="C51" s="57" t="s">
        <v>826</v>
      </c>
      <c r="D51" s="54" t="s">
        <v>1574</v>
      </c>
      <c r="E51" s="6" t="s">
        <v>828</v>
      </c>
      <c r="F51" s="19">
        <v>5000</v>
      </c>
      <c r="G51" s="24">
        <v>24449.25</v>
      </c>
      <c r="H51" s="24">
        <v>5.77</v>
      </c>
      <c r="I51" s="31">
        <v>7.2123999999999997</v>
      </c>
      <c r="J51" s="31"/>
      <c r="K51" s="35" t="s">
        <v>670</v>
      </c>
    </row>
    <row r="52" spans="1:11" x14ac:dyDescent="0.3">
      <c r="B52" s="8" t="s">
        <v>1575</v>
      </c>
      <c r="C52" s="57" t="s">
        <v>1188</v>
      </c>
      <c r="D52" s="54" t="s">
        <v>1576</v>
      </c>
      <c r="E52" s="6" t="s">
        <v>824</v>
      </c>
      <c r="F52" s="19">
        <v>3000</v>
      </c>
      <c r="G52" s="24">
        <v>14992.13</v>
      </c>
      <c r="H52" s="24">
        <v>3.54</v>
      </c>
      <c r="I52" s="31">
        <v>6.3968999999999996</v>
      </c>
      <c r="J52" s="31"/>
      <c r="K52" s="35" t="s">
        <v>670</v>
      </c>
    </row>
    <row r="53" spans="1:11" x14ac:dyDescent="0.3">
      <c r="B53" s="8" t="s">
        <v>1577</v>
      </c>
      <c r="C53" s="57" t="s">
        <v>826</v>
      </c>
      <c r="D53" s="54" t="s">
        <v>1578</v>
      </c>
      <c r="E53" s="6" t="s">
        <v>828</v>
      </c>
      <c r="F53" s="19">
        <v>3000</v>
      </c>
      <c r="G53" s="24">
        <v>14894</v>
      </c>
      <c r="H53" s="24">
        <v>3.51</v>
      </c>
      <c r="I53" s="31">
        <v>6.6615000000000002</v>
      </c>
      <c r="J53" s="31"/>
      <c r="K53" s="35" t="s">
        <v>670</v>
      </c>
    </row>
    <row r="54" spans="1:11" x14ac:dyDescent="0.3">
      <c r="B54" s="8" t="s">
        <v>1579</v>
      </c>
      <c r="C54" s="57" t="s">
        <v>720</v>
      </c>
      <c r="D54" s="54" t="s">
        <v>1580</v>
      </c>
      <c r="E54" s="6" t="s">
        <v>824</v>
      </c>
      <c r="F54" s="19">
        <v>3000</v>
      </c>
      <c r="G54" s="24">
        <v>14005.73</v>
      </c>
      <c r="H54" s="24">
        <v>3.3</v>
      </c>
      <c r="I54" s="31">
        <v>7.1977000000000002</v>
      </c>
      <c r="J54" s="31"/>
      <c r="K54" s="35" t="s">
        <v>670</v>
      </c>
    </row>
    <row r="55" spans="1:11" x14ac:dyDescent="0.3">
      <c r="B55" s="8" t="s">
        <v>1495</v>
      </c>
      <c r="C55" s="57" t="s">
        <v>302</v>
      </c>
      <c r="D55" s="54" t="s">
        <v>1496</v>
      </c>
      <c r="E55" s="6" t="s">
        <v>824</v>
      </c>
      <c r="F55" s="19">
        <v>2500</v>
      </c>
      <c r="G55" s="24">
        <v>12409.29</v>
      </c>
      <c r="H55" s="24">
        <v>2.93</v>
      </c>
      <c r="I55" s="31">
        <v>6.6703999999999999</v>
      </c>
      <c r="J55" s="31"/>
      <c r="K55" s="35" t="s">
        <v>670</v>
      </c>
    </row>
    <row r="56" spans="1:11" x14ac:dyDescent="0.3">
      <c r="C56" s="58" t="s">
        <v>184</v>
      </c>
      <c r="D56" s="54"/>
      <c r="E56" s="6"/>
      <c r="F56" s="19"/>
      <c r="G56" s="25">
        <v>105737.15</v>
      </c>
      <c r="H56" s="25">
        <v>24.94</v>
      </c>
      <c r="I56" s="31"/>
      <c r="J56" s="31"/>
      <c r="K56" s="35"/>
    </row>
    <row r="57" spans="1:11" x14ac:dyDescent="0.3">
      <c r="C57" s="57"/>
      <c r="D57" s="54"/>
      <c r="E57" s="6"/>
      <c r="F57" s="19"/>
      <c r="G57" s="24"/>
      <c r="H57" s="24"/>
      <c r="I57" s="31"/>
      <c r="J57" s="31"/>
      <c r="K57" s="35"/>
    </row>
    <row r="58" spans="1:11" x14ac:dyDescent="0.3">
      <c r="C58" s="58" t="s">
        <v>15</v>
      </c>
      <c r="D58" s="54"/>
      <c r="E58" s="6"/>
      <c r="F58" s="19"/>
      <c r="G58" s="24" t="s">
        <v>2</v>
      </c>
      <c r="H58" s="24" t="s">
        <v>2</v>
      </c>
      <c r="I58" s="31"/>
      <c r="J58" s="31"/>
      <c r="K58" s="35"/>
    </row>
    <row r="59" spans="1:11" x14ac:dyDescent="0.3">
      <c r="C59" s="57"/>
      <c r="D59" s="54"/>
      <c r="E59" s="6"/>
      <c r="F59" s="19"/>
      <c r="G59" s="24"/>
      <c r="H59" s="24"/>
      <c r="I59" s="31"/>
      <c r="J59" s="31"/>
      <c r="K59" s="35"/>
    </row>
    <row r="60" spans="1:11" x14ac:dyDescent="0.3">
      <c r="C60" s="58" t="s">
        <v>16</v>
      </c>
      <c r="D60" s="54"/>
      <c r="E60" s="6"/>
      <c r="F60" s="19"/>
      <c r="G60" s="24" t="s">
        <v>2</v>
      </c>
      <c r="H60" s="24" t="s">
        <v>2</v>
      </c>
      <c r="I60" s="31"/>
      <c r="J60" s="31"/>
      <c r="K60" s="35"/>
    </row>
    <row r="61" spans="1:11" x14ac:dyDescent="0.3">
      <c r="C61" s="57"/>
      <c r="D61" s="54"/>
      <c r="E61" s="6"/>
      <c r="F61" s="19"/>
      <c r="G61" s="24"/>
      <c r="H61" s="24"/>
      <c r="I61" s="31"/>
      <c r="J61" s="31"/>
      <c r="K61" s="35"/>
    </row>
    <row r="62" spans="1:11" x14ac:dyDescent="0.3">
      <c r="C62" s="58" t="s">
        <v>17</v>
      </c>
      <c r="D62" s="54"/>
      <c r="E62" s="6"/>
      <c r="F62" s="19"/>
      <c r="G62" s="24" t="s">
        <v>2</v>
      </c>
      <c r="H62" s="24" t="s">
        <v>2</v>
      </c>
      <c r="I62" s="31"/>
      <c r="J62" s="31"/>
      <c r="K62" s="35"/>
    </row>
    <row r="63" spans="1:11" x14ac:dyDescent="0.3">
      <c r="C63" s="57"/>
      <c r="D63" s="54"/>
      <c r="E63" s="6"/>
      <c r="F63" s="19"/>
      <c r="G63" s="24"/>
      <c r="H63" s="24"/>
      <c r="I63" s="31"/>
      <c r="J63" s="31"/>
      <c r="K63" s="35"/>
    </row>
    <row r="64" spans="1:11" x14ac:dyDescent="0.3">
      <c r="A64" s="10"/>
      <c r="B64" s="28"/>
      <c r="C64" s="58" t="s">
        <v>18</v>
      </c>
      <c r="D64" s="54"/>
      <c r="E64" s="6"/>
      <c r="F64" s="19"/>
      <c r="G64" s="24"/>
      <c r="H64" s="24"/>
      <c r="I64" s="31"/>
      <c r="J64" s="31"/>
      <c r="K64" s="35"/>
    </row>
    <row r="65" spans="1:11" x14ac:dyDescent="0.3">
      <c r="A65" s="28"/>
      <c r="B65" s="28"/>
      <c r="C65" s="58" t="s">
        <v>19</v>
      </c>
      <c r="D65" s="54"/>
      <c r="E65" s="6"/>
      <c r="F65" s="19"/>
      <c r="G65" s="24" t="s">
        <v>2</v>
      </c>
      <c r="H65" s="24" t="s">
        <v>2</v>
      </c>
      <c r="I65" s="31"/>
      <c r="J65" s="31"/>
      <c r="K65" s="35"/>
    </row>
    <row r="66" spans="1:11" x14ac:dyDescent="0.3">
      <c r="A66" s="28"/>
      <c r="B66" s="28"/>
      <c r="C66" s="58"/>
      <c r="D66" s="54"/>
      <c r="E66" s="6"/>
      <c r="F66" s="19"/>
      <c r="G66" s="24"/>
      <c r="H66" s="24"/>
      <c r="I66" s="31"/>
      <c r="J66" s="31"/>
      <c r="K66" s="35"/>
    </row>
    <row r="67" spans="1:11" x14ac:dyDescent="0.3">
      <c r="C67" s="59" t="s">
        <v>20</v>
      </c>
      <c r="D67" s="54"/>
      <c r="E67" s="6"/>
      <c r="F67" s="19"/>
      <c r="G67" s="24"/>
      <c r="H67" s="24"/>
      <c r="I67" s="31"/>
      <c r="J67" s="31"/>
      <c r="K67" s="35"/>
    </row>
    <row r="68" spans="1:11" x14ac:dyDescent="0.3">
      <c r="B68" s="8" t="s">
        <v>887</v>
      </c>
      <c r="C68" s="57" t="s">
        <v>5070</v>
      </c>
      <c r="D68" s="54" t="s">
        <v>888</v>
      </c>
      <c r="E68" s="6" t="s">
        <v>889</v>
      </c>
      <c r="F68" s="19">
        <v>10712.037</v>
      </c>
      <c r="G68" s="24">
        <v>1242.48</v>
      </c>
      <c r="H68" s="24">
        <v>0.28999999999999998</v>
      </c>
      <c r="I68" s="31">
        <v>5.59</v>
      </c>
      <c r="J68" s="31"/>
      <c r="K68" s="35"/>
    </row>
    <row r="69" spans="1:11" x14ac:dyDescent="0.3">
      <c r="C69" s="58" t="s">
        <v>184</v>
      </c>
      <c r="D69" s="54"/>
      <c r="E69" s="6"/>
      <c r="F69" s="19"/>
      <c r="G69" s="25">
        <v>1242.48</v>
      </c>
      <c r="H69" s="25">
        <v>0.28999999999999998</v>
      </c>
      <c r="I69" s="31"/>
      <c r="J69" s="31"/>
      <c r="K69" s="35"/>
    </row>
    <row r="70" spans="1:11" x14ac:dyDescent="0.3">
      <c r="C70" s="57"/>
      <c r="D70" s="54"/>
      <c r="E70" s="6"/>
      <c r="F70" s="19"/>
      <c r="G70" s="24"/>
      <c r="H70" s="24"/>
      <c r="I70" s="31"/>
      <c r="J70" s="31"/>
      <c r="K70" s="35"/>
    </row>
    <row r="71" spans="1:11" x14ac:dyDescent="0.3">
      <c r="C71" s="58" t="s">
        <v>21</v>
      </c>
      <c r="D71" s="54"/>
      <c r="E71" s="6"/>
      <c r="F71" s="19"/>
      <c r="G71" s="24" t="s">
        <v>2</v>
      </c>
      <c r="H71" s="24" t="s">
        <v>2</v>
      </c>
      <c r="I71" s="31"/>
      <c r="J71" s="31"/>
      <c r="K71" s="35"/>
    </row>
    <row r="72" spans="1:11" x14ac:dyDescent="0.3">
      <c r="C72" s="57"/>
      <c r="D72" s="54"/>
      <c r="E72" s="6"/>
      <c r="F72" s="19"/>
      <c r="G72" s="24"/>
      <c r="H72" s="24"/>
      <c r="I72" s="31"/>
      <c r="J72" s="31"/>
      <c r="K72" s="35"/>
    </row>
    <row r="73" spans="1:11" x14ac:dyDescent="0.3">
      <c r="C73" s="58" t="s">
        <v>22</v>
      </c>
      <c r="D73" s="54"/>
      <c r="E73" s="6"/>
      <c r="F73" s="19"/>
      <c r="G73" s="24" t="s">
        <v>2</v>
      </c>
      <c r="H73" s="24" t="s">
        <v>2</v>
      </c>
      <c r="I73" s="31"/>
      <c r="J73" s="31"/>
      <c r="K73" s="35"/>
    </row>
    <row r="74" spans="1:11" x14ac:dyDescent="0.3">
      <c r="C74" s="57"/>
      <c r="D74" s="54"/>
      <c r="E74" s="6"/>
      <c r="F74" s="19"/>
      <c r="G74" s="24"/>
      <c r="H74" s="24"/>
      <c r="I74" s="31"/>
      <c r="J74" s="31"/>
      <c r="K74" s="35"/>
    </row>
    <row r="75" spans="1:11" x14ac:dyDescent="0.3">
      <c r="C75" s="58" t="s">
        <v>23</v>
      </c>
      <c r="D75" s="54"/>
      <c r="E75" s="6"/>
      <c r="F75" s="19"/>
      <c r="G75" s="24" t="s">
        <v>2</v>
      </c>
      <c r="H75" s="24" t="s">
        <v>2</v>
      </c>
      <c r="I75" s="31"/>
      <c r="J75" s="31"/>
      <c r="K75" s="35"/>
    </row>
    <row r="76" spans="1:11" x14ac:dyDescent="0.3">
      <c r="C76" s="57"/>
      <c r="D76" s="54"/>
      <c r="E76" s="6"/>
      <c r="F76" s="19"/>
      <c r="G76" s="24"/>
      <c r="H76" s="24"/>
      <c r="I76" s="31"/>
      <c r="J76" s="31"/>
      <c r="K76" s="35"/>
    </row>
    <row r="77" spans="1:11" x14ac:dyDescent="0.3">
      <c r="C77" s="59" t="s">
        <v>24</v>
      </c>
      <c r="D77" s="54"/>
      <c r="E77" s="6"/>
      <c r="F77" s="19"/>
      <c r="G77" s="24"/>
      <c r="H77" s="24"/>
      <c r="I77" s="31"/>
      <c r="J77" s="31"/>
      <c r="K77" s="35"/>
    </row>
    <row r="78" spans="1:11" x14ac:dyDescent="0.3">
      <c r="B78" s="8" t="s">
        <v>199</v>
      </c>
      <c r="C78" s="57" t="s">
        <v>200</v>
      </c>
      <c r="D78" s="54"/>
      <c r="E78" s="6"/>
      <c r="F78" s="19"/>
      <c r="G78" s="24">
        <v>51854.89</v>
      </c>
      <c r="H78" s="24">
        <v>12.23</v>
      </c>
      <c r="I78" s="31"/>
      <c r="J78" s="31"/>
      <c r="K78" s="35"/>
    </row>
    <row r="79" spans="1:11" x14ac:dyDescent="0.3">
      <c r="C79" s="58" t="s">
        <v>184</v>
      </c>
      <c r="D79" s="54"/>
      <c r="E79" s="6"/>
      <c r="F79" s="19"/>
      <c r="G79" s="25">
        <v>51854.89</v>
      </c>
      <c r="H79" s="25">
        <v>12.23</v>
      </c>
      <c r="I79" s="31"/>
      <c r="J79" s="31"/>
      <c r="K79" s="35"/>
    </row>
    <row r="80" spans="1:11" x14ac:dyDescent="0.3">
      <c r="C80" s="57"/>
      <c r="D80" s="54"/>
      <c r="E80" s="6"/>
      <c r="F80" s="19"/>
      <c r="G80" s="24"/>
      <c r="H80" s="24"/>
      <c r="I80" s="31"/>
      <c r="J80" s="31"/>
      <c r="K80" s="35"/>
    </row>
    <row r="81" spans="1:256" x14ac:dyDescent="0.3">
      <c r="A81" s="10"/>
      <c r="B81" s="28"/>
      <c r="C81" s="58" t="s">
        <v>25</v>
      </c>
      <c r="D81" s="54"/>
      <c r="E81" s="6"/>
      <c r="F81" s="19"/>
      <c r="G81" s="24"/>
      <c r="H81" s="24"/>
      <c r="I81" s="31"/>
      <c r="J81" s="31"/>
      <c r="K81" s="35"/>
    </row>
    <row r="82" spans="1:256" s="2" customFormat="1" ht="13.8" x14ac:dyDescent="0.3">
      <c r="A82" s="28"/>
      <c r="B82" s="28"/>
      <c r="C82" s="57" t="s">
        <v>5023</v>
      </c>
      <c r="D82" s="54"/>
      <c r="E82" s="6"/>
      <c r="F82" s="19"/>
      <c r="G82" s="24" t="s">
        <v>2</v>
      </c>
      <c r="H82" s="24" t="s">
        <v>2</v>
      </c>
      <c r="I82" s="31"/>
      <c r="J82" s="31"/>
      <c r="K82" s="35"/>
      <c r="L82" s="3"/>
      <c r="AI82" s="3"/>
      <c r="AV82" s="3"/>
      <c r="AX82" s="3"/>
      <c r="BB82" s="3"/>
    </row>
    <row r="83" spans="1:256" x14ac:dyDescent="0.3">
      <c r="B83" s="8"/>
      <c r="C83" s="57" t="s">
        <v>201</v>
      </c>
      <c r="D83" s="54"/>
      <c r="E83" s="6"/>
      <c r="F83" s="19"/>
      <c r="G83" s="24">
        <v>5430.22</v>
      </c>
      <c r="H83" s="24">
        <v>1.28</v>
      </c>
      <c r="I83" s="31"/>
      <c r="J83" s="31"/>
      <c r="K83" s="35"/>
    </row>
    <row r="84" spans="1:256" x14ac:dyDescent="0.3">
      <c r="C84" s="58" t="s">
        <v>184</v>
      </c>
      <c r="D84" s="54"/>
      <c r="E84" s="6"/>
      <c r="F84" s="19"/>
      <c r="G84" s="25">
        <v>5430.22</v>
      </c>
      <c r="H84" s="25">
        <v>1.28</v>
      </c>
      <c r="I84" s="31"/>
      <c r="J84" s="31"/>
      <c r="K84" s="35"/>
    </row>
    <row r="85" spans="1:256" x14ac:dyDescent="0.3">
      <c r="C85" s="57"/>
      <c r="D85" s="54"/>
      <c r="E85" s="6"/>
      <c r="F85" s="19"/>
      <c r="G85" s="24"/>
      <c r="H85" s="24"/>
      <c r="I85" s="31"/>
      <c r="J85" s="31"/>
      <c r="K85" s="35"/>
    </row>
    <row r="86" spans="1:256" x14ac:dyDescent="0.3">
      <c r="C86" s="60" t="s">
        <v>202</v>
      </c>
      <c r="D86" s="55"/>
      <c r="E86" s="5"/>
      <c r="F86" s="20"/>
      <c r="G86" s="26">
        <v>424089.36</v>
      </c>
      <c r="H86" s="26">
        <v>100.00000000000001</v>
      </c>
      <c r="I86" s="32"/>
      <c r="J86" s="32"/>
      <c r="K86" s="36"/>
    </row>
    <row r="88" spans="1:256" ht="15" x14ac:dyDescent="0.35">
      <c r="C88" s="50" t="s">
        <v>4699</v>
      </c>
      <c r="D88" s="50"/>
      <c r="E88" s="50"/>
      <c r="F88" s="50"/>
      <c r="G88" s="67"/>
      <c r="H88" s="67"/>
      <c r="I88" s="67"/>
      <c r="J88" s="50"/>
    </row>
    <row r="89" spans="1:256" ht="27.6" x14ac:dyDescent="0.3">
      <c r="C89" s="43" t="s">
        <v>4694</v>
      </c>
      <c r="D89" s="43" t="s">
        <v>4695</v>
      </c>
      <c r="E89" s="43" t="s">
        <v>5106</v>
      </c>
      <c r="F89" s="43" t="s">
        <v>4696</v>
      </c>
      <c r="G89" s="68" t="s">
        <v>34</v>
      </c>
      <c r="H89" s="69" t="s">
        <v>5107</v>
      </c>
      <c r="I89" s="68" t="s">
        <v>36</v>
      </c>
      <c r="J89" s="43" t="s">
        <v>39</v>
      </c>
    </row>
    <row r="90" spans="1:256" x14ac:dyDescent="0.3">
      <c r="C90" s="43" t="s">
        <v>5108</v>
      </c>
      <c r="D90" s="43"/>
      <c r="E90" s="43"/>
      <c r="F90" s="43"/>
      <c r="G90" s="68"/>
      <c r="H90" s="69"/>
      <c r="I90" s="68"/>
      <c r="J90" s="43"/>
    </row>
    <row r="91" spans="1:256" s="27" customFormat="1" x14ac:dyDescent="0.3">
      <c r="A91" s="1"/>
      <c r="B91" s="1"/>
      <c r="C91" s="46" t="s">
        <v>5109</v>
      </c>
      <c r="D91" s="70"/>
      <c r="E91" s="70"/>
      <c r="F91" s="70"/>
      <c r="G91" s="71"/>
      <c r="H91" s="72">
        <v>-50000</v>
      </c>
      <c r="I91" s="73">
        <f>+H91/$G$86*100</f>
        <v>-11.789968038811443</v>
      </c>
      <c r="J91" s="43"/>
      <c r="K91" s="63"/>
      <c r="L91" s="63"/>
      <c r="M91" s="1"/>
      <c r="N91" s="1"/>
      <c r="O91" s="1"/>
      <c r="P91" s="1"/>
      <c r="Q91" s="1"/>
      <c r="R91" s="1"/>
      <c r="S91" s="1"/>
      <c r="T91" s="1"/>
      <c r="U91" s="1"/>
      <c r="V91" s="1"/>
      <c r="W91" s="1"/>
      <c r="X91" s="1"/>
      <c r="Y91" s="1"/>
      <c r="Z91" s="1"/>
      <c r="AA91" s="1"/>
      <c r="AB91" s="1"/>
      <c r="AC91" s="1"/>
      <c r="AD91" s="1"/>
      <c r="AE91" s="1"/>
      <c r="AF91" s="1"/>
      <c r="AG91" s="1"/>
      <c r="AH91" s="1"/>
      <c r="AI91" s="63"/>
      <c r="AJ91" s="1"/>
      <c r="AK91" s="1"/>
      <c r="AL91" s="1"/>
      <c r="AM91" s="1"/>
      <c r="AN91" s="1"/>
      <c r="AO91" s="1"/>
      <c r="AP91" s="1"/>
      <c r="AQ91" s="1"/>
      <c r="AR91" s="1"/>
      <c r="AS91" s="1"/>
      <c r="AT91" s="1"/>
      <c r="AU91" s="1"/>
      <c r="AV91" s="63"/>
      <c r="AW91" s="1"/>
      <c r="AX91" s="63"/>
      <c r="AY91" s="1"/>
      <c r="AZ91" s="1"/>
      <c r="BA91" s="1"/>
      <c r="BB91" s="63"/>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row>
    <row r="92" spans="1:256" x14ac:dyDescent="0.3">
      <c r="C92" s="48" t="s">
        <v>4698</v>
      </c>
      <c r="D92" s="48"/>
      <c r="E92" s="48"/>
      <c r="F92" s="48"/>
      <c r="G92" s="74"/>
      <c r="H92" s="74">
        <f>SUM(H91:H91)</f>
        <v>-50000</v>
      </c>
      <c r="I92" s="74">
        <f>SUM(I91:I91)</f>
        <v>-11.789968038811443</v>
      </c>
      <c r="J92" s="48"/>
    </row>
    <row r="94" spans="1:256" x14ac:dyDescent="0.3">
      <c r="C94" s="1" t="s">
        <v>203</v>
      </c>
    </row>
    <row r="95" spans="1:256" x14ac:dyDescent="0.3">
      <c r="C95" s="37" t="s">
        <v>204</v>
      </c>
      <c r="D95" s="37"/>
      <c r="E95" s="37"/>
      <c r="F95" s="37"/>
      <c r="G95" s="37"/>
      <c r="H95" s="37"/>
      <c r="I95" s="37"/>
      <c r="J95" s="37"/>
      <c r="K95" s="37"/>
    </row>
    <row r="96" spans="1:256" x14ac:dyDescent="0.3">
      <c r="C96" s="2" t="s">
        <v>205</v>
      </c>
    </row>
    <row r="97" spans="3:11" x14ac:dyDescent="0.3">
      <c r="C97" s="2" t="s">
        <v>206</v>
      </c>
    </row>
    <row r="98" spans="3:11" ht="30" customHeight="1" x14ac:dyDescent="0.3">
      <c r="C98" s="80" t="s">
        <v>207</v>
      </c>
      <c r="D98" s="81"/>
      <c r="E98" s="81"/>
      <c r="F98" s="81"/>
      <c r="G98" s="81"/>
      <c r="H98" s="81"/>
      <c r="I98" s="81"/>
      <c r="J98" s="81"/>
      <c r="K98" s="81"/>
    </row>
    <row r="99" spans="3:11" x14ac:dyDescent="0.3">
      <c r="C99" s="2" t="s">
        <v>208</v>
      </c>
    </row>
    <row r="100" spans="3:11" x14ac:dyDescent="0.3">
      <c r="C100" s="2" t="s">
        <v>5051</v>
      </c>
    </row>
    <row r="101" spans="3:11" ht="30" customHeight="1" x14ac:dyDescent="0.3">
      <c r="C101" s="80" t="s">
        <v>5117</v>
      </c>
      <c r="D101" s="81"/>
      <c r="E101" s="81"/>
      <c r="F101" s="81"/>
      <c r="G101" s="81"/>
      <c r="H101" s="81"/>
      <c r="I101" s="81"/>
      <c r="J101" s="81"/>
      <c r="K101" s="81"/>
    </row>
    <row r="103" spans="3:11" x14ac:dyDescent="0.3">
      <c r="C103" s="1" t="s">
        <v>5173</v>
      </c>
      <c r="E103" s="78" t="s">
        <v>5174</v>
      </c>
    </row>
    <row r="104" spans="3:11" x14ac:dyDescent="0.3">
      <c r="E104" s="2" t="s">
        <v>5189</v>
      </c>
    </row>
  </sheetData>
  <mergeCells count="2">
    <mergeCell ref="C98:K98"/>
    <mergeCell ref="C101:K101"/>
  </mergeCells>
  <hyperlinks>
    <hyperlink ref="J2" location="'Index'!A1" display="'Index'!A1" xr:uid="{03D0187A-A1B4-4926-8F5B-ACAC71B44165}"/>
  </hyperlinks>
  <pageMargins left="0.7" right="0.7" top="0.75" bottom="0.75" header="0.3" footer="0.3"/>
  <pageSetup orientation="portrait" horizontalDpi="4294967293"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88CB09-6092-41EE-B2EF-A344D07EE895}">
  <sheetPr codeName="Sheet1"/>
  <dimension ref="A1:IV197"/>
  <sheetViews>
    <sheetView showGridLines="0" zoomScale="90" zoomScaleNormal="90" workbookViewId="0">
      <pane ySplit="6" topLeftCell="A181"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1581</v>
      </c>
      <c r="J2" s="38" t="s">
        <v>4688</v>
      </c>
    </row>
    <row r="3" spans="1:54" ht="16.2" x14ac:dyDescent="0.35">
      <c r="C3" s="1" t="s">
        <v>28</v>
      </c>
      <c r="D3" s="21" t="s">
        <v>1582</v>
      </c>
    </row>
    <row r="4" spans="1:54" ht="15" x14ac:dyDescent="0.35">
      <c r="C4" s="1" t="s">
        <v>30</v>
      </c>
      <c r="D4" s="22">
        <v>46053</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C8" s="58" t="s">
        <v>0</v>
      </c>
      <c r="D8" s="54"/>
      <c r="E8" s="6"/>
      <c r="F8" s="19"/>
      <c r="G8" s="24"/>
      <c r="H8" s="24"/>
      <c r="I8" s="31"/>
      <c r="J8" s="31"/>
      <c r="K8" s="35"/>
    </row>
    <row r="9" spans="1:54" x14ac:dyDescent="0.3">
      <c r="C9" s="57"/>
      <c r="D9" s="54"/>
      <c r="E9" s="6"/>
      <c r="F9" s="19"/>
      <c r="G9" s="24"/>
      <c r="H9" s="24"/>
      <c r="I9" s="31"/>
      <c r="J9" s="31"/>
      <c r="K9" s="35"/>
    </row>
    <row r="10" spans="1:54" x14ac:dyDescent="0.3">
      <c r="C10" s="58" t="s">
        <v>1</v>
      </c>
      <c r="D10" s="54"/>
      <c r="E10" s="6"/>
      <c r="F10" s="19"/>
      <c r="G10" s="24" t="s">
        <v>2</v>
      </c>
      <c r="H10" s="24" t="s">
        <v>2</v>
      </c>
      <c r="I10" s="31"/>
      <c r="J10" s="31"/>
      <c r="K10" s="35"/>
    </row>
    <row r="11" spans="1:54" x14ac:dyDescent="0.3">
      <c r="C11" s="57"/>
      <c r="D11" s="54"/>
      <c r="E11" s="6"/>
      <c r="F11" s="19"/>
      <c r="G11" s="24"/>
      <c r="H11" s="24"/>
      <c r="I11" s="31"/>
      <c r="J11" s="31"/>
      <c r="K11" s="35"/>
    </row>
    <row r="12" spans="1:54" x14ac:dyDescent="0.3">
      <c r="C12" s="58" t="s">
        <v>3</v>
      </c>
      <c r="D12" s="54"/>
      <c r="E12" s="6"/>
      <c r="F12" s="19"/>
      <c r="G12" s="24" t="s">
        <v>2</v>
      </c>
      <c r="H12" s="24" t="s">
        <v>2</v>
      </c>
      <c r="I12" s="31"/>
      <c r="J12" s="31"/>
      <c r="K12" s="35"/>
    </row>
    <row r="13" spans="1:54" x14ac:dyDescent="0.3">
      <c r="C13" s="57"/>
      <c r="D13" s="54"/>
      <c r="E13" s="6"/>
      <c r="F13" s="19"/>
      <c r="G13" s="24"/>
      <c r="H13" s="24"/>
      <c r="I13" s="31"/>
      <c r="J13" s="31"/>
      <c r="K13" s="35"/>
    </row>
    <row r="14" spans="1:54" x14ac:dyDescent="0.3">
      <c r="C14" s="58" t="s">
        <v>4</v>
      </c>
      <c r="D14" s="54"/>
      <c r="E14" s="6"/>
      <c r="F14" s="19"/>
      <c r="G14" s="24" t="s">
        <v>2</v>
      </c>
      <c r="H14" s="24" t="s">
        <v>2</v>
      </c>
      <c r="I14" s="31"/>
      <c r="J14" s="31"/>
      <c r="K14" s="35"/>
    </row>
    <row r="15" spans="1:54" x14ac:dyDescent="0.3">
      <c r="C15" s="57"/>
      <c r="D15" s="54"/>
      <c r="E15" s="6"/>
      <c r="F15" s="19"/>
      <c r="G15" s="24"/>
      <c r="H15" s="24"/>
      <c r="I15" s="31"/>
      <c r="J15" s="31"/>
      <c r="K15" s="35"/>
    </row>
    <row r="16" spans="1:54" x14ac:dyDescent="0.3">
      <c r="A16" s="10"/>
      <c r="B16" s="28"/>
      <c r="C16" s="58" t="s">
        <v>5</v>
      </c>
      <c r="D16" s="54"/>
      <c r="E16" s="6"/>
      <c r="F16" s="19"/>
      <c r="G16" s="24"/>
      <c r="H16" s="24"/>
      <c r="I16" s="31"/>
      <c r="J16" s="31"/>
      <c r="K16" s="35"/>
    </row>
    <row r="17" spans="1:11" x14ac:dyDescent="0.3">
      <c r="A17" s="28"/>
      <c r="B17" s="28"/>
      <c r="C17" s="58" t="s">
        <v>6</v>
      </c>
      <c r="D17" s="54"/>
      <c r="E17" s="6"/>
      <c r="F17" s="19"/>
      <c r="G17" s="24" t="s">
        <v>2</v>
      </c>
      <c r="H17" s="24" t="s">
        <v>2</v>
      </c>
      <c r="I17" s="31"/>
      <c r="J17" s="31"/>
      <c r="K17" s="35"/>
    </row>
    <row r="18" spans="1:11" x14ac:dyDescent="0.3">
      <c r="A18" s="28"/>
      <c r="B18" s="28"/>
      <c r="C18" s="58"/>
      <c r="D18" s="54"/>
      <c r="E18" s="6"/>
      <c r="F18" s="19"/>
      <c r="G18" s="24"/>
      <c r="H18" s="24"/>
      <c r="I18" s="31"/>
      <c r="J18" s="31"/>
      <c r="K18" s="35"/>
    </row>
    <row r="19" spans="1:11" x14ac:dyDescent="0.3">
      <c r="A19" s="28"/>
      <c r="B19" s="28"/>
      <c r="C19" s="58" t="s">
        <v>7</v>
      </c>
      <c r="D19" s="54"/>
      <c r="E19" s="6"/>
      <c r="F19" s="19"/>
      <c r="G19" s="24" t="s">
        <v>2</v>
      </c>
      <c r="H19" s="24" t="s">
        <v>2</v>
      </c>
      <c r="I19" s="31"/>
      <c r="J19" s="31"/>
      <c r="K19" s="35"/>
    </row>
    <row r="20" spans="1:11" x14ac:dyDescent="0.3">
      <c r="A20" s="28"/>
      <c r="B20" s="28"/>
      <c r="C20" s="58"/>
      <c r="D20" s="54"/>
      <c r="E20" s="6"/>
      <c r="F20" s="19"/>
      <c r="G20" s="24"/>
      <c r="H20" s="24"/>
      <c r="I20" s="31"/>
      <c r="J20" s="31"/>
      <c r="K20" s="35"/>
    </row>
    <row r="21" spans="1:11" x14ac:dyDescent="0.3">
      <c r="A21" s="28"/>
      <c r="B21" s="28"/>
      <c r="C21" s="58" t="s">
        <v>8</v>
      </c>
      <c r="D21" s="54"/>
      <c r="E21" s="6"/>
      <c r="F21" s="19"/>
      <c r="G21" s="24" t="s">
        <v>2</v>
      </c>
      <c r="H21" s="24" t="s">
        <v>2</v>
      </c>
      <c r="I21" s="31"/>
      <c r="J21" s="31"/>
      <c r="K21" s="35"/>
    </row>
    <row r="22" spans="1:11" x14ac:dyDescent="0.3">
      <c r="A22" s="28"/>
      <c r="B22" s="28"/>
      <c r="C22" s="58"/>
      <c r="D22" s="54"/>
      <c r="E22" s="6"/>
      <c r="F22" s="19"/>
      <c r="G22" s="24"/>
      <c r="H22" s="24"/>
      <c r="I22" s="31"/>
      <c r="J22" s="31"/>
      <c r="K22" s="35"/>
    </row>
    <row r="23" spans="1:11" x14ac:dyDescent="0.3">
      <c r="C23" s="59" t="s">
        <v>9</v>
      </c>
      <c r="D23" s="54"/>
      <c r="E23" s="6"/>
      <c r="F23" s="19"/>
      <c r="G23" s="24"/>
      <c r="H23" s="24"/>
      <c r="I23" s="31"/>
      <c r="J23" s="31"/>
      <c r="K23" s="35"/>
    </row>
    <row r="24" spans="1:11" x14ac:dyDescent="0.3">
      <c r="B24" s="8" t="s">
        <v>1583</v>
      </c>
      <c r="C24" s="57" t="s">
        <v>1584</v>
      </c>
      <c r="D24" s="54" t="s">
        <v>1585</v>
      </c>
      <c r="E24" s="6" t="s">
        <v>198</v>
      </c>
      <c r="F24" s="19">
        <v>11154000</v>
      </c>
      <c r="G24" s="24">
        <v>11165.43</v>
      </c>
      <c r="H24" s="24">
        <v>0.3</v>
      </c>
      <c r="I24" s="31">
        <v>5.6509499999999999</v>
      </c>
      <c r="J24" s="31"/>
      <c r="K24" s="35"/>
    </row>
    <row r="25" spans="1:11" x14ac:dyDescent="0.3">
      <c r="B25" s="8" t="s">
        <v>1586</v>
      </c>
      <c r="C25" s="57" t="s">
        <v>1587</v>
      </c>
      <c r="D25" s="54" t="s">
        <v>1588</v>
      </c>
      <c r="E25" s="6" t="s">
        <v>198</v>
      </c>
      <c r="F25" s="19">
        <v>8263000</v>
      </c>
      <c r="G25" s="24">
        <v>8290.2199999999993</v>
      </c>
      <c r="H25" s="24">
        <v>0.22</v>
      </c>
      <c r="I25" s="31">
        <v>5.4504999999999999</v>
      </c>
      <c r="J25" s="31"/>
      <c r="K25" s="35"/>
    </row>
    <row r="26" spans="1:11" x14ac:dyDescent="0.3">
      <c r="B26" s="8" t="s">
        <v>1589</v>
      </c>
      <c r="C26" s="57" t="s">
        <v>1590</v>
      </c>
      <c r="D26" s="54" t="s">
        <v>1591</v>
      </c>
      <c r="E26" s="6" t="s">
        <v>198</v>
      </c>
      <c r="F26" s="19">
        <v>500000</v>
      </c>
      <c r="G26" s="24">
        <v>500.24</v>
      </c>
      <c r="H26" s="24">
        <v>0.01</v>
      </c>
      <c r="I26" s="31">
        <v>5.4433999999999996</v>
      </c>
      <c r="J26" s="31"/>
      <c r="K26" s="35"/>
    </row>
    <row r="27" spans="1:11" x14ac:dyDescent="0.3">
      <c r="C27" s="58" t="s">
        <v>184</v>
      </c>
      <c r="D27" s="54"/>
      <c r="E27" s="6"/>
      <c r="F27" s="19"/>
      <c r="G27" s="25">
        <v>19955.89</v>
      </c>
      <c r="H27" s="25">
        <v>0.53</v>
      </c>
      <c r="I27" s="31"/>
      <c r="J27" s="31"/>
      <c r="K27" s="35"/>
    </row>
    <row r="28" spans="1:11" x14ac:dyDescent="0.3">
      <c r="C28" s="57"/>
      <c r="D28" s="54"/>
      <c r="E28" s="6"/>
      <c r="F28" s="19"/>
      <c r="G28" s="24"/>
      <c r="H28" s="24"/>
      <c r="I28" s="31"/>
      <c r="J28" s="31"/>
      <c r="K28" s="35"/>
    </row>
    <row r="29" spans="1:11" x14ac:dyDescent="0.3">
      <c r="C29" s="59" t="s">
        <v>10</v>
      </c>
      <c r="D29" s="54"/>
      <c r="E29" s="6"/>
      <c r="F29" s="19"/>
      <c r="G29" s="24"/>
      <c r="H29" s="24"/>
      <c r="I29" s="31"/>
      <c r="J29" s="31"/>
      <c r="K29" s="35"/>
    </row>
    <row r="30" spans="1:11" x14ac:dyDescent="0.3">
      <c r="B30" s="8" t="s">
        <v>1299</v>
      </c>
      <c r="C30" s="57" t="s">
        <v>1300</v>
      </c>
      <c r="D30" s="54" t="s">
        <v>1301</v>
      </c>
      <c r="E30" s="6" t="s">
        <v>198</v>
      </c>
      <c r="F30" s="19">
        <v>20500000</v>
      </c>
      <c r="G30" s="24">
        <v>20500.41</v>
      </c>
      <c r="H30" s="24">
        <v>0.55000000000000004</v>
      </c>
      <c r="I30" s="31">
        <v>5.4029499999999997</v>
      </c>
      <c r="J30" s="31"/>
      <c r="K30" s="35"/>
    </row>
    <row r="31" spans="1:11" x14ac:dyDescent="0.3">
      <c r="B31" s="8" t="s">
        <v>1592</v>
      </c>
      <c r="C31" s="57" t="s">
        <v>1593</v>
      </c>
      <c r="D31" s="54" t="s">
        <v>1594</v>
      </c>
      <c r="E31" s="6" t="s">
        <v>198</v>
      </c>
      <c r="F31" s="19">
        <v>16000000</v>
      </c>
      <c r="G31" s="24">
        <v>16032.26</v>
      </c>
      <c r="H31" s="24">
        <v>0.43</v>
      </c>
      <c r="I31" s="31">
        <v>5.3964249999999998</v>
      </c>
      <c r="J31" s="31"/>
      <c r="K31" s="35"/>
    </row>
    <row r="32" spans="1:11" x14ac:dyDescent="0.3">
      <c r="B32" s="8" t="s">
        <v>1595</v>
      </c>
      <c r="C32" s="57" t="s">
        <v>1596</v>
      </c>
      <c r="D32" s="54" t="s">
        <v>1597</v>
      </c>
      <c r="E32" s="6" t="s">
        <v>198</v>
      </c>
      <c r="F32" s="19">
        <v>11934600</v>
      </c>
      <c r="G32" s="24">
        <v>12011.92</v>
      </c>
      <c r="H32" s="24">
        <v>0.32</v>
      </c>
      <c r="I32" s="31">
        <v>5.6472499999999997</v>
      </c>
      <c r="J32" s="31"/>
      <c r="K32" s="35"/>
    </row>
    <row r="33" spans="1:11" x14ac:dyDescent="0.3">
      <c r="B33" s="8" t="s">
        <v>1598</v>
      </c>
      <c r="C33" s="57" t="s">
        <v>1599</v>
      </c>
      <c r="D33" s="54" t="s">
        <v>1600</v>
      </c>
      <c r="E33" s="6" t="s">
        <v>198</v>
      </c>
      <c r="F33" s="19">
        <v>10000000</v>
      </c>
      <c r="G33" s="24">
        <v>10092.040000000001</v>
      </c>
      <c r="H33" s="24">
        <v>0.27</v>
      </c>
      <c r="I33" s="31">
        <v>5.7275499999999999</v>
      </c>
      <c r="J33" s="31"/>
      <c r="K33" s="35"/>
    </row>
    <row r="34" spans="1:11" x14ac:dyDescent="0.3">
      <c r="B34" s="8" t="s">
        <v>1601</v>
      </c>
      <c r="C34" s="57" t="s">
        <v>1602</v>
      </c>
      <c r="D34" s="54" t="s">
        <v>1603</v>
      </c>
      <c r="E34" s="6" t="s">
        <v>198</v>
      </c>
      <c r="F34" s="19">
        <v>10000000</v>
      </c>
      <c r="G34" s="24">
        <v>10007.27</v>
      </c>
      <c r="H34" s="24">
        <v>0.27</v>
      </c>
      <c r="I34" s="31">
        <v>5.4928499999999998</v>
      </c>
      <c r="J34" s="31"/>
      <c r="K34" s="35"/>
    </row>
    <row r="35" spans="1:11" x14ac:dyDescent="0.3">
      <c r="B35" s="8" t="s">
        <v>1604</v>
      </c>
      <c r="C35" s="57" t="s">
        <v>1605</v>
      </c>
      <c r="D35" s="54" t="s">
        <v>1606</v>
      </c>
      <c r="E35" s="6" t="s">
        <v>198</v>
      </c>
      <c r="F35" s="19">
        <v>7500000</v>
      </c>
      <c r="G35" s="24">
        <v>7522.64</v>
      </c>
      <c r="H35" s="24">
        <v>0.2</v>
      </c>
      <c r="I35" s="31">
        <v>5.3697499999999998</v>
      </c>
      <c r="J35" s="31"/>
      <c r="K35" s="35"/>
    </row>
    <row r="36" spans="1:11" x14ac:dyDescent="0.3">
      <c r="B36" s="8" t="s">
        <v>1607</v>
      </c>
      <c r="C36" s="57" t="s">
        <v>1608</v>
      </c>
      <c r="D36" s="54" t="s">
        <v>1609</v>
      </c>
      <c r="E36" s="6" t="s">
        <v>198</v>
      </c>
      <c r="F36" s="19">
        <v>5000000</v>
      </c>
      <c r="G36" s="24">
        <v>5047.05</v>
      </c>
      <c r="H36" s="24">
        <v>0.14000000000000001</v>
      </c>
      <c r="I36" s="31">
        <v>5.8331555000000002</v>
      </c>
      <c r="J36" s="31"/>
      <c r="K36" s="35"/>
    </row>
    <row r="37" spans="1:11" x14ac:dyDescent="0.3">
      <c r="B37" s="8" t="s">
        <v>1610</v>
      </c>
      <c r="C37" s="57" t="s">
        <v>1611</v>
      </c>
      <c r="D37" s="54" t="s">
        <v>1612</v>
      </c>
      <c r="E37" s="6" t="s">
        <v>198</v>
      </c>
      <c r="F37" s="19">
        <v>3043000</v>
      </c>
      <c r="G37" s="24">
        <v>3062.51</v>
      </c>
      <c r="H37" s="24">
        <v>0.08</v>
      </c>
      <c r="I37" s="31">
        <v>5.6715</v>
      </c>
      <c r="J37" s="31"/>
      <c r="K37" s="35"/>
    </row>
    <row r="38" spans="1:11" x14ac:dyDescent="0.3">
      <c r="B38" s="8" t="s">
        <v>1613</v>
      </c>
      <c r="C38" s="57" t="s">
        <v>1614</v>
      </c>
      <c r="D38" s="54" t="s">
        <v>1615</v>
      </c>
      <c r="E38" s="6" t="s">
        <v>198</v>
      </c>
      <c r="F38" s="19">
        <v>3000000</v>
      </c>
      <c r="G38" s="24">
        <v>3019.34</v>
      </c>
      <c r="H38" s="24">
        <v>0.08</v>
      </c>
      <c r="I38" s="31">
        <v>5.6989999999999998</v>
      </c>
      <c r="J38" s="31"/>
      <c r="K38" s="35"/>
    </row>
    <row r="39" spans="1:11" x14ac:dyDescent="0.3">
      <c r="B39" s="8" t="s">
        <v>1616</v>
      </c>
      <c r="C39" s="57" t="s">
        <v>1617</v>
      </c>
      <c r="D39" s="54" t="s">
        <v>1618</v>
      </c>
      <c r="E39" s="6" t="s">
        <v>198</v>
      </c>
      <c r="F39" s="19">
        <v>2500000</v>
      </c>
      <c r="G39" s="24">
        <v>2523.85</v>
      </c>
      <c r="H39" s="24">
        <v>7.0000000000000007E-2</v>
      </c>
      <c r="I39" s="31">
        <v>5.8579151999999999</v>
      </c>
      <c r="J39" s="31"/>
      <c r="K39" s="35"/>
    </row>
    <row r="40" spans="1:11" x14ac:dyDescent="0.3">
      <c r="C40" s="58" t="s">
        <v>184</v>
      </c>
      <c r="D40" s="54"/>
      <c r="E40" s="6"/>
      <c r="F40" s="19"/>
      <c r="G40" s="25">
        <v>89819.29</v>
      </c>
      <c r="H40" s="25">
        <v>2.41</v>
      </c>
      <c r="I40" s="31"/>
      <c r="J40" s="31"/>
      <c r="K40" s="35"/>
    </row>
    <row r="41" spans="1:11" x14ac:dyDescent="0.3">
      <c r="C41" s="57"/>
      <c r="D41" s="54"/>
      <c r="E41" s="6"/>
      <c r="F41" s="19"/>
      <c r="G41" s="24"/>
      <c r="H41" s="24"/>
      <c r="I41" s="31"/>
      <c r="J41" s="31"/>
      <c r="K41" s="35"/>
    </row>
    <row r="42" spans="1:11" x14ac:dyDescent="0.3">
      <c r="A42" s="10"/>
      <c r="B42" s="28"/>
      <c r="C42" s="58" t="s">
        <v>11</v>
      </c>
      <c r="D42" s="54"/>
      <c r="E42" s="6"/>
      <c r="F42" s="19"/>
      <c r="G42" s="24"/>
      <c r="H42" s="24"/>
      <c r="I42" s="31"/>
      <c r="J42" s="31"/>
      <c r="K42" s="35"/>
    </row>
    <row r="43" spans="1:11" x14ac:dyDescent="0.3">
      <c r="C43" s="59" t="s">
        <v>13</v>
      </c>
      <c r="D43" s="54"/>
      <c r="E43" s="6"/>
      <c r="F43" s="19"/>
      <c r="G43" s="24"/>
      <c r="H43" s="24"/>
      <c r="I43" s="31"/>
      <c r="J43" s="31"/>
      <c r="K43" s="35"/>
    </row>
    <row r="44" spans="1:11" x14ac:dyDescent="0.3">
      <c r="B44" s="8" t="s">
        <v>1619</v>
      </c>
      <c r="C44" s="57" t="s">
        <v>709</v>
      </c>
      <c r="D44" s="54" t="s">
        <v>1620</v>
      </c>
      <c r="E44" s="6" t="s">
        <v>824</v>
      </c>
      <c r="F44" s="19">
        <v>20000</v>
      </c>
      <c r="G44" s="24">
        <v>99301.7</v>
      </c>
      <c r="H44" s="24">
        <v>2.68</v>
      </c>
      <c r="I44" s="31">
        <v>6.7549999999999999</v>
      </c>
      <c r="J44" s="31"/>
      <c r="K44" s="35" t="s">
        <v>670</v>
      </c>
    </row>
    <row r="45" spans="1:11" x14ac:dyDescent="0.3">
      <c r="B45" s="8" t="s">
        <v>1621</v>
      </c>
      <c r="C45" s="57" t="s">
        <v>1622</v>
      </c>
      <c r="D45" s="54" t="s">
        <v>1623</v>
      </c>
      <c r="E45" s="6" t="s">
        <v>824</v>
      </c>
      <c r="F45" s="19">
        <v>14000</v>
      </c>
      <c r="G45" s="24">
        <v>69672.47</v>
      </c>
      <c r="H45" s="24">
        <v>1.88</v>
      </c>
      <c r="I45" s="31">
        <v>6.5994999999999999</v>
      </c>
      <c r="J45" s="31"/>
      <c r="K45" s="35" t="s">
        <v>670</v>
      </c>
    </row>
    <row r="46" spans="1:11" x14ac:dyDescent="0.3">
      <c r="B46" s="8" t="s">
        <v>1624</v>
      </c>
      <c r="C46" s="57" t="s">
        <v>1625</v>
      </c>
      <c r="D46" s="54" t="s">
        <v>1626</v>
      </c>
      <c r="E46" s="6" t="s">
        <v>828</v>
      </c>
      <c r="F46" s="19">
        <v>12200</v>
      </c>
      <c r="G46" s="24">
        <v>59485.919999999998</v>
      </c>
      <c r="H46" s="24">
        <v>1.6</v>
      </c>
      <c r="I46" s="31">
        <v>7.6150000000000002</v>
      </c>
      <c r="J46" s="31"/>
      <c r="K46" s="35" t="s">
        <v>670</v>
      </c>
    </row>
    <row r="47" spans="1:11" x14ac:dyDescent="0.3">
      <c r="B47" s="8" t="s">
        <v>1627</v>
      </c>
      <c r="C47" s="57" t="s">
        <v>1628</v>
      </c>
      <c r="D47" s="54" t="s">
        <v>1629</v>
      </c>
      <c r="E47" s="6" t="s">
        <v>824</v>
      </c>
      <c r="F47" s="19">
        <v>10000</v>
      </c>
      <c r="G47" s="24">
        <v>49475.199999999997</v>
      </c>
      <c r="H47" s="24">
        <v>1.33</v>
      </c>
      <c r="I47" s="31">
        <v>7.1698000000000004</v>
      </c>
      <c r="J47" s="31"/>
      <c r="K47" s="35" t="s">
        <v>670</v>
      </c>
    </row>
    <row r="48" spans="1:11" x14ac:dyDescent="0.3">
      <c r="B48" s="8" t="s">
        <v>1630</v>
      </c>
      <c r="C48" s="57" t="s">
        <v>1335</v>
      </c>
      <c r="D48" s="54" t="s">
        <v>1631</v>
      </c>
      <c r="E48" s="6" t="s">
        <v>824</v>
      </c>
      <c r="F48" s="19">
        <v>10000</v>
      </c>
      <c r="G48" s="24">
        <v>48886.25</v>
      </c>
      <c r="H48" s="24">
        <v>1.32</v>
      </c>
      <c r="I48" s="31">
        <v>7.8451000000000004</v>
      </c>
      <c r="J48" s="31"/>
      <c r="K48" s="35" t="s">
        <v>670</v>
      </c>
    </row>
    <row r="49" spans="2:11" x14ac:dyDescent="0.3">
      <c r="B49" s="8" t="s">
        <v>1632</v>
      </c>
      <c r="C49" s="57" t="s">
        <v>726</v>
      </c>
      <c r="D49" s="54" t="s">
        <v>1633</v>
      </c>
      <c r="E49" s="6" t="s">
        <v>824</v>
      </c>
      <c r="F49" s="19">
        <v>10000</v>
      </c>
      <c r="G49" s="24">
        <v>48754.2</v>
      </c>
      <c r="H49" s="24">
        <v>1.31</v>
      </c>
      <c r="I49" s="31">
        <v>7.23</v>
      </c>
      <c r="J49" s="31"/>
      <c r="K49" s="35" t="s">
        <v>670</v>
      </c>
    </row>
    <row r="50" spans="2:11" x14ac:dyDescent="0.3">
      <c r="B50" s="8" t="s">
        <v>1634</v>
      </c>
      <c r="C50" s="57" t="s">
        <v>1635</v>
      </c>
      <c r="D50" s="54" t="s">
        <v>1636</v>
      </c>
      <c r="E50" s="6" t="s">
        <v>824</v>
      </c>
      <c r="F50" s="19">
        <v>8000</v>
      </c>
      <c r="G50" s="24">
        <v>38926.04</v>
      </c>
      <c r="H50" s="24">
        <v>1.05</v>
      </c>
      <c r="I50" s="31">
        <v>9.1549999999999994</v>
      </c>
      <c r="J50" s="31"/>
      <c r="K50" s="35" t="s">
        <v>670</v>
      </c>
    </row>
    <row r="51" spans="2:11" x14ac:dyDescent="0.3">
      <c r="B51" s="8" t="s">
        <v>1637</v>
      </c>
      <c r="C51" s="57" t="s">
        <v>1638</v>
      </c>
      <c r="D51" s="54" t="s">
        <v>1639</v>
      </c>
      <c r="E51" s="6" t="s">
        <v>824</v>
      </c>
      <c r="F51" s="19">
        <v>7000</v>
      </c>
      <c r="G51" s="24">
        <v>34834.21</v>
      </c>
      <c r="H51" s="24">
        <v>0.94</v>
      </c>
      <c r="I51" s="31">
        <v>6.9497</v>
      </c>
      <c r="J51" s="31"/>
      <c r="K51" s="35" t="s">
        <v>670</v>
      </c>
    </row>
    <row r="52" spans="2:11" x14ac:dyDescent="0.3">
      <c r="B52" s="8" t="s">
        <v>1640</v>
      </c>
      <c r="C52" s="57" t="s">
        <v>1344</v>
      </c>
      <c r="D52" s="54" t="s">
        <v>1641</v>
      </c>
      <c r="E52" s="6" t="s">
        <v>824</v>
      </c>
      <c r="F52" s="19">
        <v>7000</v>
      </c>
      <c r="G52" s="24">
        <v>34653.78</v>
      </c>
      <c r="H52" s="24">
        <v>0.93</v>
      </c>
      <c r="I52" s="31">
        <v>7.1502999999999997</v>
      </c>
      <c r="J52" s="31"/>
      <c r="K52" s="35" t="s">
        <v>670</v>
      </c>
    </row>
    <row r="53" spans="2:11" x14ac:dyDescent="0.3">
      <c r="B53" s="8" t="s">
        <v>1642</v>
      </c>
      <c r="C53" s="57" t="s">
        <v>589</v>
      </c>
      <c r="D53" s="54" t="s">
        <v>1643</v>
      </c>
      <c r="E53" s="6" t="s">
        <v>824</v>
      </c>
      <c r="F53" s="19">
        <v>6500</v>
      </c>
      <c r="G53" s="24">
        <v>32424.21</v>
      </c>
      <c r="H53" s="24">
        <v>0.87</v>
      </c>
      <c r="I53" s="31">
        <v>7.1097000000000001</v>
      </c>
      <c r="J53" s="31"/>
      <c r="K53" s="35" t="s">
        <v>670</v>
      </c>
    </row>
    <row r="54" spans="2:11" x14ac:dyDescent="0.3">
      <c r="B54" s="8" t="s">
        <v>1644</v>
      </c>
      <c r="C54" s="57" t="s">
        <v>1341</v>
      </c>
      <c r="D54" s="54" t="s">
        <v>1645</v>
      </c>
      <c r="E54" s="6" t="s">
        <v>824</v>
      </c>
      <c r="F54" s="19">
        <v>6000</v>
      </c>
      <c r="G54" s="24">
        <v>29742.78</v>
      </c>
      <c r="H54" s="24">
        <v>0.8</v>
      </c>
      <c r="I54" s="31">
        <v>7.0149999999999997</v>
      </c>
      <c r="J54" s="31"/>
      <c r="K54" s="35" t="s">
        <v>670</v>
      </c>
    </row>
    <row r="55" spans="2:11" x14ac:dyDescent="0.3">
      <c r="B55" s="8" t="s">
        <v>1646</v>
      </c>
      <c r="C55" s="57" t="s">
        <v>1209</v>
      </c>
      <c r="D55" s="54" t="s">
        <v>1647</v>
      </c>
      <c r="E55" s="6" t="s">
        <v>828</v>
      </c>
      <c r="F55" s="19">
        <v>5600</v>
      </c>
      <c r="G55" s="24">
        <v>27811.56</v>
      </c>
      <c r="H55" s="24">
        <v>0.75</v>
      </c>
      <c r="I55" s="31">
        <v>6.8696999999999999</v>
      </c>
      <c r="J55" s="31"/>
      <c r="K55" s="35" t="s">
        <v>670</v>
      </c>
    </row>
    <row r="56" spans="2:11" x14ac:dyDescent="0.3">
      <c r="B56" s="8" t="s">
        <v>1648</v>
      </c>
      <c r="C56" s="57" t="s">
        <v>1622</v>
      </c>
      <c r="D56" s="54" t="s">
        <v>1649</v>
      </c>
      <c r="E56" s="6" t="s">
        <v>824</v>
      </c>
      <c r="F56" s="19">
        <v>5500</v>
      </c>
      <c r="G56" s="24">
        <v>27237.1</v>
      </c>
      <c r="H56" s="24">
        <v>0.73</v>
      </c>
      <c r="I56" s="31">
        <v>6.7751999999999999</v>
      </c>
      <c r="J56" s="31"/>
      <c r="K56" s="35" t="s">
        <v>670</v>
      </c>
    </row>
    <row r="57" spans="2:11" x14ac:dyDescent="0.3">
      <c r="B57" s="8" t="s">
        <v>1650</v>
      </c>
      <c r="C57" s="57" t="s">
        <v>1361</v>
      </c>
      <c r="D57" s="54" t="s">
        <v>1651</v>
      </c>
      <c r="E57" s="6" t="s">
        <v>824</v>
      </c>
      <c r="F57" s="19">
        <v>5000</v>
      </c>
      <c r="G57" s="24">
        <v>24980.7</v>
      </c>
      <c r="H57" s="24">
        <v>0.67</v>
      </c>
      <c r="I57" s="31">
        <v>7.0499000000000001</v>
      </c>
      <c r="J57" s="31"/>
      <c r="K57" s="35" t="s">
        <v>670</v>
      </c>
    </row>
    <row r="58" spans="2:11" x14ac:dyDescent="0.3">
      <c r="B58" s="8" t="s">
        <v>1652</v>
      </c>
      <c r="C58" s="57" t="s">
        <v>1335</v>
      </c>
      <c r="D58" s="54" t="s">
        <v>1653</v>
      </c>
      <c r="E58" s="6" t="s">
        <v>824</v>
      </c>
      <c r="F58" s="19">
        <v>5000</v>
      </c>
      <c r="G58" s="24">
        <v>24915.9</v>
      </c>
      <c r="H58" s="24">
        <v>0.67</v>
      </c>
      <c r="I58" s="31">
        <v>7.2481999999999998</v>
      </c>
      <c r="J58" s="31"/>
      <c r="K58" s="35" t="s">
        <v>670</v>
      </c>
    </row>
    <row r="59" spans="2:11" x14ac:dyDescent="0.3">
      <c r="B59" s="8" t="s">
        <v>1654</v>
      </c>
      <c r="C59" s="57" t="s">
        <v>1655</v>
      </c>
      <c r="D59" s="54" t="s">
        <v>1656</v>
      </c>
      <c r="E59" s="6" t="s">
        <v>824</v>
      </c>
      <c r="F59" s="19">
        <v>5000</v>
      </c>
      <c r="G59" s="24">
        <v>24748.1</v>
      </c>
      <c r="H59" s="24">
        <v>0.67</v>
      </c>
      <c r="I59" s="31">
        <v>7.2850000000000001</v>
      </c>
      <c r="J59" s="31"/>
      <c r="K59" s="35" t="s">
        <v>670</v>
      </c>
    </row>
    <row r="60" spans="2:11" x14ac:dyDescent="0.3">
      <c r="B60" s="8" t="s">
        <v>1657</v>
      </c>
      <c r="C60" s="57" t="s">
        <v>1335</v>
      </c>
      <c r="D60" s="54" t="s">
        <v>1658</v>
      </c>
      <c r="E60" s="6" t="s">
        <v>824</v>
      </c>
      <c r="F60" s="19">
        <v>5000</v>
      </c>
      <c r="G60" s="24">
        <v>24437.98</v>
      </c>
      <c r="H60" s="24">
        <v>0.66</v>
      </c>
      <c r="I60" s="31">
        <v>7.8451000000000004</v>
      </c>
      <c r="J60" s="31"/>
      <c r="K60" s="35" t="s">
        <v>670</v>
      </c>
    </row>
    <row r="61" spans="2:11" x14ac:dyDescent="0.3">
      <c r="B61" s="8" t="s">
        <v>1659</v>
      </c>
      <c r="C61" s="57" t="s">
        <v>1660</v>
      </c>
      <c r="D61" s="54" t="s">
        <v>1661</v>
      </c>
      <c r="E61" s="6" t="s">
        <v>824</v>
      </c>
      <c r="F61" s="19">
        <v>4000</v>
      </c>
      <c r="G61" s="24">
        <v>19996.88</v>
      </c>
      <c r="H61" s="24">
        <v>0.54</v>
      </c>
      <c r="I61" s="31">
        <v>5.6948999999999996</v>
      </c>
      <c r="J61" s="31"/>
      <c r="K61" s="35"/>
    </row>
    <row r="62" spans="2:11" x14ac:dyDescent="0.3">
      <c r="B62" s="8" t="s">
        <v>1662</v>
      </c>
      <c r="C62" s="57" t="s">
        <v>1335</v>
      </c>
      <c r="D62" s="54" t="s">
        <v>1663</v>
      </c>
      <c r="E62" s="6" t="s">
        <v>824</v>
      </c>
      <c r="F62" s="19">
        <v>4000</v>
      </c>
      <c r="G62" s="24">
        <v>19980.84</v>
      </c>
      <c r="H62" s="24">
        <v>0.54</v>
      </c>
      <c r="I62" s="31">
        <v>7.0000999999999998</v>
      </c>
      <c r="J62" s="31"/>
      <c r="K62" s="35" t="s">
        <v>670</v>
      </c>
    </row>
    <row r="63" spans="2:11" x14ac:dyDescent="0.3">
      <c r="B63" s="8" t="s">
        <v>1664</v>
      </c>
      <c r="C63" s="57" t="s">
        <v>524</v>
      </c>
      <c r="D63" s="54" t="s">
        <v>1665</v>
      </c>
      <c r="E63" s="6" t="s">
        <v>824</v>
      </c>
      <c r="F63" s="19">
        <v>4000</v>
      </c>
      <c r="G63" s="24">
        <v>19881.14</v>
      </c>
      <c r="H63" s="24">
        <v>0.54</v>
      </c>
      <c r="I63" s="31">
        <v>7.0397999999999996</v>
      </c>
      <c r="J63" s="31"/>
      <c r="K63" s="35" t="s">
        <v>670</v>
      </c>
    </row>
    <row r="64" spans="2:11" x14ac:dyDescent="0.3">
      <c r="B64" s="8" t="s">
        <v>1666</v>
      </c>
      <c r="C64" s="57" t="s">
        <v>1361</v>
      </c>
      <c r="D64" s="54" t="s">
        <v>1667</v>
      </c>
      <c r="E64" s="6" t="s">
        <v>824</v>
      </c>
      <c r="F64" s="19">
        <v>4000</v>
      </c>
      <c r="G64" s="24">
        <v>19857.22</v>
      </c>
      <c r="H64" s="24">
        <v>0.54</v>
      </c>
      <c r="I64" s="31">
        <v>7.2901999999999996</v>
      </c>
      <c r="J64" s="31"/>
      <c r="K64" s="35" t="s">
        <v>670</v>
      </c>
    </row>
    <row r="65" spans="2:11" x14ac:dyDescent="0.3">
      <c r="B65" s="8" t="s">
        <v>1668</v>
      </c>
      <c r="C65" s="57" t="s">
        <v>1638</v>
      </c>
      <c r="D65" s="54" t="s">
        <v>1669</v>
      </c>
      <c r="E65" s="6" t="s">
        <v>824</v>
      </c>
      <c r="F65" s="19">
        <v>4000</v>
      </c>
      <c r="G65" s="24">
        <v>19822.580000000002</v>
      </c>
      <c r="H65" s="24">
        <v>0.53</v>
      </c>
      <c r="I65" s="31">
        <v>7.1024000000000003</v>
      </c>
      <c r="J65" s="31"/>
      <c r="K65" s="35" t="s">
        <v>670</v>
      </c>
    </row>
    <row r="66" spans="2:11" x14ac:dyDescent="0.3">
      <c r="B66" s="8" t="s">
        <v>1358</v>
      </c>
      <c r="C66" s="57" t="s">
        <v>1344</v>
      </c>
      <c r="D66" s="54" t="s">
        <v>1359</v>
      </c>
      <c r="E66" s="6" t="s">
        <v>824</v>
      </c>
      <c r="F66" s="19">
        <v>4000</v>
      </c>
      <c r="G66" s="24">
        <v>19817.54</v>
      </c>
      <c r="H66" s="24">
        <v>0.53</v>
      </c>
      <c r="I66" s="31">
        <v>7.1501000000000001</v>
      </c>
      <c r="J66" s="31"/>
      <c r="K66" s="35" t="s">
        <v>670</v>
      </c>
    </row>
    <row r="67" spans="2:11" x14ac:dyDescent="0.3">
      <c r="B67" s="8" t="s">
        <v>1670</v>
      </c>
      <c r="C67" s="57" t="s">
        <v>1628</v>
      </c>
      <c r="D67" s="54" t="s">
        <v>1671</v>
      </c>
      <c r="E67" s="6" t="s">
        <v>824</v>
      </c>
      <c r="F67" s="19">
        <v>4000</v>
      </c>
      <c r="G67" s="24">
        <v>18988.54</v>
      </c>
      <c r="H67" s="24">
        <v>0.51</v>
      </c>
      <c r="I67" s="31">
        <v>8.1349999999999998</v>
      </c>
      <c r="J67" s="31"/>
      <c r="K67" s="35" t="s">
        <v>670</v>
      </c>
    </row>
    <row r="68" spans="2:11" x14ac:dyDescent="0.3">
      <c r="B68" s="8" t="s">
        <v>1672</v>
      </c>
      <c r="C68" s="57" t="s">
        <v>589</v>
      </c>
      <c r="D68" s="54" t="s">
        <v>1673</v>
      </c>
      <c r="E68" s="6" t="s">
        <v>824</v>
      </c>
      <c r="F68" s="19">
        <v>3500</v>
      </c>
      <c r="G68" s="24">
        <v>17434.57</v>
      </c>
      <c r="H68" s="24">
        <v>0.47</v>
      </c>
      <c r="I68" s="31">
        <v>7.2098000000000004</v>
      </c>
      <c r="J68" s="31"/>
      <c r="K68" s="35" t="s">
        <v>670</v>
      </c>
    </row>
    <row r="69" spans="2:11" x14ac:dyDescent="0.3">
      <c r="B69" s="8" t="s">
        <v>1674</v>
      </c>
      <c r="C69" s="57" t="s">
        <v>683</v>
      </c>
      <c r="D69" s="54" t="s">
        <v>1675</v>
      </c>
      <c r="E69" s="6" t="s">
        <v>824</v>
      </c>
      <c r="F69" s="19">
        <v>3000</v>
      </c>
      <c r="G69" s="24">
        <v>14946.12</v>
      </c>
      <c r="H69" s="24">
        <v>0.4</v>
      </c>
      <c r="I69" s="31">
        <v>6.9253</v>
      </c>
      <c r="J69" s="31"/>
      <c r="K69" s="35" t="s">
        <v>670</v>
      </c>
    </row>
    <row r="70" spans="2:11" x14ac:dyDescent="0.3">
      <c r="B70" s="8" t="s">
        <v>1676</v>
      </c>
      <c r="C70" s="57" t="s">
        <v>1335</v>
      </c>
      <c r="D70" s="54" t="s">
        <v>1677</v>
      </c>
      <c r="E70" s="6" t="s">
        <v>824</v>
      </c>
      <c r="F70" s="19">
        <v>2500</v>
      </c>
      <c r="G70" s="24">
        <v>12211.3</v>
      </c>
      <c r="H70" s="24">
        <v>0.33</v>
      </c>
      <c r="I70" s="31">
        <v>7.8449999999999998</v>
      </c>
      <c r="J70" s="31"/>
      <c r="K70" s="35" t="s">
        <v>670</v>
      </c>
    </row>
    <row r="71" spans="2:11" x14ac:dyDescent="0.3">
      <c r="B71" s="8" t="s">
        <v>1678</v>
      </c>
      <c r="C71" s="57" t="s">
        <v>589</v>
      </c>
      <c r="D71" s="54" t="s">
        <v>1679</v>
      </c>
      <c r="E71" s="6" t="s">
        <v>824</v>
      </c>
      <c r="F71" s="19">
        <v>2000</v>
      </c>
      <c r="G71" s="24">
        <v>9990.35</v>
      </c>
      <c r="H71" s="24">
        <v>0.27</v>
      </c>
      <c r="I71" s="31">
        <v>7.0513000000000003</v>
      </c>
      <c r="J71" s="31"/>
      <c r="K71" s="35" t="s">
        <v>670</v>
      </c>
    </row>
    <row r="72" spans="2:11" x14ac:dyDescent="0.3">
      <c r="B72" s="8" t="s">
        <v>1680</v>
      </c>
      <c r="C72" s="57" t="s">
        <v>1681</v>
      </c>
      <c r="D72" s="54" t="s">
        <v>1682</v>
      </c>
      <c r="E72" s="6" t="s">
        <v>824</v>
      </c>
      <c r="F72" s="19">
        <v>2000</v>
      </c>
      <c r="G72" s="24">
        <v>9949.06</v>
      </c>
      <c r="H72" s="24">
        <v>0.27</v>
      </c>
      <c r="I72" s="31">
        <v>7.1878000000000002</v>
      </c>
      <c r="J72" s="31"/>
      <c r="K72" s="35" t="s">
        <v>670</v>
      </c>
    </row>
    <row r="73" spans="2:11" x14ac:dyDescent="0.3">
      <c r="B73" s="8" t="s">
        <v>1683</v>
      </c>
      <c r="C73" s="57" t="s">
        <v>1681</v>
      </c>
      <c r="D73" s="54" t="s">
        <v>1684</v>
      </c>
      <c r="E73" s="6" t="s">
        <v>824</v>
      </c>
      <c r="F73" s="19">
        <v>2000</v>
      </c>
      <c r="G73" s="24">
        <v>9943.1</v>
      </c>
      <c r="H73" s="24">
        <v>0.27</v>
      </c>
      <c r="I73" s="31">
        <v>7.2031999999999998</v>
      </c>
      <c r="J73" s="31"/>
      <c r="K73" s="35" t="s">
        <v>670</v>
      </c>
    </row>
    <row r="74" spans="2:11" x14ac:dyDescent="0.3">
      <c r="B74" s="8" t="s">
        <v>1685</v>
      </c>
      <c r="C74" s="57" t="s">
        <v>589</v>
      </c>
      <c r="D74" s="54" t="s">
        <v>1686</v>
      </c>
      <c r="E74" s="6" t="s">
        <v>824</v>
      </c>
      <c r="F74" s="19">
        <v>2000</v>
      </c>
      <c r="G74" s="24">
        <v>9742.2800000000007</v>
      </c>
      <c r="H74" s="24">
        <v>0.26</v>
      </c>
      <c r="I74" s="31">
        <v>7.9798999999999998</v>
      </c>
      <c r="J74" s="31"/>
      <c r="K74" s="35" t="s">
        <v>670</v>
      </c>
    </row>
    <row r="75" spans="2:11" x14ac:dyDescent="0.3">
      <c r="B75" s="8" t="s">
        <v>1687</v>
      </c>
      <c r="C75" s="57" t="s">
        <v>1688</v>
      </c>
      <c r="D75" s="54" t="s">
        <v>1689</v>
      </c>
      <c r="E75" s="6" t="s">
        <v>824</v>
      </c>
      <c r="F75" s="19">
        <v>1400</v>
      </c>
      <c r="G75" s="24">
        <v>6928.1</v>
      </c>
      <c r="H75" s="24">
        <v>0.19</v>
      </c>
      <c r="I75" s="31">
        <v>7.0148000000000001</v>
      </c>
      <c r="J75" s="31"/>
      <c r="K75" s="35" t="s">
        <v>670</v>
      </c>
    </row>
    <row r="76" spans="2:11" x14ac:dyDescent="0.3">
      <c r="C76" s="58" t="s">
        <v>184</v>
      </c>
      <c r="D76" s="54"/>
      <c r="E76" s="6"/>
      <c r="F76" s="19"/>
      <c r="G76" s="25">
        <v>929777.72</v>
      </c>
      <c r="H76" s="25">
        <v>25.05</v>
      </c>
      <c r="I76" s="31"/>
      <c r="J76" s="31"/>
      <c r="K76" s="35"/>
    </row>
    <row r="77" spans="2:11" x14ac:dyDescent="0.3">
      <c r="C77" s="57"/>
      <c r="D77" s="54"/>
      <c r="E77" s="6"/>
      <c r="F77" s="19"/>
      <c r="G77" s="24"/>
      <c r="H77" s="24"/>
      <c r="I77" s="31"/>
      <c r="J77" s="31"/>
      <c r="K77" s="35"/>
    </row>
    <row r="78" spans="2:11" x14ac:dyDescent="0.3">
      <c r="C78" s="59" t="s">
        <v>14</v>
      </c>
      <c r="D78" s="54"/>
      <c r="E78" s="6"/>
      <c r="F78" s="19"/>
      <c r="G78" s="24"/>
      <c r="H78" s="24"/>
      <c r="I78" s="31"/>
      <c r="J78" s="31"/>
      <c r="K78" s="35"/>
    </row>
    <row r="79" spans="2:11" x14ac:dyDescent="0.3">
      <c r="B79" s="8" t="s">
        <v>1690</v>
      </c>
      <c r="C79" s="57" t="s">
        <v>494</v>
      </c>
      <c r="D79" s="54" t="s">
        <v>1691</v>
      </c>
      <c r="E79" s="6" t="s">
        <v>1326</v>
      </c>
      <c r="F79" s="19">
        <v>26500</v>
      </c>
      <c r="G79" s="24">
        <v>129069.97</v>
      </c>
      <c r="H79" s="24">
        <v>3.48</v>
      </c>
      <c r="I79" s="31">
        <v>7.2386999999999997</v>
      </c>
      <c r="J79" s="31"/>
      <c r="K79" s="35" t="s">
        <v>670</v>
      </c>
    </row>
    <row r="80" spans="2:11" x14ac:dyDescent="0.3">
      <c r="B80" s="8" t="s">
        <v>1692</v>
      </c>
      <c r="C80" s="57" t="s">
        <v>302</v>
      </c>
      <c r="D80" s="54" t="s">
        <v>1693</v>
      </c>
      <c r="E80" s="6" t="s">
        <v>824</v>
      </c>
      <c r="F80" s="19">
        <v>24000</v>
      </c>
      <c r="G80" s="24">
        <v>118978.08</v>
      </c>
      <c r="H80" s="24">
        <v>3.21</v>
      </c>
      <c r="I80" s="31">
        <v>6.6703000000000001</v>
      </c>
      <c r="J80" s="31"/>
      <c r="K80" s="35" t="s">
        <v>670</v>
      </c>
    </row>
    <row r="81" spans="2:11" x14ac:dyDescent="0.3">
      <c r="B81" s="8" t="s">
        <v>1694</v>
      </c>
      <c r="C81" s="57" t="s">
        <v>494</v>
      </c>
      <c r="D81" s="54" t="s">
        <v>1695</v>
      </c>
      <c r="E81" s="6" t="s">
        <v>1326</v>
      </c>
      <c r="F81" s="19">
        <v>20000</v>
      </c>
      <c r="G81" s="24">
        <v>93575.3</v>
      </c>
      <c r="H81" s="24">
        <v>2.52</v>
      </c>
      <c r="I81" s="31">
        <v>7.0000999999999998</v>
      </c>
      <c r="J81" s="31"/>
      <c r="K81" s="35" t="s">
        <v>670</v>
      </c>
    </row>
    <row r="82" spans="2:11" x14ac:dyDescent="0.3">
      <c r="B82" s="8" t="s">
        <v>1696</v>
      </c>
      <c r="C82" s="57" t="s">
        <v>1456</v>
      </c>
      <c r="D82" s="54" t="s">
        <v>1697</v>
      </c>
      <c r="E82" s="6" t="s">
        <v>824</v>
      </c>
      <c r="F82" s="19">
        <v>20000</v>
      </c>
      <c r="G82" s="24">
        <v>93495.2</v>
      </c>
      <c r="H82" s="24">
        <v>2.52</v>
      </c>
      <c r="I82" s="31">
        <v>7.0149999999999997</v>
      </c>
      <c r="J82" s="31"/>
      <c r="K82" s="35" t="s">
        <v>670</v>
      </c>
    </row>
    <row r="83" spans="2:11" x14ac:dyDescent="0.3">
      <c r="B83" s="8" t="s">
        <v>1497</v>
      </c>
      <c r="C83" s="57" t="s">
        <v>302</v>
      </c>
      <c r="D83" s="54" t="s">
        <v>1498</v>
      </c>
      <c r="E83" s="6" t="s">
        <v>824</v>
      </c>
      <c r="F83" s="19">
        <v>18500</v>
      </c>
      <c r="G83" s="24">
        <v>91745.48</v>
      </c>
      <c r="H83" s="24">
        <v>2.4700000000000002</v>
      </c>
      <c r="I83" s="31">
        <v>6.6706000000000003</v>
      </c>
      <c r="J83" s="31"/>
      <c r="K83" s="35"/>
    </row>
    <row r="84" spans="2:11" x14ac:dyDescent="0.3">
      <c r="B84" s="8" t="s">
        <v>1698</v>
      </c>
      <c r="C84" s="57" t="s">
        <v>41</v>
      </c>
      <c r="D84" s="54" t="s">
        <v>1699</v>
      </c>
      <c r="E84" s="6" t="s">
        <v>824</v>
      </c>
      <c r="F84" s="19">
        <v>15000</v>
      </c>
      <c r="G84" s="24">
        <v>70187.33</v>
      </c>
      <c r="H84" s="24">
        <v>1.89</v>
      </c>
      <c r="I84" s="31">
        <v>7.0500999999999996</v>
      </c>
      <c r="J84" s="31"/>
      <c r="K84" s="35"/>
    </row>
    <row r="85" spans="2:11" x14ac:dyDescent="0.3">
      <c r="B85" s="8" t="s">
        <v>1700</v>
      </c>
      <c r="C85" s="57" t="s">
        <v>1485</v>
      </c>
      <c r="D85" s="54" t="s">
        <v>1701</v>
      </c>
      <c r="E85" s="6" t="s">
        <v>824</v>
      </c>
      <c r="F85" s="19">
        <v>14000</v>
      </c>
      <c r="G85" s="24">
        <v>69670.86</v>
      </c>
      <c r="H85" s="24">
        <v>1.88</v>
      </c>
      <c r="I85" s="31">
        <v>6.6321000000000003</v>
      </c>
      <c r="J85" s="31"/>
      <c r="K85" s="35" t="s">
        <v>670</v>
      </c>
    </row>
    <row r="86" spans="2:11" x14ac:dyDescent="0.3">
      <c r="B86" s="8" t="s">
        <v>1702</v>
      </c>
      <c r="C86" s="57" t="s">
        <v>41</v>
      </c>
      <c r="D86" s="54" t="s">
        <v>1703</v>
      </c>
      <c r="E86" s="6" t="s">
        <v>824</v>
      </c>
      <c r="F86" s="19">
        <v>14000</v>
      </c>
      <c r="G86" s="24">
        <v>69350.75</v>
      </c>
      <c r="H86" s="24">
        <v>1.87</v>
      </c>
      <c r="I86" s="31">
        <v>6.7000999999999999</v>
      </c>
      <c r="J86" s="31"/>
      <c r="K86" s="35"/>
    </row>
    <row r="87" spans="2:11" x14ac:dyDescent="0.3">
      <c r="B87" s="8" t="s">
        <v>1704</v>
      </c>
      <c r="C87" s="57" t="s">
        <v>1705</v>
      </c>
      <c r="D87" s="54" t="s">
        <v>1706</v>
      </c>
      <c r="E87" s="6" t="s">
        <v>824</v>
      </c>
      <c r="F87" s="19">
        <v>12000</v>
      </c>
      <c r="G87" s="24">
        <v>58716.480000000003</v>
      </c>
      <c r="H87" s="24">
        <v>1.58</v>
      </c>
      <c r="I87" s="31">
        <v>7.32</v>
      </c>
      <c r="J87" s="31"/>
      <c r="K87" s="35" t="s">
        <v>670</v>
      </c>
    </row>
    <row r="88" spans="2:11" x14ac:dyDescent="0.3">
      <c r="B88" s="8" t="s">
        <v>1707</v>
      </c>
      <c r="C88" s="57" t="s">
        <v>66</v>
      </c>
      <c r="D88" s="54" t="s">
        <v>1708</v>
      </c>
      <c r="E88" s="6" t="s">
        <v>824</v>
      </c>
      <c r="F88" s="19">
        <v>11500</v>
      </c>
      <c r="G88" s="24">
        <v>57237.05</v>
      </c>
      <c r="H88" s="24">
        <v>1.54</v>
      </c>
      <c r="I88" s="31">
        <v>6.4493</v>
      </c>
      <c r="J88" s="31"/>
      <c r="K88" s="35"/>
    </row>
    <row r="89" spans="2:11" x14ac:dyDescent="0.3">
      <c r="B89" s="8" t="s">
        <v>1709</v>
      </c>
      <c r="C89" s="57" t="s">
        <v>1109</v>
      </c>
      <c r="D89" s="54" t="s">
        <v>1710</v>
      </c>
      <c r="E89" s="6" t="s">
        <v>824</v>
      </c>
      <c r="F89" s="19">
        <v>10000</v>
      </c>
      <c r="G89" s="24">
        <v>49528.3</v>
      </c>
      <c r="H89" s="24">
        <v>1.34</v>
      </c>
      <c r="I89" s="31">
        <v>6.6849999999999996</v>
      </c>
      <c r="J89" s="31"/>
      <c r="K89" s="35" t="s">
        <v>670</v>
      </c>
    </row>
    <row r="90" spans="2:11" x14ac:dyDescent="0.3">
      <c r="B90" s="8" t="s">
        <v>1711</v>
      </c>
      <c r="C90" s="57" t="s">
        <v>494</v>
      </c>
      <c r="D90" s="54" t="s">
        <v>1712</v>
      </c>
      <c r="E90" s="6" t="s">
        <v>1326</v>
      </c>
      <c r="F90" s="19">
        <v>10000</v>
      </c>
      <c r="G90" s="24">
        <v>48906.8</v>
      </c>
      <c r="H90" s="24">
        <v>1.32</v>
      </c>
      <c r="I90" s="31">
        <v>7.2201000000000004</v>
      </c>
      <c r="J90" s="31"/>
      <c r="K90" s="35"/>
    </row>
    <row r="91" spans="2:11" x14ac:dyDescent="0.3">
      <c r="B91" s="8" t="s">
        <v>1713</v>
      </c>
      <c r="C91" s="57" t="s">
        <v>1456</v>
      </c>
      <c r="D91" s="54" t="s">
        <v>1714</v>
      </c>
      <c r="E91" s="6" t="s">
        <v>824</v>
      </c>
      <c r="F91" s="19">
        <v>10000</v>
      </c>
      <c r="G91" s="24">
        <v>48898.5</v>
      </c>
      <c r="H91" s="24">
        <v>1.32</v>
      </c>
      <c r="I91" s="31">
        <v>7.2123999999999997</v>
      </c>
      <c r="J91" s="31"/>
      <c r="K91" s="35" t="s">
        <v>670</v>
      </c>
    </row>
    <row r="92" spans="2:11" x14ac:dyDescent="0.3">
      <c r="B92" s="8" t="s">
        <v>1715</v>
      </c>
      <c r="C92" s="57" t="s">
        <v>1716</v>
      </c>
      <c r="D92" s="54" t="s">
        <v>1717</v>
      </c>
      <c r="E92" s="6" t="s">
        <v>824</v>
      </c>
      <c r="F92" s="19">
        <v>10000</v>
      </c>
      <c r="G92" s="24">
        <v>48824.75</v>
      </c>
      <c r="H92" s="24">
        <v>1.32</v>
      </c>
      <c r="I92" s="31">
        <v>7.6398999999999999</v>
      </c>
      <c r="J92" s="31"/>
      <c r="K92" s="35" t="s">
        <v>670</v>
      </c>
    </row>
    <row r="93" spans="2:11" x14ac:dyDescent="0.3">
      <c r="B93" s="8" t="s">
        <v>1718</v>
      </c>
      <c r="C93" s="57" t="s">
        <v>826</v>
      </c>
      <c r="D93" s="54" t="s">
        <v>1719</v>
      </c>
      <c r="E93" s="6" t="s">
        <v>828</v>
      </c>
      <c r="F93" s="19">
        <v>10000</v>
      </c>
      <c r="G93" s="24">
        <v>48820.3</v>
      </c>
      <c r="H93" s="24">
        <v>1.32</v>
      </c>
      <c r="I93" s="31">
        <v>7.1707999999999998</v>
      </c>
      <c r="J93" s="31"/>
      <c r="K93" s="35" t="s">
        <v>670</v>
      </c>
    </row>
    <row r="94" spans="2:11" x14ac:dyDescent="0.3">
      <c r="B94" s="8" t="s">
        <v>1720</v>
      </c>
      <c r="C94" s="57" t="s">
        <v>1485</v>
      </c>
      <c r="D94" s="54" t="s">
        <v>1721</v>
      </c>
      <c r="E94" s="6" t="s">
        <v>824</v>
      </c>
      <c r="F94" s="19">
        <v>10000</v>
      </c>
      <c r="G94" s="24">
        <v>48777.9</v>
      </c>
      <c r="H94" s="24">
        <v>1.32</v>
      </c>
      <c r="I94" s="31">
        <v>7.375</v>
      </c>
      <c r="J94" s="31"/>
      <c r="K94" s="35" t="s">
        <v>670</v>
      </c>
    </row>
    <row r="95" spans="2:11" x14ac:dyDescent="0.3">
      <c r="B95" s="8" t="s">
        <v>1722</v>
      </c>
      <c r="C95" s="57" t="s">
        <v>826</v>
      </c>
      <c r="D95" s="54" t="s">
        <v>1723</v>
      </c>
      <c r="E95" s="6" t="s">
        <v>828</v>
      </c>
      <c r="F95" s="19">
        <v>10000</v>
      </c>
      <c r="G95" s="24">
        <v>48745.5</v>
      </c>
      <c r="H95" s="24">
        <v>1.31</v>
      </c>
      <c r="I95" s="31">
        <v>7.1707999999999998</v>
      </c>
      <c r="J95" s="31"/>
      <c r="K95" s="35" t="s">
        <v>670</v>
      </c>
    </row>
    <row r="96" spans="2:11" x14ac:dyDescent="0.3">
      <c r="B96" s="8" t="s">
        <v>1724</v>
      </c>
      <c r="C96" s="57" t="s">
        <v>41</v>
      </c>
      <c r="D96" s="54" t="s">
        <v>1725</v>
      </c>
      <c r="E96" s="6" t="s">
        <v>824</v>
      </c>
      <c r="F96" s="19">
        <v>10000</v>
      </c>
      <c r="G96" s="24">
        <v>48733.7</v>
      </c>
      <c r="H96" s="24">
        <v>1.31</v>
      </c>
      <c r="I96" s="31">
        <v>7.24</v>
      </c>
      <c r="J96" s="31"/>
      <c r="K96" s="35" t="s">
        <v>670</v>
      </c>
    </row>
    <row r="97" spans="2:11" x14ac:dyDescent="0.3">
      <c r="B97" s="8" t="s">
        <v>1726</v>
      </c>
      <c r="C97" s="57" t="s">
        <v>1109</v>
      </c>
      <c r="D97" s="54" t="s">
        <v>1727</v>
      </c>
      <c r="E97" s="6" t="s">
        <v>824</v>
      </c>
      <c r="F97" s="19">
        <v>10000</v>
      </c>
      <c r="G97" s="24">
        <v>47784.9</v>
      </c>
      <c r="H97" s="24">
        <v>1.29</v>
      </c>
      <c r="I97" s="31">
        <v>7.1999000000000004</v>
      </c>
      <c r="J97" s="31"/>
      <c r="K97" s="35" t="s">
        <v>670</v>
      </c>
    </row>
    <row r="98" spans="2:11" x14ac:dyDescent="0.3">
      <c r="B98" s="8" t="s">
        <v>1728</v>
      </c>
      <c r="C98" s="57" t="s">
        <v>826</v>
      </c>
      <c r="D98" s="54" t="s">
        <v>1729</v>
      </c>
      <c r="E98" s="6" t="s">
        <v>828</v>
      </c>
      <c r="F98" s="19">
        <v>10000</v>
      </c>
      <c r="G98" s="24">
        <v>46831.75</v>
      </c>
      <c r="H98" s="24">
        <v>1.26</v>
      </c>
      <c r="I98" s="31">
        <v>7.0149999999999997</v>
      </c>
      <c r="J98" s="31"/>
      <c r="K98" s="35" t="s">
        <v>670</v>
      </c>
    </row>
    <row r="99" spans="2:11" x14ac:dyDescent="0.3">
      <c r="B99" s="8" t="s">
        <v>1730</v>
      </c>
      <c r="C99" s="57" t="s">
        <v>45</v>
      </c>
      <c r="D99" s="54" t="s">
        <v>1731</v>
      </c>
      <c r="E99" s="6" t="s">
        <v>828</v>
      </c>
      <c r="F99" s="19">
        <v>10000</v>
      </c>
      <c r="G99" s="24">
        <v>46775.199999999997</v>
      </c>
      <c r="H99" s="24">
        <v>1.26</v>
      </c>
      <c r="I99" s="31">
        <v>6.99</v>
      </c>
      <c r="J99" s="31"/>
      <c r="K99" s="35" t="s">
        <v>670</v>
      </c>
    </row>
    <row r="100" spans="2:11" x14ac:dyDescent="0.3">
      <c r="B100" s="8" t="s">
        <v>1579</v>
      </c>
      <c r="C100" s="57" t="s">
        <v>720</v>
      </c>
      <c r="D100" s="54" t="s">
        <v>1580</v>
      </c>
      <c r="E100" s="6" t="s">
        <v>824</v>
      </c>
      <c r="F100" s="19">
        <v>10000</v>
      </c>
      <c r="G100" s="24">
        <v>46685.75</v>
      </c>
      <c r="H100" s="24">
        <v>1.26</v>
      </c>
      <c r="I100" s="31">
        <v>7.1977000000000002</v>
      </c>
      <c r="J100" s="31"/>
      <c r="K100" s="35" t="s">
        <v>670</v>
      </c>
    </row>
    <row r="101" spans="2:11" x14ac:dyDescent="0.3">
      <c r="B101" s="8" t="s">
        <v>1732</v>
      </c>
      <c r="C101" s="57" t="s">
        <v>1733</v>
      </c>
      <c r="D101" s="54" t="s">
        <v>1734</v>
      </c>
      <c r="E101" s="6" t="s">
        <v>824</v>
      </c>
      <c r="F101" s="19">
        <v>9000</v>
      </c>
      <c r="G101" s="24">
        <v>44805.56</v>
      </c>
      <c r="H101" s="24">
        <v>1.21</v>
      </c>
      <c r="I101" s="31">
        <v>6.6</v>
      </c>
      <c r="J101" s="31"/>
      <c r="K101" s="35" t="s">
        <v>670</v>
      </c>
    </row>
    <row r="102" spans="2:11" x14ac:dyDescent="0.3">
      <c r="B102" s="8" t="s">
        <v>1525</v>
      </c>
      <c r="C102" s="57" t="s">
        <v>720</v>
      </c>
      <c r="D102" s="54" t="s">
        <v>1526</v>
      </c>
      <c r="E102" s="6" t="s">
        <v>824</v>
      </c>
      <c r="F102" s="19">
        <v>8500</v>
      </c>
      <c r="G102" s="24">
        <v>42192.51</v>
      </c>
      <c r="H102" s="24">
        <v>1.1399999999999999</v>
      </c>
      <c r="I102" s="31">
        <v>6.6501000000000001</v>
      </c>
      <c r="J102" s="31"/>
      <c r="K102" s="35" t="s">
        <v>670</v>
      </c>
    </row>
    <row r="103" spans="2:11" x14ac:dyDescent="0.3">
      <c r="B103" s="8" t="s">
        <v>1505</v>
      </c>
      <c r="C103" s="57" t="s">
        <v>1456</v>
      </c>
      <c r="D103" s="54" t="s">
        <v>1506</v>
      </c>
      <c r="E103" s="6" t="s">
        <v>824</v>
      </c>
      <c r="F103" s="19">
        <v>8000</v>
      </c>
      <c r="G103" s="24">
        <v>39717.800000000003</v>
      </c>
      <c r="H103" s="24">
        <v>1.07</v>
      </c>
      <c r="I103" s="31">
        <v>6.6497000000000002</v>
      </c>
      <c r="J103" s="31"/>
      <c r="K103" s="35"/>
    </row>
    <row r="104" spans="2:11" x14ac:dyDescent="0.3">
      <c r="B104" s="8" t="s">
        <v>1735</v>
      </c>
      <c r="C104" s="57" t="s">
        <v>826</v>
      </c>
      <c r="D104" s="54" t="s">
        <v>1736</v>
      </c>
      <c r="E104" s="6" t="s">
        <v>828</v>
      </c>
      <c r="F104" s="19">
        <v>7500</v>
      </c>
      <c r="G104" s="24">
        <v>36471.230000000003</v>
      </c>
      <c r="H104" s="24">
        <v>0.98</v>
      </c>
      <c r="I104" s="31">
        <v>7.1498999999999997</v>
      </c>
      <c r="J104" s="31"/>
      <c r="K104" s="35"/>
    </row>
    <row r="105" spans="2:11" x14ac:dyDescent="0.3">
      <c r="B105" s="8" t="s">
        <v>1523</v>
      </c>
      <c r="C105" s="57" t="s">
        <v>720</v>
      </c>
      <c r="D105" s="54" t="s">
        <v>1524</v>
      </c>
      <c r="E105" s="6" t="s">
        <v>824</v>
      </c>
      <c r="F105" s="19">
        <v>6500</v>
      </c>
      <c r="G105" s="24">
        <v>32282.38</v>
      </c>
      <c r="H105" s="24">
        <v>0.87</v>
      </c>
      <c r="I105" s="31">
        <v>6.65</v>
      </c>
      <c r="J105" s="31"/>
      <c r="K105" s="35"/>
    </row>
    <row r="106" spans="2:11" x14ac:dyDescent="0.3">
      <c r="B106" s="8" t="s">
        <v>1515</v>
      </c>
      <c r="C106" s="57" t="s">
        <v>494</v>
      </c>
      <c r="D106" s="54" t="s">
        <v>1516</v>
      </c>
      <c r="E106" s="6" t="s">
        <v>1326</v>
      </c>
      <c r="F106" s="19">
        <v>6000</v>
      </c>
      <c r="G106" s="24">
        <v>29821.26</v>
      </c>
      <c r="H106" s="24">
        <v>0.8</v>
      </c>
      <c r="I106" s="31">
        <v>6.6294000000000004</v>
      </c>
      <c r="J106" s="31"/>
      <c r="K106" s="35"/>
    </row>
    <row r="107" spans="2:11" x14ac:dyDescent="0.3">
      <c r="B107" s="8" t="s">
        <v>1737</v>
      </c>
      <c r="C107" s="57" t="s">
        <v>494</v>
      </c>
      <c r="D107" s="54" t="s">
        <v>1738</v>
      </c>
      <c r="E107" s="6" t="s">
        <v>1326</v>
      </c>
      <c r="F107" s="19">
        <v>6000</v>
      </c>
      <c r="G107" s="24">
        <v>29794.35</v>
      </c>
      <c r="H107" s="24">
        <v>0.8</v>
      </c>
      <c r="I107" s="31">
        <v>6.6299000000000001</v>
      </c>
      <c r="J107" s="31"/>
      <c r="K107" s="35" t="s">
        <v>670</v>
      </c>
    </row>
    <row r="108" spans="2:11" x14ac:dyDescent="0.3">
      <c r="B108" s="8" t="s">
        <v>1739</v>
      </c>
      <c r="C108" s="57" t="s">
        <v>460</v>
      </c>
      <c r="D108" s="54" t="s">
        <v>1740</v>
      </c>
      <c r="E108" s="6" t="s">
        <v>824</v>
      </c>
      <c r="F108" s="19">
        <v>6000</v>
      </c>
      <c r="G108" s="24">
        <v>29744.04</v>
      </c>
      <c r="H108" s="24">
        <v>0.8</v>
      </c>
      <c r="I108" s="31">
        <v>7.3049999999999997</v>
      </c>
      <c r="J108" s="31"/>
      <c r="K108" s="35" t="s">
        <v>670</v>
      </c>
    </row>
    <row r="109" spans="2:11" x14ac:dyDescent="0.3">
      <c r="B109" s="8" t="s">
        <v>1741</v>
      </c>
      <c r="C109" s="57" t="s">
        <v>1716</v>
      </c>
      <c r="D109" s="54" t="s">
        <v>1742</v>
      </c>
      <c r="E109" s="6" t="s">
        <v>824</v>
      </c>
      <c r="F109" s="19">
        <v>6000</v>
      </c>
      <c r="G109" s="24">
        <v>29336.82</v>
      </c>
      <c r="H109" s="24">
        <v>0.79</v>
      </c>
      <c r="I109" s="31">
        <v>7.6398999999999999</v>
      </c>
      <c r="J109" s="31"/>
      <c r="K109" s="35" t="s">
        <v>670</v>
      </c>
    </row>
    <row r="110" spans="2:11" x14ac:dyDescent="0.3">
      <c r="B110" s="8" t="s">
        <v>1743</v>
      </c>
      <c r="C110" s="57" t="s">
        <v>1109</v>
      </c>
      <c r="D110" s="54" t="s">
        <v>1744</v>
      </c>
      <c r="E110" s="6" t="s">
        <v>824</v>
      </c>
      <c r="F110" s="19">
        <v>5500</v>
      </c>
      <c r="G110" s="24">
        <v>26998.87</v>
      </c>
      <c r="H110" s="24">
        <v>0.73</v>
      </c>
      <c r="I110" s="31">
        <v>7.2850000000000001</v>
      </c>
      <c r="J110" s="31"/>
      <c r="K110" s="35" t="s">
        <v>670</v>
      </c>
    </row>
    <row r="111" spans="2:11" x14ac:dyDescent="0.3">
      <c r="B111" s="8" t="s">
        <v>1482</v>
      </c>
      <c r="C111" s="57" t="s">
        <v>826</v>
      </c>
      <c r="D111" s="54" t="s">
        <v>1483</v>
      </c>
      <c r="E111" s="6" t="s">
        <v>828</v>
      </c>
      <c r="F111" s="19">
        <v>5000</v>
      </c>
      <c r="G111" s="24">
        <v>24850.35</v>
      </c>
      <c r="H111" s="24">
        <v>0.67</v>
      </c>
      <c r="I111" s="31">
        <v>6.6612999999999998</v>
      </c>
      <c r="J111" s="31"/>
      <c r="K111" s="35" t="s">
        <v>670</v>
      </c>
    </row>
    <row r="112" spans="2:11" x14ac:dyDescent="0.3">
      <c r="B112" s="8" t="s">
        <v>1745</v>
      </c>
      <c r="C112" s="57" t="s">
        <v>1109</v>
      </c>
      <c r="D112" s="54" t="s">
        <v>1746</v>
      </c>
      <c r="E112" s="6" t="s">
        <v>824</v>
      </c>
      <c r="F112" s="19">
        <v>5000</v>
      </c>
      <c r="G112" s="24">
        <v>24759.65</v>
      </c>
      <c r="H112" s="24">
        <v>0.67</v>
      </c>
      <c r="I112" s="31">
        <v>6.6852</v>
      </c>
      <c r="J112" s="31"/>
      <c r="K112" s="35" t="s">
        <v>670</v>
      </c>
    </row>
    <row r="113" spans="2:11" x14ac:dyDescent="0.3">
      <c r="B113" s="8" t="s">
        <v>1747</v>
      </c>
      <c r="C113" s="57" t="s">
        <v>341</v>
      </c>
      <c r="D113" s="54" t="s">
        <v>1748</v>
      </c>
      <c r="E113" s="6" t="s">
        <v>824</v>
      </c>
      <c r="F113" s="19">
        <v>5000</v>
      </c>
      <c r="G113" s="24">
        <v>24758.6</v>
      </c>
      <c r="H113" s="24">
        <v>0.67</v>
      </c>
      <c r="I113" s="31">
        <v>6.7150999999999996</v>
      </c>
      <c r="J113" s="31"/>
      <c r="K113" s="35" t="s">
        <v>670</v>
      </c>
    </row>
    <row r="114" spans="2:11" x14ac:dyDescent="0.3">
      <c r="B114" s="8" t="s">
        <v>1749</v>
      </c>
      <c r="C114" s="57" t="s">
        <v>1716</v>
      </c>
      <c r="D114" s="54" t="s">
        <v>1750</v>
      </c>
      <c r="E114" s="6" t="s">
        <v>824</v>
      </c>
      <c r="F114" s="19">
        <v>5000</v>
      </c>
      <c r="G114" s="24">
        <v>24748.28</v>
      </c>
      <c r="H114" s="24">
        <v>0.67</v>
      </c>
      <c r="I114" s="31">
        <v>7.1398999999999999</v>
      </c>
      <c r="J114" s="31"/>
      <c r="K114" s="35" t="s">
        <v>670</v>
      </c>
    </row>
    <row r="115" spans="2:11" x14ac:dyDescent="0.3">
      <c r="B115" s="8" t="s">
        <v>1751</v>
      </c>
      <c r="C115" s="57" t="s">
        <v>52</v>
      </c>
      <c r="D115" s="54" t="s">
        <v>1752</v>
      </c>
      <c r="E115" s="6" t="s">
        <v>824</v>
      </c>
      <c r="F115" s="19">
        <v>5000</v>
      </c>
      <c r="G115" s="24">
        <v>24495.15</v>
      </c>
      <c r="H115" s="24">
        <v>0.66</v>
      </c>
      <c r="I115" s="31">
        <v>7.3036000000000003</v>
      </c>
      <c r="J115" s="31"/>
      <c r="K115" s="35" t="s">
        <v>670</v>
      </c>
    </row>
    <row r="116" spans="2:11" x14ac:dyDescent="0.3">
      <c r="B116" s="8" t="s">
        <v>1573</v>
      </c>
      <c r="C116" s="57" t="s">
        <v>826</v>
      </c>
      <c r="D116" s="54" t="s">
        <v>1574</v>
      </c>
      <c r="E116" s="6" t="s">
        <v>828</v>
      </c>
      <c r="F116" s="19">
        <v>5000</v>
      </c>
      <c r="G116" s="24">
        <v>24449.25</v>
      </c>
      <c r="H116" s="24">
        <v>0.66</v>
      </c>
      <c r="I116" s="31">
        <v>7.2123999999999997</v>
      </c>
      <c r="J116" s="31"/>
      <c r="K116" s="35" t="s">
        <v>670</v>
      </c>
    </row>
    <row r="117" spans="2:11" x14ac:dyDescent="0.3">
      <c r="B117" s="8" t="s">
        <v>1753</v>
      </c>
      <c r="C117" s="57" t="s">
        <v>1456</v>
      </c>
      <c r="D117" s="54" t="s">
        <v>1754</v>
      </c>
      <c r="E117" s="6" t="s">
        <v>824</v>
      </c>
      <c r="F117" s="19">
        <v>5000</v>
      </c>
      <c r="G117" s="24">
        <v>24435.08</v>
      </c>
      <c r="H117" s="24">
        <v>0.66</v>
      </c>
      <c r="I117" s="31">
        <v>7.2125000000000004</v>
      </c>
      <c r="J117" s="31"/>
      <c r="K117" s="35" t="s">
        <v>670</v>
      </c>
    </row>
    <row r="118" spans="2:11" x14ac:dyDescent="0.3">
      <c r="B118" s="8" t="s">
        <v>1755</v>
      </c>
      <c r="C118" s="57" t="s">
        <v>720</v>
      </c>
      <c r="D118" s="54" t="s">
        <v>1756</v>
      </c>
      <c r="E118" s="6" t="s">
        <v>824</v>
      </c>
      <c r="F118" s="19">
        <v>5000</v>
      </c>
      <c r="G118" s="24">
        <v>23338.58</v>
      </c>
      <c r="H118" s="24">
        <v>0.63</v>
      </c>
      <c r="I118" s="31">
        <v>7.1977000000000002</v>
      </c>
      <c r="J118" s="31"/>
      <c r="K118" s="35" t="s">
        <v>670</v>
      </c>
    </row>
    <row r="119" spans="2:11" x14ac:dyDescent="0.3">
      <c r="B119" s="8" t="s">
        <v>1757</v>
      </c>
      <c r="C119" s="57" t="s">
        <v>1758</v>
      </c>
      <c r="D119" s="54" t="s">
        <v>1759</v>
      </c>
      <c r="E119" s="6" t="s">
        <v>824</v>
      </c>
      <c r="F119" s="19">
        <v>4500</v>
      </c>
      <c r="G119" s="24">
        <v>21506.85</v>
      </c>
      <c r="H119" s="24">
        <v>0.57999999999999996</v>
      </c>
      <c r="I119" s="31">
        <v>7.5925000000000002</v>
      </c>
      <c r="J119" s="31"/>
      <c r="K119" s="35" t="s">
        <v>670</v>
      </c>
    </row>
    <row r="120" spans="2:11" x14ac:dyDescent="0.3">
      <c r="B120" s="8" t="s">
        <v>1760</v>
      </c>
      <c r="C120" s="57" t="s">
        <v>1485</v>
      </c>
      <c r="D120" s="54" t="s">
        <v>1761</v>
      </c>
      <c r="E120" s="6" t="s">
        <v>824</v>
      </c>
      <c r="F120" s="19">
        <v>4000</v>
      </c>
      <c r="G120" s="24">
        <v>19985.62</v>
      </c>
      <c r="H120" s="24">
        <v>0.54</v>
      </c>
      <c r="I120" s="31">
        <v>6.5701999999999998</v>
      </c>
      <c r="J120" s="31"/>
      <c r="K120" s="35" t="s">
        <v>670</v>
      </c>
    </row>
    <row r="121" spans="2:11" x14ac:dyDescent="0.3">
      <c r="B121" s="8" t="s">
        <v>1762</v>
      </c>
      <c r="C121" s="57" t="s">
        <v>720</v>
      </c>
      <c r="D121" s="54" t="s">
        <v>1763</v>
      </c>
      <c r="E121" s="6" t="s">
        <v>824</v>
      </c>
      <c r="F121" s="19">
        <v>4000</v>
      </c>
      <c r="G121" s="24">
        <v>19811.88</v>
      </c>
      <c r="H121" s="24">
        <v>0.53</v>
      </c>
      <c r="I121" s="31">
        <v>6.6653000000000002</v>
      </c>
      <c r="J121" s="31"/>
      <c r="K121" s="35" t="s">
        <v>670</v>
      </c>
    </row>
    <row r="122" spans="2:11" x14ac:dyDescent="0.3">
      <c r="B122" s="8" t="s">
        <v>1764</v>
      </c>
      <c r="C122" s="57" t="s">
        <v>1758</v>
      </c>
      <c r="D122" s="54" t="s">
        <v>1765</v>
      </c>
      <c r="E122" s="6" t="s">
        <v>824</v>
      </c>
      <c r="F122" s="19">
        <v>4000</v>
      </c>
      <c r="G122" s="24">
        <v>19176.88</v>
      </c>
      <c r="H122" s="24">
        <v>0.52</v>
      </c>
      <c r="I122" s="31">
        <v>7.6424000000000003</v>
      </c>
      <c r="J122" s="31"/>
      <c r="K122" s="35" t="s">
        <v>670</v>
      </c>
    </row>
    <row r="123" spans="2:11" x14ac:dyDescent="0.3">
      <c r="B123" s="8" t="s">
        <v>1766</v>
      </c>
      <c r="C123" s="57" t="s">
        <v>1456</v>
      </c>
      <c r="D123" s="54" t="s">
        <v>1767</v>
      </c>
      <c r="E123" s="6" t="s">
        <v>824</v>
      </c>
      <c r="F123" s="19">
        <v>3000</v>
      </c>
      <c r="G123" s="24">
        <v>14877.66</v>
      </c>
      <c r="H123" s="24">
        <v>0.4</v>
      </c>
      <c r="I123" s="31">
        <v>6.6698000000000004</v>
      </c>
      <c r="J123" s="31"/>
      <c r="K123" s="35" t="s">
        <v>670</v>
      </c>
    </row>
    <row r="124" spans="2:11" x14ac:dyDescent="0.3">
      <c r="B124" s="8" t="s">
        <v>1768</v>
      </c>
      <c r="C124" s="57" t="s">
        <v>460</v>
      </c>
      <c r="D124" s="54" t="s">
        <v>1769</v>
      </c>
      <c r="E124" s="6" t="s">
        <v>824</v>
      </c>
      <c r="F124" s="19">
        <v>3000</v>
      </c>
      <c r="G124" s="24">
        <v>14869.07</v>
      </c>
      <c r="H124" s="24">
        <v>0.4</v>
      </c>
      <c r="I124" s="31">
        <v>7.3048999999999999</v>
      </c>
      <c r="J124" s="31"/>
      <c r="K124" s="35" t="s">
        <v>670</v>
      </c>
    </row>
    <row r="125" spans="2:11" x14ac:dyDescent="0.3">
      <c r="B125" s="8" t="s">
        <v>1770</v>
      </c>
      <c r="C125" s="57" t="s">
        <v>720</v>
      </c>
      <c r="D125" s="54" t="s">
        <v>1771</v>
      </c>
      <c r="E125" s="6" t="s">
        <v>824</v>
      </c>
      <c r="F125" s="19">
        <v>3000</v>
      </c>
      <c r="G125" s="24">
        <v>14861.6</v>
      </c>
      <c r="H125" s="24">
        <v>0.4</v>
      </c>
      <c r="I125" s="31">
        <v>6.6650999999999998</v>
      </c>
      <c r="J125" s="31"/>
      <c r="K125" s="35" t="s">
        <v>670</v>
      </c>
    </row>
    <row r="126" spans="2:11" x14ac:dyDescent="0.3">
      <c r="B126" s="8" t="s">
        <v>1772</v>
      </c>
      <c r="C126" s="57" t="s">
        <v>1456</v>
      </c>
      <c r="D126" s="54" t="s">
        <v>1773</v>
      </c>
      <c r="E126" s="6" t="s">
        <v>824</v>
      </c>
      <c r="F126" s="19">
        <v>3000</v>
      </c>
      <c r="G126" s="24">
        <v>14646.9</v>
      </c>
      <c r="H126" s="24">
        <v>0.4</v>
      </c>
      <c r="I126" s="31">
        <v>7.2126000000000001</v>
      </c>
      <c r="J126" s="31"/>
      <c r="K126" s="35" t="s">
        <v>670</v>
      </c>
    </row>
    <row r="127" spans="2:11" x14ac:dyDescent="0.3">
      <c r="B127" s="8" t="s">
        <v>1774</v>
      </c>
      <c r="C127" s="57" t="s">
        <v>1188</v>
      </c>
      <c r="D127" s="54" t="s">
        <v>1775</v>
      </c>
      <c r="E127" s="6" t="s">
        <v>824</v>
      </c>
      <c r="F127" s="19">
        <v>2500</v>
      </c>
      <c r="G127" s="24">
        <v>12075.21</v>
      </c>
      <c r="H127" s="24">
        <v>0.33</v>
      </c>
      <c r="I127" s="31">
        <v>7.2544000000000004</v>
      </c>
      <c r="J127" s="31"/>
      <c r="K127" s="35"/>
    </row>
    <row r="128" spans="2:11" x14ac:dyDescent="0.3">
      <c r="B128" s="8" t="s">
        <v>1776</v>
      </c>
      <c r="C128" s="57" t="s">
        <v>52</v>
      </c>
      <c r="D128" s="54" t="s">
        <v>1777</v>
      </c>
      <c r="E128" s="6" t="s">
        <v>824</v>
      </c>
      <c r="F128" s="19">
        <v>2000</v>
      </c>
      <c r="G128" s="24">
        <v>9943.42</v>
      </c>
      <c r="H128" s="24">
        <v>0.27</v>
      </c>
      <c r="I128" s="31">
        <v>6.6997</v>
      </c>
      <c r="J128" s="31"/>
      <c r="K128" s="35"/>
    </row>
    <row r="129" spans="2:11" x14ac:dyDescent="0.3">
      <c r="B129" s="8" t="s">
        <v>1778</v>
      </c>
      <c r="C129" s="57" t="s">
        <v>52</v>
      </c>
      <c r="D129" s="54" t="s">
        <v>1779</v>
      </c>
      <c r="E129" s="6" t="s">
        <v>824</v>
      </c>
      <c r="F129" s="19">
        <v>2000</v>
      </c>
      <c r="G129" s="24">
        <v>9941.61</v>
      </c>
      <c r="H129" s="24">
        <v>0.27</v>
      </c>
      <c r="I129" s="31">
        <v>6.6992000000000003</v>
      </c>
      <c r="J129" s="31"/>
      <c r="K129" s="35"/>
    </row>
    <row r="130" spans="2:11" x14ac:dyDescent="0.3">
      <c r="B130" s="8" t="s">
        <v>1780</v>
      </c>
      <c r="C130" s="57" t="s">
        <v>1188</v>
      </c>
      <c r="D130" s="54" t="s">
        <v>1781</v>
      </c>
      <c r="E130" s="6" t="s">
        <v>824</v>
      </c>
      <c r="F130" s="19">
        <v>2000</v>
      </c>
      <c r="G130" s="24">
        <v>9940.4</v>
      </c>
      <c r="H130" s="24">
        <v>0.27</v>
      </c>
      <c r="I130" s="31">
        <v>6.6315999999999997</v>
      </c>
      <c r="J130" s="31"/>
      <c r="K130" s="35" t="s">
        <v>670</v>
      </c>
    </row>
    <row r="131" spans="2:11" x14ac:dyDescent="0.3">
      <c r="B131" s="8" t="s">
        <v>1782</v>
      </c>
      <c r="C131" s="57" t="s">
        <v>1188</v>
      </c>
      <c r="D131" s="54" t="s">
        <v>1783</v>
      </c>
      <c r="E131" s="6" t="s">
        <v>824</v>
      </c>
      <c r="F131" s="19">
        <v>2000</v>
      </c>
      <c r="G131" s="24">
        <v>9929.65</v>
      </c>
      <c r="H131" s="24">
        <v>0.27</v>
      </c>
      <c r="I131" s="31">
        <v>6.6311999999999998</v>
      </c>
      <c r="J131" s="31"/>
      <c r="K131" s="35" t="s">
        <v>670</v>
      </c>
    </row>
    <row r="132" spans="2:11" x14ac:dyDescent="0.3">
      <c r="B132" s="8" t="s">
        <v>1784</v>
      </c>
      <c r="C132" s="57" t="s">
        <v>1188</v>
      </c>
      <c r="D132" s="54" t="s">
        <v>1785</v>
      </c>
      <c r="E132" s="6" t="s">
        <v>824</v>
      </c>
      <c r="F132" s="19">
        <v>2000</v>
      </c>
      <c r="G132" s="24">
        <v>9816.7800000000007</v>
      </c>
      <c r="H132" s="24">
        <v>0.26</v>
      </c>
      <c r="I132" s="31">
        <v>7.2472000000000003</v>
      </c>
      <c r="J132" s="31"/>
      <c r="K132" s="35" t="s">
        <v>670</v>
      </c>
    </row>
    <row r="133" spans="2:11" x14ac:dyDescent="0.3">
      <c r="B133" s="8" t="s">
        <v>1786</v>
      </c>
      <c r="C133" s="57" t="s">
        <v>41</v>
      </c>
      <c r="D133" s="54" t="s">
        <v>1787</v>
      </c>
      <c r="E133" s="6" t="s">
        <v>824</v>
      </c>
      <c r="F133" s="19">
        <v>2000</v>
      </c>
      <c r="G133" s="24">
        <v>9761.83</v>
      </c>
      <c r="H133" s="24">
        <v>0.26</v>
      </c>
      <c r="I133" s="31">
        <v>7.2401</v>
      </c>
      <c r="J133" s="31"/>
      <c r="K133" s="35" t="s">
        <v>670</v>
      </c>
    </row>
    <row r="134" spans="2:11" x14ac:dyDescent="0.3">
      <c r="B134" s="8" t="s">
        <v>1788</v>
      </c>
      <c r="C134" s="57" t="s">
        <v>1456</v>
      </c>
      <c r="D134" s="54" t="s">
        <v>1789</v>
      </c>
      <c r="E134" s="6" t="s">
        <v>824</v>
      </c>
      <c r="F134" s="19">
        <v>1500</v>
      </c>
      <c r="G134" s="24">
        <v>7465.89</v>
      </c>
      <c r="H134" s="24">
        <v>0.2</v>
      </c>
      <c r="I134" s="31">
        <v>6.4146000000000001</v>
      </c>
      <c r="J134" s="31"/>
      <c r="K134" s="35" t="s">
        <v>670</v>
      </c>
    </row>
    <row r="135" spans="2:11" x14ac:dyDescent="0.3">
      <c r="B135" s="8" t="s">
        <v>1527</v>
      </c>
      <c r="C135" s="57" t="s">
        <v>1456</v>
      </c>
      <c r="D135" s="54" t="s">
        <v>1528</v>
      </c>
      <c r="E135" s="6" t="s">
        <v>824</v>
      </c>
      <c r="F135" s="19">
        <v>1500</v>
      </c>
      <c r="G135" s="24">
        <v>7455.32</v>
      </c>
      <c r="H135" s="24">
        <v>0.2</v>
      </c>
      <c r="I135" s="31">
        <v>6.6294000000000004</v>
      </c>
      <c r="J135" s="31"/>
      <c r="K135" s="35"/>
    </row>
    <row r="136" spans="2:11" x14ac:dyDescent="0.3">
      <c r="B136" s="8" t="s">
        <v>1790</v>
      </c>
      <c r="C136" s="57" t="s">
        <v>52</v>
      </c>
      <c r="D136" s="54" t="s">
        <v>1791</v>
      </c>
      <c r="E136" s="6" t="s">
        <v>824</v>
      </c>
      <c r="F136" s="19">
        <v>1500</v>
      </c>
      <c r="G136" s="24">
        <v>7308.43</v>
      </c>
      <c r="H136" s="24">
        <v>0.2</v>
      </c>
      <c r="I136" s="31">
        <v>7.3036000000000003</v>
      </c>
      <c r="J136" s="31"/>
      <c r="K136" s="35" t="s">
        <v>670</v>
      </c>
    </row>
    <row r="137" spans="2:11" x14ac:dyDescent="0.3">
      <c r="B137" s="8" t="s">
        <v>1487</v>
      </c>
      <c r="C137" s="57" t="s">
        <v>826</v>
      </c>
      <c r="D137" s="54" t="s">
        <v>1488</v>
      </c>
      <c r="E137" s="6" t="s">
        <v>828</v>
      </c>
      <c r="F137" s="19">
        <v>1000</v>
      </c>
      <c r="G137" s="24">
        <v>4970.93</v>
      </c>
      <c r="H137" s="24">
        <v>0.13</v>
      </c>
      <c r="I137" s="31">
        <v>6.6703999999999999</v>
      </c>
      <c r="J137" s="31"/>
      <c r="K137" s="35"/>
    </row>
    <row r="138" spans="2:11" x14ac:dyDescent="0.3">
      <c r="B138" s="8" t="s">
        <v>1792</v>
      </c>
      <c r="C138" s="57" t="s">
        <v>302</v>
      </c>
      <c r="D138" s="54" t="s">
        <v>1793</v>
      </c>
      <c r="E138" s="6" t="s">
        <v>824</v>
      </c>
      <c r="F138" s="19">
        <v>1000</v>
      </c>
      <c r="G138" s="24">
        <v>4967.32</v>
      </c>
      <c r="H138" s="24">
        <v>0.13</v>
      </c>
      <c r="I138" s="31">
        <v>6.6703999999999999</v>
      </c>
      <c r="J138" s="31"/>
      <c r="K138" s="35" t="s">
        <v>670</v>
      </c>
    </row>
    <row r="139" spans="2:11" x14ac:dyDescent="0.3">
      <c r="B139" s="8" t="s">
        <v>1794</v>
      </c>
      <c r="C139" s="57" t="s">
        <v>826</v>
      </c>
      <c r="D139" s="54" t="s">
        <v>1795</v>
      </c>
      <c r="E139" s="6" t="s">
        <v>828</v>
      </c>
      <c r="F139" s="19">
        <v>1000</v>
      </c>
      <c r="G139" s="24">
        <v>4966.5200000000004</v>
      </c>
      <c r="H139" s="24">
        <v>0.13</v>
      </c>
      <c r="I139" s="31">
        <v>6.65</v>
      </c>
      <c r="J139" s="31"/>
      <c r="K139" s="35"/>
    </row>
    <row r="140" spans="2:11" x14ac:dyDescent="0.3">
      <c r="B140" s="8" t="s">
        <v>1517</v>
      </c>
      <c r="C140" s="57" t="s">
        <v>494</v>
      </c>
      <c r="D140" s="54" t="s">
        <v>1518</v>
      </c>
      <c r="E140" s="6" t="s">
        <v>1326</v>
      </c>
      <c r="F140" s="19">
        <v>1000</v>
      </c>
      <c r="G140" s="24">
        <v>4963.9399999999996</v>
      </c>
      <c r="H140" s="24">
        <v>0.13</v>
      </c>
      <c r="I140" s="31">
        <v>6.6296999999999997</v>
      </c>
      <c r="J140" s="31"/>
      <c r="K140" s="35" t="s">
        <v>670</v>
      </c>
    </row>
    <row r="141" spans="2:11" x14ac:dyDescent="0.3">
      <c r="B141" s="8" t="s">
        <v>1796</v>
      </c>
      <c r="C141" s="57" t="s">
        <v>494</v>
      </c>
      <c r="D141" s="54" t="s">
        <v>1797</v>
      </c>
      <c r="E141" s="6" t="s">
        <v>1326</v>
      </c>
      <c r="F141" s="19">
        <v>500</v>
      </c>
      <c r="G141" s="24">
        <v>2489.9</v>
      </c>
      <c r="H141" s="24">
        <v>7.0000000000000007E-2</v>
      </c>
      <c r="I141" s="31">
        <v>6.4397000000000002</v>
      </c>
      <c r="J141" s="31"/>
      <c r="K141" s="35" t="s">
        <v>670</v>
      </c>
    </row>
    <row r="142" spans="2:11" x14ac:dyDescent="0.3">
      <c r="C142" s="58" t="s">
        <v>184</v>
      </c>
      <c r="D142" s="54"/>
      <c r="E142" s="6"/>
      <c r="F142" s="19"/>
      <c r="G142" s="25">
        <v>2224073.2200000002</v>
      </c>
      <c r="H142" s="25">
        <v>59.96</v>
      </c>
      <c r="I142" s="31"/>
      <c r="J142" s="31"/>
      <c r="K142" s="35"/>
    </row>
    <row r="143" spans="2:11" x14ac:dyDescent="0.3">
      <c r="C143" s="57"/>
      <c r="D143" s="54"/>
      <c r="E143" s="6"/>
      <c r="F143" s="19"/>
      <c r="G143" s="24"/>
      <c r="H143" s="24"/>
      <c r="I143" s="31"/>
      <c r="J143" s="31"/>
      <c r="K143" s="35"/>
    </row>
    <row r="144" spans="2:11" x14ac:dyDescent="0.3">
      <c r="C144" s="59" t="s">
        <v>15</v>
      </c>
      <c r="D144" s="54"/>
      <c r="E144" s="6"/>
      <c r="F144" s="19"/>
      <c r="G144" s="24"/>
      <c r="H144" s="24"/>
      <c r="I144" s="31"/>
      <c r="J144" s="31"/>
      <c r="K144" s="35"/>
    </row>
    <row r="145" spans="1:11" x14ac:dyDescent="0.3">
      <c r="B145" s="8" t="s">
        <v>1532</v>
      </c>
      <c r="C145" s="57" t="s">
        <v>1533</v>
      </c>
      <c r="D145" s="54" t="s">
        <v>1534</v>
      </c>
      <c r="E145" s="6" t="s">
        <v>198</v>
      </c>
      <c r="F145" s="19">
        <v>85000000</v>
      </c>
      <c r="G145" s="24">
        <v>84620.73</v>
      </c>
      <c r="H145" s="24">
        <v>2.2799999999999998</v>
      </c>
      <c r="I145" s="31">
        <v>5.1128999999999998</v>
      </c>
      <c r="J145" s="31"/>
      <c r="K145" s="35"/>
    </row>
    <row r="146" spans="1:11" x14ac:dyDescent="0.3">
      <c r="B146" s="8" t="s">
        <v>1798</v>
      </c>
      <c r="C146" s="57" t="s">
        <v>1799</v>
      </c>
      <c r="D146" s="54" t="s">
        <v>1800</v>
      </c>
      <c r="E146" s="6" t="s">
        <v>198</v>
      </c>
      <c r="F146" s="19">
        <v>36500000</v>
      </c>
      <c r="G146" s="24">
        <v>36224.17</v>
      </c>
      <c r="H146" s="24">
        <v>0.98</v>
      </c>
      <c r="I146" s="31">
        <v>5.2439999999999998</v>
      </c>
      <c r="J146" s="31"/>
      <c r="K146" s="35"/>
    </row>
    <row r="147" spans="1:11" x14ac:dyDescent="0.3">
      <c r="B147" s="8" t="s">
        <v>1804</v>
      </c>
      <c r="C147" s="57" t="s">
        <v>1805</v>
      </c>
      <c r="D147" s="54" t="s">
        <v>1806</v>
      </c>
      <c r="E147" s="6" t="s">
        <v>198</v>
      </c>
      <c r="F147" s="19">
        <v>15000000</v>
      </c>
      <c r="G147" s="24">
        <v>14918.03</v>
      </c>
      <c r="H147" s="24">
        <v>0.4</v>
      </c>
      <c r="I147" s="31">
        <v>5.1428000000000003</v>
      </c>
      <c r="J147" s="31"/>
      <c r="K147" s="35"/>
    </row>
    <row r="148" spans="1:11" x14ac:dyDescent="0.3">
      <c r="B148" s="8" t="s">
        <v>1807</v>
      </c>
      <c r="C148" s="57" t="s">
        <v>1808</v>
      </c>
      <c r="D148" s="54" t="s">
        <v>1809</v>
      </c>
      <c r="E148" s="6" t="s">
        <v>198</v>
      </c>
      <c r="F148" s="19">
        <v>14000000</v>
      </c>
      <c r="G148" s="24">
        <v>13907.75</v>
      </c>
      <c r="H148" s="24">
        <v>0.38</v>
      </c>
      <c r="I148" s="31">
        <v>5.2629000000000001</v>
      </c>
      <c r="J148" s="31"/>
      <c r="K148" s="35"/>
    </row>
    <row r="149" spans="1:11" x14ac:dyDescent="0.3">
      <c r="B149" s="8" t="s">
        <v>1810</v>
      </c>
      <c r="C149" s="57" t="s">
        <v>1811</v>
      </c>
      <c r="D149" s="54" t="s">
        <v>1812</v>
      </c>
      <c r="E149" s="6" t="s">
        <v>198</v>
      </c>
      <c r="F149" s="19">
        <v>10000000</v>
      </c>
      <c r="G149" s="24">
        <v>9827.35</v>
      </c>
      <c r="H149" s="24">
        <v>0.27</v>
      </c>
      <c r="I149" s="31">
        <v>5.5279999999999996</v>
      </c>
      <c r="J149" s="31"/>
      <c r="K149" s="35"/>
    </row>
    <row r="150" spans="1:11" x14ac:dyDescent="0.3">
      <c r="B150" s="8" t="s">
        <v>1816</v>
      </c>
      <c r="C150" s="57" t="s">
        <v>1817</v>
      </c>
      <c r="D150" s="54" t="s">
        <v>1818</v>
      </c>
      <c r="E150" s="6" t="s">
        <v>198</v>
      </c>
      <c r="F150" s="19">
        <v>5000000</v>
      </c>
      <c r="G150" s="24">
        <v>4977.6899999999996</v>
      </c>
      <c r="H150" s="24">
        <v>0.13</v>
      </c>
      <c r="I150" s="31">
        <v>5.1128999999999998</v>
      </c>
      <c r="J150" s="31"/>
      <c r="K150" s="35"/>
    </row>
    <row r="151" spans="1:11" x14ac:dyDescent="0.3">
      <c r="C151" s="58" t="s">
        <v>184</v>
      </c>
      <c r="D151" s="54"/>
      <c r="E151" s="6"/>
      <c r="F151" s="19"/>
      <c r="G151" s="25">
        <f>+SUM(G145:G150)</f>
        <v>164475.72</v>
      </c>
      <c r="H151" s="25">
        <f>+SUM(H145:H150)</f>
        <v>4.4400000000000004</v>
      </c>
      <c r="I151" s="31"/>
      <c r="J151" s="31"/>
      <c r="K151" s="35"/>
    </row>
    <row r="152" spans="1:11" x14ac:dyDescent="0.3">
      <c r="C152" s="57"/>
      <c r="D152" s="54"/>
      <c r="E152" s="6"/>
      <c r="F152" s="19"/>
      <c r="G152" s="24"/>
      <c r="H152" s="24"/>
      <c r="I152" s="31"/>
      <c r="J152" s="31"/>
      <c r="K152" s="35"/>
    </row>
    <row r="153" spans="1:11" x14ac:dyDescent="0.3">
      <c r="C153" s="58" t="s">
        <v>16</v>
      </c>
      <c r="D153" s="54"/>
      <c r="E153" s="6"/>
      <c r="F153" s="19"/>
      <c r="G153" s="24" t="s">
        <v>2</v>
      </c>
      <c r="H153" s="24" t="s">
        <v>2</v>
      </c>
      <c r="I153" s="31"/>
      <c r="J153" s="31"/>
      <c r="K153" s="35"/>
    </row>
    <row r="154" spans="1:11" x14ac:dyDescent="0.3">
      <c r="C154" s="57"/>
      <c r="D154" s="54"/>
      <c r="E154" s="6"/>
      <c r="F154" s="19"/>
      <c r="G154" s="24"/>
      <c r="H154" s="24"/>
      <c r="I154" s="31"/>
      <c r="J154" s="31"/>
      <c r="K154" s="35"/>
    </row>
    <row r="155" spans="1:11" x14ac:dyDescent="0.3">
      <c r="C155" s="59" t="s">
        <v>17</v>
      </c>
      <c r="D155" s="54"/>
      <c r="E155" s="6"/>
      <c r="F155" s="19"/>
      <c r="G155" s="24"/>
      <c r="H155" s="24"/>
      <c r="I155" s="31"/>
      <c r="J155" s="31"/>
      <c r="K155" s="35"/>
    </row>
    <row r="156" spans="1:11" x14ac:dyDescent="0.3">
      <c r="B156" s="8" t="s">
        <v>1801</v>
      </c>
      <c r="C156" s="57" t="s">
        <v>1802</v>
      </c>
      <c r="D156" s="54" t="s">
        <v>1803</v>
      </c>
      <c r="E156" s="6" t="s">
        <v>198</v>
      </c>
      <c r="F156" s="19">
        <v>18157000</v>
      </c>
      <c r="G156" s="24">
        <v>17796.71</v>
      </c>
      <c r="H156" s="24">
        <v>0.48</v>
      </c>
      <c r="I156" s="31">
        <v>5.641</v>
      </c>
      <c r="J156" s="31"/>
      <c r="K156" s="35"/>
    </row>
    <row r="157" spans="1:11" x14ac:dyDescent="0.3">
      <c r="B157" s="8" t="s">
        <v>1813</v>
      </c>
      <c r="C157" s="57" t="s">
        <v>1814</v>
      </c>
      <c r="D157" s="54" t="s">
        <v>1815</v>
      </c>
      <c r="E157" s="6" t="s">
        <v>198</v>
      </c>
      <c r="F157" s="19">
        <v>5104800</v>
      </c>
      <c r="G157" s="24">
        <v>5017.5200000000004</v>
      </c>
      <c r="H157" s="24">
        <v>0.14000000000000001</v>
      </c>
      <c r="I157" s="31">
        <v>5.6187500000000004</v>
      </c>
      <c r="J157" s="31"/>
      <c r="K157" s="35"/>
    </row>
    <row r="158" spans="1:11" x14ac:dyDescent="0.3">
      <c r="C158" s="58" t="s">
        <v>184</v>
      </c>
      <c r="D158" s="54"/>
      <c r="E158" s="6"/>
      <c r="F158" s="19"/>
      <c r="G158" s="25">
        <f>+G157+G156</f>
        <v>22814.23</v>
      </c>
      <c r="H158" s="25">
        <f>+H157+H156</f>
        <v>0.62</v>
      </c>
      <c r="I158" s="31"/>
      <c r="J158" s="31"/>
      <c r="K158" s="35"/>
    </row>
    <row r="159" spans="1:11" x14ac:dyDescent="0.3">
      <c r="C159" s="57"/>
      <c r="D159" s="54"/>
      <c r="E159" s="6"/>
      <c r="F159" s="19"/>
      <c r="G159" s="24"/>
      <c r="H159" s="24"/>
      <c r="I159" s="31"/>
      <c r="J159" s="31"/>
      <c r="K159" s="35"/>
    </row>
    <row r="160" spans="1:11" x14ac:dyDescent="0.3">
      <c r="A160" s="10"/>
      <c r="B160" s="28"/>
      <c r="C160" s="58" t="s">
        <v>18</v>
      </c>
      <c r="D160" s="54"/>
      <c r="E160" s="6"/>
      <c r="F160" s="19"/>
      <c r="G160" s="24"/>
      <c r="H160" s="24"/>
      <c r="I160" s="31"/>
      <c r="J160" s="31"/>
      <c r="K160" s="35"/>
    </row>
    <row r="161" spans="1:11" x14ac:dyDescent="0.3">
      <c r="A161" s="28"/>
      <c r="B161" s="28"/>
      <c r="C161" s="58" t="s">
        <v>19</v>
      </c>
      <c r="D161" s="54"/>
      <c r="E161" s="6"/>
      <c r="F161" s="19"/>
      <c r="G161" s="24" t="s">
        <v>2</v>
      </c>
      <c r="H161" s="24" t="s">
        <v>2</v>
      </c>
      <c r="I161" s="31"/>
      <c r="J161" s="31"/>
      <c r="K161" s="35"/>
    </row>
    <row r="162" spans="1:11" x14ac:dyDescent="0.3">
      <c r="A162" s="28"/>
      <c r="B162" s="28"/>
      <c r="C162" s="58"/>
      <c r="D162" s="54"/>
      <c r="E162" s="6"/>
      <c r="F162" s="19"/>
      <c r="G162" s="24"/>
      <c r="H162" s="24"/>
      <c r="I162" s="31"/>
      <c r="J162" s="31"/>
      <c r="K162" s="35"/>
    </row>
    <row r="163" spans="1:11" x14ac:dyDescent="0.3">
      <c r="C163" s="59" t="s">
        <v>20</v>
      </c>
      <c r="D163" s="54"/>
      <c r="E163" s="6"/>
      <c r="F163" s="19"/>
      <c r="G163" s="24"/>
      <c r="H163" s="24"/>
      <c r="I163" s="31"/>
      <c r="J163" s="31"/>
      <c r="K163" s="35"/>
    </row>
    <row r="164" spans="1:11" x14ac:dyDescent="0.3">
      <c r="B164" s="8" t="s">
        <v>887</v>
      </c>
      <c r="C164" s="57" t="s">
        <v>5070</v>
      </c>
      <c r="D164" s="54" t="s">
        <v>888</v>
      </c>
      <c r="E164" s="6" t="s">
        <v>889</v>
      </c>
      <c r="F164" s="19">
        <v>81864.61</v>
      </c>
      <c r="G164" s="24">
        <v>9495.4</v>
      </c>
      <c r="H164" s="24">
        <v>0.26</v>
      </c>
      <c r="I164" s="31">
        <v>5.59</v>
      </c>
      <c r="J164" s="31"/>
      <c r="K164" s="35"/>
    </row>
    <row r="165" spans="1:11" x14ac:dyDescent="0.3">
      <c r="C165" s="58" t="s">
        <v>184</v>
      </c>
      <c r="D165" s="54"/>
      <c r="E165" s="6"/>
      <c r="F165" s="19"/>
      <c r="G165" s="25">
        <v>9495.4</v>
      </c>
      <c r="H165" s="25">
        <v>0.26</v>
      </c>
      <c r="I165" s="31"/>
      <c r="J165" s="31"/>
      <c r="K165" s="35"/>
    </row>
    <row r="166" spans="1:11" x14ac:dyDescent="0.3">
      <c r="C166" s="57"/>
      <c r="D166" s="54"/>
      <c r="E166" s="6"/>
      <c r="F166" s="19"/>
      <c r="G166" s="24"/>
      <c r="H166" s="24"/>
      <c r="I166" s="31"/>
      <c r="J166" s="31"/>
      <c r="K166" s="35"/>
    </row>
    <row r="167" spans="1:11" x14ac:dyDescent="0.3">
      <c r="C167" s="58" t="s">
        <v>21</v>
      </c>
      <c r="D167" s="54"/>
      <c r="E167" s="6"/>
      <c r="F167" s="19"/>
      <c r="G167" s="24" t="s">
        <v>2</v>
      </c>
      <c r="H167" s="24" t="s">
        <v>2</v>
      </c>
      <c r="I167" s="31"/>
      <c r="J167" s="31"/>
      <c r="K167" s="35"/>
    </row>
    <row r="168" spans="1:11" x14ac:dyDescent="0.3">
      <c r="C168" s="57"/>
      <c r="D168" s="54"/>
      <c r="E168" s="6"/>
      <c r="F168" s="19"/>
      <c r="G168" s="24"/>
      <c r="H168" s="24"/>
      <c r="I168" s="31"/>
      <c r="J168" s="31"/>
      <c r="K168" s="35"/>
    </row>
    <row r="169" spans="1:11" x14ac:dyDescent="0.3">
      <c r="C169" s="58" t="s">
        <v>22</v>
      </c>
      <c r="D169" s="54"/>
      <c r="E169" s="6"/>
      <c r="F169" s="19"/>
      <c r="G169" s="24" t="s">
        <v>2</v>
      </c>
      <c r="H169" s="24" t="s">
        <v>2</v>
      </c>
      <c r="I169" s="31"/>
      <c r="J169" s="31"/>
      <c r="K169" s="35"/>
    </row>
    <row r="170" spans="1:11" x14ac:dyDescent="0.3">
      <c r="C170" s="57"/>
      <c r="D170" s="54"/>
      <c r="E170" s="6"/>
      <c r="F170" s="19"/>
      <c r="G170" s="24"/>
      <c r="H170" s="24"/>
      <c r="I170" s="31"/>
      <c r="J170" s="31"/>
      <c r="K170" s="35"/>
    </row>
    <row r="171" spans="1:11" x14ac:dyDescent="0.3">
      <c r="C171" s="58" t="s">
        <v>23</v>
      </c>
      <c r="D171" s="54"/>
      <c r="E171" s="6"/>
      <c r="F171" s="19"/>
      <c r="G171" s="24" t="s">
        <v>2</v>
      </c>
      <c r="H171" s="24" t="s">
        <v>2</v>
      </c>
      <c r="I171" s="31"/>
      <c r="J171" s="31"/>
      <c r="K171" s="35"/>
    </row>
    <row r="172" spans="1:11" x14ac:dyDescent="0.3">
      <c r="C172" s="57"/>
      <c r="D172" s="54"/>
      <c r="E172" s="6"/>
      <c r="F172" s="19"/>
      <c r="G172" s="24"/>
      <c r="H172" s="24"/>
      <c r="I172" s="31"/>
      <c r="J172" s="31"/>
      <c r="K172" s="35"/>
    </row>
    <row r="173" spans="1:11" x14ac:dyDescent="0.3">
      <c r="C173" s="59" t="s">
        <v>24</v>
      </c>
      <c r="D173" s="54"/>
      <c r="E173" s="6"/>
      <c r="F173" s="19"/>
      <c r="G173" s="24"/>
      <c r="H173" s="24"/>
      <c r="I173" s="31"/>
      <c r="J173" s="31"/>
      <c r="K173" s="35"/>
    </row>
    <row r="174" spans="1:11" x14ac:dyDescent="0.3">
      <c r="B174" s="8" t="s">
        <v>1545</v>
      </c>
      <c r="C174" s="57" t="s">
        <v>1203</v>
      </c>
      <c r="D174" s="54" t="s">
        <v>5099</v>
      </c>
      <c r="E174" s="6" t="s">
        <v>198</v>
      </c>
      <c r="F174" s="19"/>
      <c r="G174" s="24">
        <v>95197.39</v>
      </c>
      <c r="H174" s="24">
        <v>2.57</v>
      </c>
      <c r="I174" s="31">
        <v>5.4450000000000003</v>
      </c>
      <c r="J174" s="31"/>
      <c r="K174" s="35"/>
    </row>
    <row r="175" spans="1:11" x14ac:dyDescent="0.3">
      <c r="B175" s="8" t="s">
        <v>199</v>
      </c>
      <c r="C175" s="57" t="s">
        <v>200</v>
      </c>
      <c r="D175" s="54"/>
      <c r="E175" s="6"/>
      <c r="F175" s="19"/>
      <c r="G175" s="24">
        <v>93461.17</v>
      </c>
      <c r="H175" s="24">
        <v>2.52</v>
      </c>
      <c r="I175" s="31"/>
      <c r="J175" s="31"/>
      <c r="K175" s="35"/>
    </row>
    <row r="176" spans="1:11" x14ac:dyDescent="0.3">
      <c r="B176" s="8" t="s">
        <v>1819</v>
      </c>
      <c r="C176" s="57" t="s">
        <v>200</v>
      </c>
      <c r="D176" s="54" t="s">
        <v>5102</v>
      </c>
      <c r="E176" s="6" t="s">
        <v>198</v>
      </c>
      <c r="F176" s="19"/>
      <c r="G176" s="24">
        <v>49985.2</v>
      </c>
      <c r="H176" s="24">
        <v>1.35</v>
      </c>
      <c r="I176" s="31">
        <v>5.4</v>
      </c>
      <c r="J176" s="31"/>
      <c r="K176" s="35"/>
    </row>
    <row r="177" spans="1:54" x14ac:dyDescent="0.3">
      <c r="B177" s="8" t="s">
        <v>1820</v>
      </c>
      <c r="C177" s="57" t="s">
        <v>1203</v>
      </c>
      <c r="D177" s="54" t="s">
        <v>5103</v>
      </c>
      <c r="E177" s="6" t="s">
        <v>198</v>
      </c>
      <c r="F177" s="19"/>
      <c r="G177" s="24">
        <v>19999.080000000002</v>
      </c>
      <c r="H177" s="24">
        <v>0.54</v>
      </c>
      <c r="I177" s="31">
        <v>5.55</v>
      </c>
      <c r="J177" s="31"/>
      <c r="K177" s="35"/>
    </row>
    <row r="178" spans="1:54" x14ac:dyDescent="0.3">
      <c r="C178" s="58" t="s">
        <v>184</v>
      </c>
      <c r="D178" s="54"/>
      <c r="E178" s="6"/>
      <c r="F178" s="19"/>
      <c r="G178" s="25">
        <v>258642.84</v>
      </c>
      <c r="H178" s="25">
        <v>6.98</v>
      </c>
      <c r="I178" s="31"/>
      <c r="J178" s="31"/>
      <c r="K178" s="35"/>
    </row>
    <row r="179" spans="1:54" x14ac:dyDescent="0.3">
      <c r="C179" s="57"/>
      <c r="D179" s="54"/>
      <c r="E179" s="6"/>
      <c r="F179" s="19"/>
      <c r="G179" s="24"/>
      <c r="H179" s="24"/>
      <c r="I179" s="31"/>
      <c r="J179" s="31"/>
      <c r="K179" s="35"/>
    </row>
    <row r="180" spans="1:54" x14ac:dyDescent="0.3">
      <c r="A180" s="10"/>
      <c r="B180" s="28"/>
      <c r="C180" s="58" t="s">
        <v>25</v>
      </c>
      <c r="D180" s="54"/>
      <c r="E180" s="6"/>
      <c r="F180" s="19"/>
      <c r="G180" s="24"/>
      <c r="H180" s="24"/>
      <c r="I180" s="31"/>
      <c r="J180" s="31"/>
      <c r="K180" s="35"/>
    </row>
    <row r="181" spans="1:54" s="2" customFormat="1" ht="13.8" x14ac:dyDescent="0.3">
      <c r="A181" s="28"/>
      <c r="B181" s="28"/>
      <c r="C181" s="57" t="s">
        <v>5023</v>
      </c>
      <c r="D181" s="54"/>
      <c r="E181" s="6"/>
      <c r="F181" s="19"/>
      <c r="G181" s="24" t="s">
        <v>2</v>
      </c>
      <c r="H181" s="24" t="s">
        <v>2</v>
      </c>
      <c r="I181" s="31"/>
      <c r="J181" s="31"/>
      <c r="K181" s="35"/>
      <c r="L181" s="3"/>
      <c r="AI181" s="3"/>
      <c r="AV181" s="3"/>
      <c r="AX181" s="3"/>
      <c r="BB181" s="3"/>
    </row>
    <row r="182" spans="1:54" x14ac:dyDescent="0.3">
      <c r="B182" s="8"/>
      <c r="C182" s="57" t="s">
        <v>201</v>
      </c>
      <c r="D182" s="54"/>
      <c r="E182" s="6"/>
      <c r="F182" s="19"/>
      <c r="G182" s="24">
        <v>-11140.63</v>
      </c>
      <c r="H182" s="24">
        <v>-0.25</v>
      </c>
      <c r="I182" s="31"/>
      <c r="J182" s="31"/>
      <c r="K182" s="35"/>
    </row>
    <row r="183" spans="1:54" x14ac:dyDescent="0.3">
      <c r="C183" s="58" t="s">
        <v>184</v>
      </c>
      <c r="D183" s="54"/>
      <c r="E183" s="6"/>
      <c r="F183" s="19"/>
      <c r="G183" s="25">
        <v>-11140.63</v>
      </c>
      <c r="H183" s="25">
        <v>-0.25</v>
      </c>
      <c r="I183" s="31"/>
      <c r="J183" s="31"/>
      <c r="K183" s="35"/>
    </row>
    <row r="184" spans="1:54" x14ac:dyDescent="0.3">
      <c r="C184" s="57"/>
      <c r="D184" s="54"/>
      <c r="E184" s="6"/>
      <c r="F184" s="19"/>
      <c r="G184" s="24"/>
      <c r="H184" s="24"/>
      <c r="I184" s="31"/>
      <c r="J184" s="31"/>
      <c r="K184" s="35"/>
    </row>
    <row r="185" spans="1:54" x14ac:dyDescent="0.3">
      <c r="C185" s="60" t="s">
        <v>202</v>
      </c>
      <c r="D185" s="55"/>
      <c r="E185" s="5"/>
      <c r="F185" s="20"/>
      <c r="G185" s="26">
        <v>3707913.68</v>
      </c>
      <c r="H185" s="26">
        <v>100.00000000000001</v>
      </c>
      <c r="I185" s="32"/>
      <c r="J185" s="32"/>
      <c r="K185" s="36"/>
    </row>
    <row r="188" spans="1:54" x14ac:dyDescent="0.3">
      <c r="C188" s="1" t="s">
        <v>203</v>
      </c>
    </row>
    <row r="189" spans="1:54" x14ac:dyDescent="0.3">
      <c r="C189" s="37" t="s">
        <v>204</v>
      </c>
      <c r="D189" s="37"/>
      <c r="E189" s="37"/>
      <c r="F189" s="37"/>
      <c r="G189" s="37"/>
      <c r="H189" s="37"/>
      <c r="I189" s="37"/>
      <c r="J189" s="37"/>
      <c r="K189" s="37"/>
    </row>
    <row r="190" spans="1:54" x14ac:dyDescent="0.3">
      <c r="C190" s="2" t="s">
        <v>205</v>
      </c>
    </row>
    <row r="191" spans="1:54" x14ac:dyDescent="0.3">
      <c r="C191" s="2" t="s">
        <v>206</v>
      </c>
    </row>
    <row r="192" spans="1:54" ht="30" customHeight="1" x14ac:dyDescent="0.3">
      <c r="C192" s="80" t="s">
        <v>207</v>
      </c>
      <c r="D192" s="81"/>
      <c r="E192" s="81"/>
      <c r="F192" s="81"/>
      <c r="G192" s="81"/>
      <c r="H192" s="81"/>
      <c r="I192" s="81"/>
      <c r="J192" s="81"/>
      <c r="K192" s="81"/>
    </row>
    <row r="193" spans="3:5" x14ac:dyDescent="0.3">
      <c r="C193" s="2" t="s">
        <v>208</v>
      </c>
    </row>
    <row r="194" spans="3:5" x14ac:dyDescent="0.3">
      <c r="C194" s="2" t="s">
        <v>5063</v>
      </c>
    </row>
    <row r="196" spans="3:5" x14ac:dyDescent="0.3">
      <c r="C196" s="1" t="s">
        <v>5173</v>
      </c>
      <c r="E196" s="78" t="s">
        <v>5174</v>
      </c>
    </row>
    <row r="197" spans="3:5" x14ac:dyDescent="0.3">
      <c r="E197" s="2" t="s">
        <v>5190</v>
      </c>
    </row>
  </sheetData>
  <mergeCells count="1">
    <mergeCell ref="C192:K192"/>
  </mergeCells>
  <hyperlinks>
    <hyperlink ref="J2" location="'Index'!A1" display="'Index'!A1" xr:uid="{D3C71956-67DA-4A97-9CE1-B2F15308A3BD}"/>
  </hyperlinks>
  <pageMargins left="0.7" right="0.7" top="0.75" bottom="0.75" header="0.3" footer="0.3"/>
  <pageSetup orientation="portrait" horizontalDpi="4294967293"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3DAB4B-DE65-4DD2-B686-2168361FAF0C}">
  <sheetPr codeName="Sheet1"/>
  <dimension ref="A1:IV112"/>
  <sheetViews>
    <sheetView showGridLines="0" zoomScale="90" zoomScaleNormal="90" workbookViewId="0">
      <pane ySplit="6" topLeftCell="A96"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1821</v>
      </c>
      <c r="J2" s="38" t="s">
        <v>4688</v>
      </c>
    </row>
    <row r="3" spans="1:54" ht="16.2" x14ac:dyDescent="0.35">
      <c r="C3" s="1" t="s">
        <v>28</v>
      </c>
      <c r="D3" s="21" t="s">
        <v>1822</v>
      </c>
    </row>
    <row r="4" spans="1:54" ht="15" x14ac:dyDescent="0.35">
      <c r="C4" s="1" t="s">
        <v>30</v>
      </c>
      <c r="D4" s="22">
        <v>46053</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A8" s="10"/>
      <c r="B8" s="28"/>
      <c r="C8" s="58" t="s">
        <v>0</v>
      </c>
      <c r="D8" s="54"/>
      <c r="E8" s="6"/>
      <c r="F8" s="19"/>
      <c r="G8" s="24"/>
      <c r="H8" s="24"/>
      <c r="I8" s="31"/>
      <c r="J8" s="31"/>
      <c r="K8" s="35"/>
    </row>
    <row r="9" spans="1:54" x14ac:dyDescent="0.3">
      <c r="C9" s="58" t="s">
        <v>1</v>
      </c>
      <c r="D9" s="54"/>
      <c r="E9" s="6"/>
      <c r="F9" s="19"/>
      <c r="G9" s="24" t="s">
        <v>2</v>
      </c>
      <c r="H9" s="24" t="s">
        <v>2</v>
      </c>
      <c r="I9" s="31"/>
      <c r="J9" s="31"/>
      <c r="K9" s="35"/>
    </row>
    <row r="10" spans="1:54" x14ac:dyDescent="0.3">
      <c r="C10" s="57"/>
      <c r="D10" s="54"/>
      <c r="E10" s="6"/>
      <c r="F10" s="19"/>
      <c r="G10" s="24"/>
      <c r="H10" s="24"/>
      <c r="I10" s="31"/>
      <c r="J10" s="31"/>
      <c r="K10" s="35"/>
    </row>
    <row r="11" spans="1:54" x14ac:dyDescent="0.3">
      <c r="C11" s="58" t="s">
        <v>3</v>
      </c>
      <c r="D11" s="54"/>
      <c r="E11" s="6"/>
      <c r="F11" s="19"/>
      <c r="G11" s="24" t="s">
        <v>2</v>
      </c>
      <c r="H11" s="24" t="s">
        <v>2</v>
      </c>
      <c r="I11" s="31"/>
      <c r="J11" s="31"/>
      <c r="K11" s="35"/>
    </row>
    <row r="12" spans="1:54" x14ac:dyDescent="0.3">
      <c r="C12" s="57"/>
      <c r="D12" s="54"/>
      <c r="E12" s="6"/>
      <c r="F12" s="19"/>
      <c r="G12" s="24"/>
      <c r="H12" s="24"/>
      <c r="I12" s="31"/>
      <c r="J12" s="31"/>
      <c r="K12" s="35"/>
    </row>
    <row r="13" spans="1:54" x14ac:dyDescent="0.3">
      <c r="C13" s="58" t="s">
        <v>4</v>
      </c>
      <c r="D13" s="54"/>
      <c r="E13" s="6"/>
      <c r="F13" s="19"/>
      <c r="G13" s="24" t="s">
        <v>2</v>
      </c>
      <c r="H13" s="24" t="s">
        <v>2</v>
      </c>
      <c r="I13" s="31"/>
      <c r="J13" s="31"/>
      <c r="K13" s="35"/>
    </row>
    <row r="14" spans="1:54" x14ac:dyDescent="0.3">
      <c r="C14" s="57"/>
      <c r="D14" s="54"/>
      <c r="E14" s="6"/>
      <c r="F14" s="19"/>
      <c r="G14" s="24"/>
      <c r="H14" s="24"/>
      <c r="I14" s="31"/>
      <c r="J14" s="31"/>
      <c r="K14" s="35"/>
    </row>
    <row r="15" spans="1:54" x14ac:dyDescent="0.3">
      <c r="A15" s="10"/>
      <c r="B15" s="28"/>
      <c r="C15" s="58" t="s">
        <v>5</v>
      </c>
      <c r="D15" s="54"/>
      <c r="E15" s="6"/>
      <c r="F15" s="19"/>
      <c r="G15" s="24"/>
      <c r="H15" s="24"/>
      <c r="I15" s="31"/>
      <c r="J15" s="31"/>
      <c r="K15" s="35"/>
    </row>
    <row r="16" spans="1:54" x14ac:dyDescent="0.3">
      <c r="C16" s="59" t="s">
        <v>6</v>
      </c>
      <c r="D16" s="54"/>
      <c r="E16" s="6"/>
      <c r="F16" s="19"/>
      <c r="G16" s="24"/>
      <c r="H16" s="24"/>
      <c r="I16" s="31"/>
      <c r="J16" s="31"/>
      <c r="K16" s="35"/>
    </row>
    <row r="17" spans="2:11" x14ac:dyDescent="0.3">
      <c r="B17" s="8" t="s">
        <v>1823</v>
      </c>
      <c r="C17" s="57" t="s">
        <v>1824</v>
      </c>
      <c r="D17" s="54" t="s">
        <v>1825</v>
      </c>
      <c r="E17" s="6" t="s">
        <v>758</v>
      </c>
      <c r="F17" s="19">
        <v>10500</v>
      </c>
      <c r="G17" s="24">
        <v>10493.86</v>
      </c>
      <c r="H17" s="24">
        <v>4.8499999999999996</v>
      </c>
      <c r="I17" s="31">
        <v>8.3149999999999995</v>
      </c>
      <c r="J17" s="31"/>
      <c r="K17" s="35" t="s">
        <v>670</v>
      </c>
    </row>
    <row r="18" spans="2:11" x14ac:dyDescent="0.3">
      <c r="B18" s="8" t="s">
        <v>845</v>
      </c>
      <c r="C18" s="57" t="s">
        <v>846</v>
      </c>
      <c r="D18" s="54" t="s">
        <v>847</v>
      </c>
      <c r="E18" s="6" t="s">
        <v>695</v>
      </c>
      <c r="F18" s="19">
        <v>11000</v>
      </c>
      <c r="G18" s="24">
        <v>10267.39</v>
      </c>
      <c r="H18" s="24">
        <v>4.74</v>
      </c>
      <c r="I18" s="31">
        <v>8.6349999999999998</v>
      </c>
      <c r="J18" s="31"/>
      <c r="K18" s="35" t="s">
        <v>670</v>
      </c>
    </row>
    <row r="19" spans="2:11" x14ac:dyDescent="0.3">
      <c r="B19" s="8" t="s">
        <v>856</v>
      </c>
      <c r="C19" s="57" t="s">
        <v>857</v>
      </c>
      <c r="D19" s="54" t="s">
        <v>858</v>
      </c>
      <c r="E19" s="6" t="s">
        <v>802</v>
      </c>
      <c r="F19" s="19">
        <v>10000</v>
      </c>
      <c r="G19" s="24">
        <v>9930.25</v>
      </c>
      <c r="H19" s="24">
        <v>4.59</v>
      </c>
      <c r="I19" s="31">
        <v>9.0500000000000007</v>
      </c>
      <c r="J19" s="31"/>
      <c r="K19" s="35" t="s">
        <v>670</v>
      </c>
    </row>
    <row r="20" spans="2:11" x14ac:dyDescent="0.3">
      <c r="B20" s="8" t="s">
        <v>1249</v>
      </c>
      <c r="C20" s="57" t="s">
        <v>1250</v>
      </c>
      <c r="D20" s="54" t="s">
        <v>1251</v>
      </c>
      <c r="E20" s="6" t="s">
        <v>802</v>
      </c>
      <c r="F20" s="19">
        <v>10000</v>
      </c>
      <c r="G20" s="24">
        <v>9893.84</v>
      </c>
      <c r="H20" s="24">
        <v>4.57</v>
      </c>
      <c r="I20" s="31">
        <v>10.2698</v>
      </c>
      <c r="J20" s="31"/>
      <c r="K20" s="35" t="s">
        <v>670</v>
      </c>
    </row>
    <row r="21" spans="2:11" x14ac:dyDescent="0.3">
      <c r="B21" s="8" t="s">
        <v>679</v>
      </c>
      <c r="C21" s="57" t="s">
        <v>680</v>
      </c>
      <c r="D21" s="54" t="s">
        <v>681</v>
      </c>
      <c r="E21" s="6" t="s">
        <v>669</v>
      </c>
      <c r="F21" s="19">
        <v>9000</v>
      </c>
      <c r="G21" s="24">
        <v>9283.0499999999993</v>
      </c>
      <c r="H21" s="24">
        <v>4.29</v>
      </c>
      <c r="I21" s="31">
        <v>8.3765000000000001</v>
      </c>
      <c r="J21" s="31"/>
      <c r="K21" s="35" t="s">
        <v>670</v>
      </c>
    </row>
    <row r="22" spans="2:11" x14ac:dyDescent="0.3">
      <c r="B22" s="8" t="s">
        <v>685</v>
      </c>
      <c r="C22" s="57" t="s">
        <v>686</v>
      </c>
      <c r="D22" s="54" t="s">
        <v>687</v>
      </c>
      <c r="E22" s="6" t="s">
        <v>688</v>
      </c>
      <c r="F22" s="19">
        <v>8000</v>
      </c>
      <c r="G22" s="24">
        <v>8001.32</v>
      </c>
      <c r="H22" s="24">
        <v>3.7</v>
      </c>
      <c r="I22" s="31">
        <v>10.159000000000001</v>
      </c>
      <c r="J22" s="31"/>
      <c r="K22" s="35" t="s">
        <v>670</v>
      </c>
    </row>
    <row r="23" spans="2:11" x14ac:dyDescent="0.3">
      <c r="B23" s="8" t="s">
        <v>794</v>
      </c>
      <c r="C23" s="57" t="s">
        <v>756</v>
      </c>
      <c r="D23" s="54" t="s">
        <v>795</v>
      </c>
      <c r="E23" s="6" t="s">
        <v>758</v>
      </c>
      <c r="F23" s="19">
        <v>8000</v>
      </c>
      <c r="G23" s="24">
        <v>7996.36</v>
      </c>
      <c r="H23" s="24">
        <v>3.7</v>
      </c>
      <c r="I23" s="31">
        <v>9.9497999999999998</v>
      </c>
      <c r="J23" s="31"/>
      <c r="K23" s="35" t="s">
        <v>670</v>
      </c>
    </row>
    <row r="24" spans="2:11" x14ac:dyDescent="0.3">
      <c r="B24" s="8" t="s">
        <v>1826</v>
      </c>
      <c r="C24" s="57" t="s">
        <v>1827</v>
      </c>
      <c r="D24" s="54" t="s">
        <v>1828</v>
      </c>
      <c r="E24" s="6" t="s">
        <v>1271</v>
      </c>
      <c r="F24" s="19">
        <v>8500</v>
      </c>
      <c r="G24" s="24">
        <v>7960.33</v>
      </c>
      <c r="H24" s="24">
        <v>3.68</v>
      </c>
      <c r="I24" s="31">
        <v>11.86</v>
      </c>
      <c r="J24" s="31"/>
      <c r="K24" s="35" t="s">
        <v>670</v>
      </c>
    </row>
    <row r="25" spans="2:11" x14ac:dyDescent="0.3">
      <c r="B25" s="8" t="s">
        <v>1259</v>
      </c>
      <c r="C25" s="57" t="s">
        <v>1260</v>
      </c>
      <c r="D25" s="54" t="s">
        <v>1261</v>
      </c>
      <c r="E25" s="6" t="s">
        <v>703</v>
      </c>
      <c r="F25" s="19">
        <v>7500</v>
      </c>
      <c r="G25" s="24">
        <v>7544.48</v>
      </c>
      <c r="H25" s="24">
        <v>3.49</v>
      </c>
      <c r="I25" s="31">
        <v>8.2149000000000001</v>
      </c>
      <c r="J25" s="31"/>
      <c r="K25" s="35" t="s">
        <v>670</v>
      </c>
    </row>
    <row r="26" spans="2:11" x14ac:dyDescent="0.3">
      <c r="B26" s="8" t="s">
        <v>714</v>
      </c>
      <c r="C26" s="57" t="s">
        <v>715</v>
      </c>
      <c r="D26" s="54" t="s">
        <v>716</v>
      </c>
      <c r="E26" s="6" t="s">
        <v>669</v>
      </c>
      <c r="F26" s="19">
        <v>7500</v>
      </c>
      <c r="G26" s="24">
        <v>7536.41</v>
      </c>
      <c r="H26" s="24">
        <v>3.48</v>
      </c>
      <c r="I26" s="31">
        <v>8.2200000000000006</v>
      </c>
      <c r="J26" s="31"/>
      <c r="K26" s="35" t="s">
        <v>670</v>
      </c>
    </row>
    <row r="27" spans="2:11" x14ac:dyDescent="0.3">
      <c r="B27" s="8" t="s">
        <v>1829</v>
      </c>
      <c r="C27" s="57" t="s">
        <v>1243</v>
      </c>
      <c r="D27" s="54" t="s">
        <v>1830</v>
      </c>
      <c r="E27" s="6" t="s">
        <v>758</v>
      </c>
      <c r="F27" s="19">
        <v>7500</v>
      </c>
      <c r="G27" s="24">
        <v>7497.29</v>
      </c>
      <c r="H27" s="24">
        <v>3.46</v>
      </c>
      <c r="I27" s="31">
        <v>9.0648</v>
      </c>
      <c r="J27" s="31"/>
      <c r="K27" s="35" t="s">
        <v>670</v>
      </c>
    </row>
    <row r="28" spans="2:11" x14ac:dyDescent="0.3">
      <c r="B28" s="8" t="s">
        <v>1831</v>
      </c>
      <c r="C28" s="57" t="s">
        <v>1832</v>
      </c>
      <c r="D28" s="54" t="s">
        <v>1833</v>
      </c>
      <c r="E28" s="6" t="s">
        <v>674</v>
      </c>
      <c r="F28" s="19">
        <v>650</v>
      </c>
      <c r="G28" s="24">
        <v>6490.13</v>
      </c>
      <c r="H28" s="24">
        <v>3</v>
      </c>
      <c r="I28" s="31">
        <v>9.2681000000000004</v>
      </c>
      <c r="J28" s="31"/>
      <c r="K28" s="35" t="s">
        <v>670</v>
      </c>
    </row>
    <row r="29" spans="2:11" x14ac:dyDescent="0.3">
      <c r="B29" s="8" t="s">
        <v>1221</v>
      </c>
      <c r="C29" s="57" t="s">
        <v>1222</v>
      </c>
      <c r="D29" s="54" t="s">
        <v>1223</v>
      </c>
      <c r="E29" s="6" t="s">
        <v>1224</v>
      </c>
      <c r="F29" s="19">
        <v>6500</v>
      </c>
      <c r="G29" s="24">
        <v>6442.49</v>
      </c>
      <c r="H29" s="24">
        <v>2.98</v>
      </c>
      <c r="I29" s="31">
        <v>10.207800000000001</v>
      </c>
      <c r="J29" s="31"/>
      <c r="K29" s="35" t="s">
        <v>670</v>
      </c>
    </row>
    <row r="30" spans="2:11" x14ac:dyDescent="0.3">
      <c r="B30" s="8" t="s">
        <v>1225</v>
      </c>
      <c r="C30" s="57" t="s">
        <v>1226</v>
      </c>
      <c r="D30" s="54" t="s">
        <v>1227</v>
      </c>
      <c r="E30" s="6" t="s">
        <v>1228</v>
      </c>
      <c r="F30" s="19">
        <v>6000</v>
      </c>
      <c r="G30" s="24">
        <v>5937.73</v>
      </c>
      <c r="H30" s="24">
        <v>2.74</v>
      </c>
      <c r="I30" s="31">
        <v>12.4274</v>
      </c>
      <c r="J30" s="31"/>
      <c r="K30" s="35" t="s">
        <v>670</v>
      </c>
    </row>
    <row r="31" spans="2:11" x14ac:dyDescent="0.3">
      <c r="B31" s="8" t="s">
        <v>704</v>
      </c>
      <c r="C31" s="57" t="s">
        <v>705</v>
      </c>
      <c r="D31" s="54" t="s">
        <v>706</v>
      </c>
      <c r="E31" s="6" t="s">
        <v>707</v>
      </c>
      <c r="F31" s="19">
        <v>5000</v>
      </c>
      <c r="G31" s="24">
        <v>5111.1000000000004</v>
      </c>
      <c r="H31" s="24">
        <v>2.36</v>
      </c>
      <c r="I31" s="31">
        <v>10.62</v>
      </c>
      <c r="J31" s="31"/>
      <c r="K31" s="35" t="s">
        <v>670</v>
      </c>
    </row>
    <row r="32" spans="2:11" x14ac:dyDescent="0.3">
      <c r="B32" s="8" t="s">
        <v>736</v>
      </c>
      <c r="C32" s="57" t="s">
        <v>737</v>
      </c>
      <c r="D32" s="54" t="s">
        <v>738</v>
      </c>
      <c r="E32" s="6" t="s">
        <v>669</v>
      </c>
      <c r="F32" s="19">
        <v>5000</v>
      </c>
      <c r="G32" s="24">
        <v>5017.83</v>
      </c>
      <c r="H32" s="24">
        <v>2.3199999999999998</v>
      </c>
      <c r="I32" s="31">
        <v>8.0449000000000002</v>
      </c>
      <c r="J32" s="31"/>
      <c r="K32" s="35" t="s">
        <v>670</v>
      </c>
    </row>
    <row r="33" spans="2:11" x14ac:dyDescent="0.3">
      <c r="B33" s="8" t="s">
        <v>1229</v>
      </c>
      <c r="C33" s="57" t="s">
        <v>1109</v>
      </c>
      <c r="D33" s="54" t="s">
        <v>1230</v>
      </c>
      <c r="E33" s="6" t="s">
        <v>678</v>
      </c>
      <c r="F33" s="19">
        <v>5000</v>
      </c>
      <c r="G33" s="24">
        <v>4928.38</v>
      </c>
      <c r="H33" s="24">
        <v>2.2799999999999998</v>
      </c>
      <c r="I33" s="31">
        <v>7.2481</v>
      </c>
      <c r="J33" s="31"/>
      <c r="K33" s="35" t="s">
        <v>670</v>
      </c>
    </row>
    <row r="34" spans="2:11" x14ac:dyDescent="0.3">
      <c r="B34" s="8" t="s">
        <v>1835</v>
      </c>
      <c r="C34" s="57" t="s">
        <v>1263</v>
      </c>
      <c r="D34" s="54" t="s">
        <v>1836</v>
      </c>
      <c r="E34" s="6" t="s">
        <v>1265</v>
      </c>
      <c r="F34" s="19">
        <v>4500</v>
      </c>
      <c r="G34" s="24">
        <v>4529.1099999999997</v>
      </c>
      <c r="H34" s="24">
        <v>2.09</v>
      </c>
      <c r="I34" s="31">
        <v>8.14</v>
      </c>
      <c r="J34" s="31"/>
      <c r="K34" s="35" t="s">
        <v>670</v>
      </c>
    </row>
    <row r="35" spans="2:11" x14ac:dyDescent="0.3">
      <c r="B35" s="8" t="s">
        <v>1262</v>
      </c>
      <c r="C35" s="57" t="s">
        <v>1263</v>
      </c>
      <c r="D35" s="54" t="s">
        <v>1264</v>
      </c>
      <c r="E35" s="6" t="s">
        <v>1265</v>
      </c>
      <c r="F35" s="19">
        <v>4000</v>
      </c>
      <c r="G35" s="24">
        <v>4016.79</v>
      </c>
      <c r="H35" s="24">
        <v>1.86</v>
      </c>
      <c r="I35" s="31">
        <v>8.1997</v>
      </c>
      <c r="J35" s="31"/>
      <c r="K35" s="35" t="s">
        <v>670</v>
      </c>
    </row>
    <row r="36" spans="2:11" x14ac:dyDescent="0.3">
      <c r="B36" s="8" t="s">
        <v>1837</v>
      </c>
      <c r="C36" s="57" t="s">
        <v>720</v>
      </c>
      <c r="D36" s="54" t="s">
        <v>1838</v>
      </c>
      <c r="E36" s="6" t="s">
        <v>678</v>
      </c>
      <c r="F36" s="19">
        <v>2500</v>
      </c>
      <c r="G36" s="24">
        <v>2513.15</v>
      </c>
      <c r="H36" s="24">
        <v>1.1599999999999999</v>
      </c>
      <c r="I36" s="31">
        <v>7.1485000000000003</v>
      </c>
      <c r="J36" s="31"/>
      <c r="K36" s="35"/>
    </row>
    <row r="37" spans="2:11" x14ac:dyDescent="0.3">
      <c r="B37" s="8" t="s">
        <v>868</v>
      </c>
      <c r="C37" s="57" t="s">
        <v>869</v>
      </c>
      <c r="D37" s="54" t="s">
        <v>870</v>
      </c>
      <c r="E37" s="6" t="s">
        <v>669</v>
      </c>
      <c r="F37" s="19">
        <v>2500</v>
      </c>
      <c r="G37" s="24">
        <v>2476.9499999999998</v>
      </c>
      <c r="H37" s="24">
        <v>1.1399999999999999</v>
      </c>
      <c r="I37" s="31">
        <v>8.1950000000000003</v>
      </c>
      <c r="J37" s="31"/>
      <c r="K37" s="35" t="s">
        <v>670</v>
      </c>
    </row>
    <row r="38" spans="2:11" x14ac:dyDescent="0.3">
      <c r="B38" s="8" t="s">
        <v>871</v>
      </c>
      <c r="C38" s="57" t="s">
        <v>869</v>
      </c>
      <c r="D38" s="54" t="s">
        <v>872</v>
      </c>
      <c r="E38" s="6" t="s">
        <v>669</v>
      </c>
      <c r="F38" s="19">
        <v>2500</v>
      </c>
      <c r="G38" s="24">
        <v>2471.9899999999998</v>
      </c>
      <c r="H38" s="24">
        <v>1.1399999999999999</v>
      </c>
      <c r="I38" s="31">
        <v>8.2349999999999994</v>
      </c>
      <c r="J38" s="31"/>
      <c r="K38" s="35" t="s">
        <v>670</v>
      </c>
    </row>
    <row r="39" spans="2:11" x14ac:dyDescent="0.3">
      <c r="B39" s="8" t="s">
        <v>873</v>
      </c>
      <c r="C39" s="57" t="s">
        <v>869</v>
      </c>
      <c r="D39" s="54" t="s">
        <v>874</v>
      </c>
      <c r="E39" s="6" t="s">
        <v>669</v>
      </c>
      <c r="F39" s="19">
        <v>2500</v>
      </c>
      <c r="G39" s="24">
        <v>2468.06</v>
      </c>
      <c r="H39" s="24">
        <v>1.1399999999999999</v>
      </c>
      <c r="I39" s="31">
        <v>8.2349999999999994</v>
      </c>
      <c r="J39" s="31"/>
      <c r="K39" s="35" t="s">
        <v>670</v>
      </c>
    </row>
    <row r="40" spans="2:11" x14ac:dyDescent="0.3">
      <c r="B40" s="8" t="s">
        <v>875</v>
      </c>
      <c r="C40" s="57" t="s">
        <v>869</v>
      </c>
      <c r="D40" s="54" t="s">
        <v>876</v>
      </c>
      <c r="E40" s="6" t="s">
        <v>669</v>
      </c>
      <c r="F40" s="19">
        <v>2500</v>
      </c>
      <c r="G40" s="24">
        <v>2466.92</v>
      </c>
      <c r="H40" s="24">
        <v>1.1399999999999999</v>
      </c>
      <c r="I40" s="31">
        <v>8.2268000000000008</v>
      </c>
      <c r="J40" s="31"/>
      <c r="K40" s="35" t="s">
        <v>670</v>
      </c>
    </row>
    <row r="41" spans="2:11" x14ac:dyDescent="0.3">
      <c r="B41" s="8" t="s">
        <v>1216</v>
      </c>
      <c r="C41" s="57" t="s">
        <v>1217</v>
      </c>
      <c r="D41" s="54" t="s">
        <v>1218</v>
      </c>
      <c r="E41" s="6" t="s">
        <v>674</v>
      </c>
      <c r="F41" s="19">
        <v>200</v>
      </c>
      <c r="G41" s="24">
        <v>1983.52</v>
      </c>
      <c r="H41" s="24">
        <v>0.92</v>
      </c>
      <c r="I41" s="31">
        <v>9.0762</v>
      </c>
      <c r="J41" s="31"/>
      <c r="K41" s="35" t="s">
        <v>670</v>
      </c>
    </row>
    <row r="42" spans="2:11" x14ac:dyDescent="0.3">
      <c r="B42" s="8" t="s">
        <v>1268</v>
      </c>
      <c r="C42" s="57" t="s">
        <v>1269</v>
      </c>
      <c r="D42" s="54" t="s">
        <v>1270</v>
      </c>
      <c r="E42" s="6" t="s">
        <v>1271</v>
      </c>
      <c r="F42" s="19">
        <v>7500</v>
      </c>
      <c r="G42" s="24">
        <v>1875.37</v>
      </c>
      <c r="H42" s="24">
        <v>0.87</v>
      </c>
      <c r="I42" s="31">
        <v>9.5205000000000002</v>
      </c>
      <c r="J42" s="31"/>
      <c r="K42" s="35" t="s">
        <v>670</v>
      </c>
    </row>
    <row r="43" spans="2:11" x14ac:dyDescent="0.3">
      <c r="B43" s="8" t="s">
        <v>1839</v>
      </c>
      <c r="C43" s="57" t="s">
        <v>371</v>
      </c>
      <c r="D43" s="54" t="s">
        <v>1840</v>
      </c>
      <c r="E43" s="6" t="s">
        <v>1265</v>
      </c>
      <c r="F43" s="19">
        <v>1875</v>
      </c>
      <c r="G43" s="24">
        <v>1874.26</v>
      </c>
      <c r="H43" s="24">
        <v>0.87</v>
      </c>
      <c r="I43" s="31">
        <v>8.2850000000000001</v>
      </c>
      <c r="J43" s="31"/>
      <c r="K43" s="35" t="s">
        <v>670</v>
      </c>
    </row>
    <row r="44" spans="2:11" x14ac:dyDescent="0.3">
      <c r="B44" s="8" t="s">
        <v>1841</v>
      </c>
      <c r="C44" s="57" t="s">
        <v>371</v>
      </c>
      <c r="D44" s="54" t="s">
        <v>1842</v>
      </c>
      <c r="E44" s="6" t="s">
        <v>1265</v>
      </c>
      <c r="F44" s="19">
        <v>1875</v>
      </c>
      <c r="G44" s="24">
        <v>1874.22</v>
      </c>
      <c r="H44" s="24">
        <v>0.87</v>
      </c>
      <c r="I44" s="31">
        <v>8.4600000000000009</v>
      </c>
      <c r="J44" s="31"/>
      <c r="K44" s="35" t="s">
        <v>670</v>
      </c>
    </row>
    <row r="45" spans="2:11" x14ac:dyDescent="0.3">
      <c r="B45" s="8" t="s">
        <v>1843</v>
      </c>
      <c r="C45" s="57" t="s">
        <v>1844</v>
      </c>
      <c r="D45" s="54" t="s">
        <v>1845</v>
      </c>
      <c r="E45" s="6" t="s">
        <v>1846</v>
      </c>
      <c r="F45" s="19">
        <v>150</v>
      </c>
      <c r="G45" s="24">
        <v>1509.38</v>
      </c>
      <c r="H45" s="24">
        <v>0.7</v>
      </c>
      <c r="I45" s="31">
        <v>7.8971999999999998</v>
      </c>
      <c r="J45" s="31"/>
      <c r="K45" s="35" t="s">
        <v>670</v>
      </c>
    </row>
    <row r="46" spans="2:11" x14ac:dyDescent="0.3">
      <c r="B46" s="8" t="s">
        <v>1245</v>
      </c>
      <c r="C46" s="57" t="s">
        <v>1243</v>
      </c>
      <c r="D46" s="54" t="s">
        <v>1246</v>
      </c>
      <c r="E46" s="6" t="s">
        <v>758</v>
      </c>
      <c r="F46" s="19">
        <v>500</v>
      </c>
      <c r="G46" s="24">
        <v>499.82</v>
      </c>
      <c r="H46" s="24">
        <v>0.23</v>
      </c>
      <c r="I46" s="31">
        <v>9.0649999999999995</v>
      </c>
      <c r="J46" s="31"/>
      <c r="K46" s="35" t="s">
        <v>670</v>
      </c>
    </row>
    <row r="47" spans="2:11" x14ac:dyDescent="0.3">
      <c r="C47" s="58" t="s">
        <v>184</v>
      </c>
      <c r="D47" s="54"/>
      <c r="E47" s="6"/>
      <c r="F47" s="19"/>
      <c r="G47" s="25">
        <v>160891.78</v>
      </c>
      <c r="H47" s="25">
        <v>74.36</v>
      </c>
      <c r="I47" s="31"/>
      <c r="J47" s="31"/>
      <c r="K47" s="35"/>
    </row>
    <row r="48" spans="2:11" x14ac:dyDescent="0.3">
      <c r="C48" s="57"/>
      <c r="D48" s="54"/>
      <c r="E48" s="6"/>
      <c r="F48" s="19"/>
      <c r="G48" s="24"/>
      <c r="H48" s="24"/>
      <c r="I48" s="31"/>
      <c r="J48" s="31"/>
      <c r="K48" s="35"/>
    </row>
    <row r="49" spans="2:11" x14ac:dyDescent="0.3">
      <c r="C49" s="58" t="s">
        <v>7</v>
      </c>
      <c r="D49" s="54"/>
      <c r="E49" s="6"/>
      <c r="F49" s="19"/>
      <c r="G49" s="24" t="s">
        <v>2</v>
      </c>
      <c r="H49" s="24" t="s">
        <v>2</v>
      </c>
      <c r="I49" s="31"/>
      <c r="J49" s="31"/>
      <c r="K49" s="35"/>
    </row>
    <row r="50" spans="2:11" x14ac:dyDescent="0.3">
      <c r="C50" s="57"/>
      <c r="D50" s="54"/>
      <c r="E50" s="6"/>
      <c r="F50" s="19"/>
      <c r="G50" s="24"/>
      <c r="H50" s="24"/>
      <c r="I50" s="31"/>
      <c r="J50" s="31"/>
      <c r="K50" s="35"/>
    </row>
    <row r="51" spans="2:11" x14ac:dyDescent="0.3">
      <c r="C51" s="58" t="s">
        <v>8</v>
      </c>
      <c r="D51" s="54"/>
      <c r="E51" s="6"/>
      <c r="F51" s="19"/>
      <c r="G51" s="24" t="s">
        <v>2</v>
      </c>
      <c r="H51" s="24" t="s">
        <v>2</v>
      </c>
      <c r="I51" s="31"/>
      <c r="J51" s="31"/>
      <c r="K51" s="35"/>
    </row>
    <row r="52" spans="2:11" x14ac:dyDescent="0.3">
      <c r="C52" s="57"/>
      <c r="D52" s="54"/>
      <c r="E52" s="6"/>
      <c r="F52" s="19"/>
      <c r="G52" s="24"/>
      <c r="H52" s="24"/>
      <c r="I52" s="31"/>
      <c r="J52" s="31"/>
      <c r="K52" s="35"/>
    </row>
    <row r="53" spans="2:11" x14ac:dyDescent="0.3">
      <c r="C53" s="59" t="s">
        <v>9</v>
      </c>
      <c r="D53" s="54"/>
      <c r="E53" s="6"/>
      <c r="F53" s="19"/>
      <c r="G53" s="24"/>
      <c r="H53" s="24"/>
      <c r="I53" s="31"/>
      <c r="J53" s="31"/>
      <c r="K53" s="35"/>
    </row>
    <row r="54" spans="2:11" x14ac:dyDescent="0.3">
      <c r="B54" s="8" t="s">
        <v>1847</v>
      </c>
      <c r="C54" s="57" t="s">
        <v>1848</v>
      </c>
      <c r="D54" s="54" t="s">
        <v>1849</v>
      </c>
      <c r="E54" s="6" t="s">
        <v>198</v>
      </c>
      <c r="F54" s="19">
        <v>15000000</v>
      </c>
      <c r="G54" s="24">
        <v>15331.41</v>
      </c>
      <c r="H54" s="24">
        <v>7.08</v>
      </c>
      <c r="I54" s="31">
        <v>6.6306064999999998</v>
      </c>
      <c r="J54" s="31"/>
      <c r="K54" s="35"/>
    </row>
    <row r="55" spans="2:11" x14ac:dyDescent="0.3">
      <c r="B55" s="8" t="s">
        <v>806</v>
      </c>
      <c r="C55" s="57" t="s">
        <v>807</v>
      </c>
      <c r="D55" s="54" t="s">
        <v>808</v>
      </c>
      <c r="E55" s="6" t="s">
        <v>198</v>
      </c>
      <c r="F55" s="19">
        <v>10000000</v>
      </c>
      <c r="G55" s="24">
        <v>9847.26</v>
      </c>
      <c r="H55" s="24">
        <v>4.55</v>
      </c>
      <c r="I55" s="31">
        <v>6.8072821000000001</v>
      </c>
      <c r="J55" s="31"/>
      <c r="K55" s="35"/>
    </row>
    <row r="56" spans="2:11" x14ac:dyDescent="0.3">
      <c r="B56" s="8" t="s">
        <v>1850</v>
      </c>
      <c r="C56" s="57" t="s">
        <v>1851</v>
      </c>
      <c r="D56" s="54" t="s">
        <v>1852</v>
      </c>
      <c r="E56" s="6" t="s">
        <v>198</v>
      </c>
      <c r="F56" s="19">
        <v>4000000</v>
      </c>
      <c r="G56" s="24">
        <v>4125.43</v>
      </c>
      <c r="H56" s="24">
        <v>1.91</v>
      </c>
      <c r="I56" s="31">
        <v>6.7718094999999998</v>
      </c>
      <c r="J56" s="31"/>
      <c r="K56" s="35"/>
    </row>
    <row r="57" spans="2:11" x14ac:dyDescent="0.3">
      <c r="B57" s="8" t="s">
        <v>1853</v>
      </c>
      <c r="C57" s="57" t="s">
        <v>1854</v>
      </c>
      <c r="D57" s="54" t="s">
        <v>1855</v>
      </c>
      <c r="E57" s="6" t="s">
        <v>198</v>
      </c>
      <c r="F57" s="19">
        <v>4000000</v>
      </c>
      <c r="G57" s="24">
        <v>4058.9</v>
      </c>
      <c r="H57" s="24">
        <v>1.88</v>
      </c>
      <c r="I57" s="31">
        <v>7.1794545000000003</v>
      </c>
      <c r="J57" s="31"/>
      <c r="K57" s="35"/>
    </row>
    <row r="58" spans="2:11" x14ac:dyDescent="0.3">
      <c r="C58" s="58" t="s">
        <v>184</v>
      </c>
      <c r="D58" s="54"/>
      <c r="E58" s="6"/>
      <c r="F58" s="19"/>
      <c r="G58" s="25">
        <v>33363</v>
      </c>
      <c r="H58" s="25">
        <v>15.42</v>
      </c>
      <c r="I58" s="31"/>
      <c r="J58" s="31"/>
      <c r="K58" s="35"/>
    </row>
    <row r="59" spans="2:11" x14ac:dyDescent="0.3">
      <c r="C59" s="57"/>
      <c r="D59" s="54"/>
      <c r="E59" s="6"/>
      <c r="F59" s="19"/>
      <c r="G59" s="24"/>
      <c r="H59" s="24"/>
      <c r="I59" s="31"/>
      <c r="J59" s="31"/>
      <c r="K59" s="35"/>
    </row>
    <row r="60" spans="2:11" x14ac:dyDescent="0.3">
      <c r="C60" s="58" t="s">
        <v>10</v>
      </c>
      <c r="D60" s="54"/>
      <c r="E60" s="6"/>
      <c r="F60" s="19"/>
      <c r="G60" s="24" t="s">
        <v>2</v>
      </c>
      <c r="H60" s="24" t="s">
        <v>2</v>
      </c>
      <c r="I60" s="31"/>
      <c r="J60" s="31"/>
      <c r="K60" s="35"/>
    </row>
    <row r="61" spans="2:11" x14ac:dyDescent="0.3">
      <c r="C61" s="57"/>
      <c r="D61" s="54"/>
      <c r="E61" s="6"/>
      <c r="F61" s="19"/>
      <c r="G61" s="24"/>
      <c r="H61" s="24"/>
      <c r="I61" s="31"/>
      <c r="J61" s="31"/>
      <c r="K61" s="35"/>
    </row>
    <row r="62" spans="2:11" x14ac:dyDescent="0.3">
      <c r="C62" s="58" t="s">
        <v>11</v>
      </c>
      <c r="D62" s="54"/>
      <c r="E62" s="6"/>
      <c r="F62" s="19"/>
      <c r="G62" s="24"/>
      <c r="H62" s="24"/>
      <c r="I62" s="31"/>
      <c r="J62" s="31"/>
      <c r="K62" s="35"/>
    </row>
    <row r="63" spans="2:11" x14ac:dyDescent="0.3">
      <c r="C63" s="57"/>
      <c r="D63" s="54"/>
      <c r="E63" s="6"/>
      <c r="F63" s="19"/>
      <c r="G63" s="24"/>
      <c r="H63" s="24"/>
      <c r="I63" s="31"/>
      <c r="J63" s="31"/>
      <c r="K63" s="35"/>
    </row>
    <row r="64" spans="2:11" x14ac:dyDescent="0.3">
      <c r="C64" s="58" t="s">
        <v>13</v>
      </c>
      <c r="D64" s="54"/>
      <c r="E64" s="6"/>
      <c r="F64" s="19"/>
      <c r="G64" s="24" t="s">
        <v>2</v>
      </c>
      <c r="H64" s="24" t="s">
        <v>2</v>
      </c>
      <c r="I64" s="31"/>
      <c r="J64" s="31"/>
      <c r="K64" s="35"/>
    </row>
    <row r="65" spans="1:11" x14ac:dyDescent="0.3">
      <c r="C65" s="57"/>
      <c r="D65" s="54"/>
      <c r="E65" s="6"/>
      <c r="F65" s="19"/>
      <c r="G65" s="24"/>
      <c r="H65" s="24"/>
      <c r="I65" s="31"/>
      <c r="J65" s="31"/>
      <c r="K65" s="35"/>
    </row>
    <row r="66" spans="1:11" x14ac:dyDescent="0.3">
      <c r="C66" s="58" t="s">
        <v>14</v>
      </c>
      <c r="D66" s="54"/>
      <c r="E66" s="6"/>
      <c r="F66" s="19"/>
      <c r="G66" s="24" t="s">
        <v>2</v>
      </c>
      <c r="H66" s="24" t="s">
        <v>2</v>
      </c>
      <c r="I66" s="31"/>
      <c r="J66" s="31"/>
      <c r="K66" s="35"/>
    </row>
    <row r="67" spans="1:11" x14ac:dyDescent="0.3">
      <c r="C67" s="57"/>
      <c r="D67" s="54"/>
      <c r="E67" s="6"/>
      <c r="F67" s="19"/>
      <c r="G67" s="24"/>
      <c r="H67" s="24"/>
      <c r="I67" s="31"/>
      <c r="J67" s="31"/>
      <c r="K67" s="35"/>
    </row>
    <row r="68" spans="1:11" x14ac:dyDescent="0.3">
      <c r="C68" s="58" t="s">
        <v>15</v>
      </c>
      <c r="D68" s="54"/>
      <c r="E68" s="6"/>
      <c r="F68" s="19"/>
      <c r="G68" s="24" t="s">
        <v>2</v>
      </c>
      <c r="H68" s="24" t="s">
        <v>2</v>
      </c>
      <c r="I68" s="31"/>
      <c r="J68" s="31"/>
      <c r="K68" s="35"/>
    </row>
    <row r="69" spans="1:11" x14ac:dyDescent="0.3">
      <c r="C69" s="57"/>
      <c r="D69" s="54"/>
      <c r="E69" s="6"/>
      <c r="F69" s="19"/>
      <c r="G69" s="24"/>
      <c r="H69" s="24"/>
      <c r="I69" s="31"/>
      <c r="J69" s="31"/>
      <c r="K69" s="35"/>
    </row>
    <row r="70" spans="1:11" x14ac:dyDescent="0.3">
      <c r="C70" s="58" t="s">
        <v>16</v>
      </c>
      <c r="D70" s="54"/>
      <c r="E70" s="6"/>
      <c r="F70" s="19"/>
      <c r="G70" s="24" t="s">
        <v>2</v>
      </c>
      <c r="H70" s="24" t="s">
        <v>2</v>
      </c>
      <c r="I70" s="31"/>
      <c r="J70" s="31"/>
      <c r="K70" s="35"/>
    </row>
    <row r="71" spans="1:11" x14ac:dyDescent="0.3">
      <c r="C71" s="57"/>
      <c r="D71" s="54"/>
      <c r="E71" s="6"/>
      <c r="F71" s="19"/>
      <c r="G71" s="24"/>
      <c r="H71" s="24"/>
      <c r="I71" s="31"/>
      <c r="J71" s="31"/>
      <c r="K71" s="35"/>
    </row>
    <row r="72" spans="1:11" x14ac:dyDescent="0.3">
      <c r="C72" s="58" t="s">
        <v>17</v>
      </c>
      <c r="D72" s="54"/>
      <c r="E72" s="6"/>
      <c r="F72" s="19"/>
      <c r="G72" s="24" t="s">
        <v>2</v>
      </c>
      <c r="H72" s="24" t="s">
        <v>2</v>
      </c>
      <c r="I72" s="31"/>
      <c r="J72" s="31"/>
      <c r="K72" s="35"/>
    </row>
    <row r="73" spans="1:11" x14ac:dyDescent="0.3">
      <c r="C73" s="57"/>
      <c r="D73" s="54"/>
      <c r="E73" s="6"/>
      <c r="F73" s="19"/>
      <c r="G73" s="24"/>
      <c r="H73" s="24"/>
      <c r="I73" s="31"/>
      <c r="J73" s="31"/>
      <c r="K73" s="35"/>
    </row>
    <row r="74" spans="1:11" x14ac:dyDescent="0.3">
      <c r="A74" s="10"/>
      <c r="B74" s="28"/>
      <c r="C74" s="58" t="s">
        <v>18</v>
      </c>
      <c r="D74" s="54"/>
      <c r="E74" s="6"/>
      <c r="F74" s="19"/>
      <c r="G74" s="24"/>
      <c r="H74" s="24"/>
      <c r="I74" s="31"/>
      <c r="J74" s="31"/>
      <c r="K74" s="35"/>
    </row>
    <row r="75" spans="1:11" x14ac:dyDescent="0.3">
      <c r="A75" s="28"/>
      <c r="B75" s="28"/>
      <c r="C75" s="58" t="s">
        <v>19</v>
      </c>
      <c r="D75" s="54"/>
      <c r="E75" s="6"/>
      <c r="F75" s="19"/>
      <c r="G75" s="24" t="s">
        <v>2</v>
      </c>
      <c r="H75" s="24" t="s">
        <v>2</v>
      </c>
      <c r="I75" s="31"/>
      <c r="J75" s="31"/>
      <c r="K75" s="35"/>
    </row>
    <row r="76" spans="1:11" x14ac:dyDescent="0.3">
      <c r="A76" s="28"/>
      <c r="B76" s="28"/>
      <c r="C76" s="58"/>
      <c r="D76" s="54"/>
      <c r="E76" s="6"/>
      <c r="F76" s="19"/>
      <c r="G76" s="24"/>
      <c r="H76" s="24"/>
      <c r="I76" s="31"/>
      <c r="J76" s="31"/>
      <c r="K76" s="35"/>
    </row>
    <row r="77" spans="1:11" x14ac:dyDescent="0.3">
      <c r="C77" s="59" t="s">
        <v>20</v>
      </c>
      <c r="D77" s="54"/>
      <c r="E77" s="6"/>
      <c r="F77" s="19"/>
      <c r="G77" s="24"/>
      <c r="H77" s="24"/>
      <c r="I77" s="31"/>
      <c r="J77" s="31"/>
      <c r="K77" s="35"/>
    </row>
    <row r="78" spans="1:11" x14ac:dyDescent="0.3">
      <c r="B78" s="8" t="s">
        <v>887</v>
      </c>
      <c r="C78" s="57" t="s">
        <v>5070</v>
      </c>
      <c r="D78" s="54" t="s">
        <v>888</v>
      </c>
      <c r="E78" s="6" t="s">
        <v>889</v>
      </c>
      <c r="F78" s="19">
        <v>7082.6459999999997</v>
      </c>
      <c r="G78" s="24">
        <v>821.51</v>
      </c>
      <c r="H78" s="24">
        <v>0.38</v>
      </c>
      <c r="I78" s="31">
        <v>5.59</v>
      </c>
      <c r="J78" s="31"/>
      <c r="K78" s="35"/>
    </row>
    <row r="79" spans="1:11" x14ac:dyDescent="0.3">
      <c r="C79" s="58" t="s">
        <v>184</v>
      </c>
      <c r="D79" s="54"/>
      <c r="E79" s="6"/>
      <c r="F79" s="19"/>
      <c r="G79" s="25">
        <v>821.51</v>
      </c>
      <c r="H79" s="25">
        <v>0.38</v>
      </c>
      <c r="I79" s="31"/>
      <c r="J79" s="31"/>
      <c r="K79" s="35"/>
    </row>
    <row r="80" spans="1:11" x14ac:dyDescent="0.3">
      <c r="C80" s="57"/>
      <c r="D80" s="54"/>
      <c r="E80" s="6"/>
      <c r="F80" s="19"/>
      <c r="G80" s="24"/>
      <c r="H80" s="24"/>
      <c r="I80" s="31"/>
      <c r="J80" s="31"/>
      <c r="K80" s="35"/>
    </row>
    <row r="81" spans="1:11" x14ac:dyDescent="0.3">
      <c r="C81" s="58" t="s">
        <v>21</v>
      </c>
      <c r="D81" s="54"/>
      <c r="E81" s="6"/>
      <c r="F81" s="19"/>
      <c r="G81" s="24" t="s">
        <v>2</v>
      </c>
      <c r="H81" s="24" t="s">
        <v>2</v>
      </c>
      <c r="I81" s="31"/>
      <c r="J81" s="31"/>
      <c r="K81" s="35"/>
    </row>
    <row r="82" spans="1:11" x14ac:dyDescent="0.3">
      <c r="C82" s="57"/>
      <c r="D82" s="54"/>
      <c r="E82" s="6"/>
      <c r="F82" s="19"/>
      <c r="G82" s="24"/>
      <c r="H82" s="24"/>
      <c r="I82" s="31"/>
      <c r="J82" s="31"/>
      <c r="K82" s="35"/>
    </row>
    <row r="83" spans="1:11" x14ac:dyDescent="0.3">
      <c r="C83" s="58" t="s">
        <v>22</v>
      </c>
      <c r="D83" s="54"/>
      <c r="E83" s="6"/>
      <c r="F83" s="19"/>
      <c r="G83" s="24" t="s">
        <v>2</v>
      </c>
      <c r="H83" s="24" t="s">
        <v>2</v>
      </c>
      <c r="I83" s="31"/>
      <c r="J83" s="31"/>
      <c r="K83" s="35"/>
    </row>
    <row r="84" spans="1:11" x14ac:dyDescent="0.3">
      <c r="C84" s="57"/>
      <c r="D84" s="54"/>
      <c r="E84" s="6"/>
      <c r="F84" s="19"/>
      <c r="G84" s="24"/>
      <c r="H84" s="24"/>
      <c r="I84" s="31"/>
      <c r="J84" s="31"/>
      <c r="K84" s="35"/>
    </row>
    <row r="85" spans="1:11" x14ac:dyDescent="0.3">
      <c r="C85" s="58" t="s">
        <v>23</v>
      </c>
      <c r="D85" s="54"/>
      <c r="E85" s="6"/>
      <c r="F85" s="19"/>
      <c r="G85" s="24" t="s">
        <v>2</v>
      </c>
      <c r="H85" s="24" t="s">
        <v>2</v>
      </c>
      <c r="I85" s="31"/>
      <c r="J85" s="31"/>
      <c r="K85" s="35"/>
    </row>
    <row r="86" spans="1:11" x14ac:dyDescent="0.3">
      <c r="C86" s="58"/>
      <c r="D86" s="54"/>
      <c r="E86" s="6"/>
      <c r="F86" s="19"/>
      <c r="G86" s="24"/>
      <c r="H86" s="24"/>
      <c r="I86" s="31"/>
      <c r="J86" s="31"/>
      <c r="K86" s="35"/>
    </row>
    <row r="87" spans="1:11" x14ac:dyDescent="0.3">
      <c r="C87" s="59" t="s">
        <v>5124</v>
      </c>
      <c r="D87" s="54"/>
      <c r="E87" s="6"/>
      <c r="F87" s="19"/>
      <c r="G87" s="24"/>
      <c r="H87" s="24"/>
      <c r="I87" s="31"/>
      <c r="J87" s="31"/>
      <c r="K87" s="35"/>
    </row>
    <row r="88" spans="1:11" x14ac:dyDescent="0.3">
      <c r="B88" s="8" t="s">
        <v>661</v>
      </c>
      <c r="C88" s="57" t="s">
        <v>662</v>
      </c>
      <c r="D88" s="54" t="s">
        <v>663</v>
      </c>
      <c r="E88" s="6" t="s">
        <v>606</v>
      </c>
      <c r="F88" s="19">
        <v>5000000</v>
      </c>
      <c r="G88" s="24">
        <v>7000</v>
      </c>
      <c r="H88" s="24">
        <v>3.23</v>
      </c>
      <c r="I88" s="31"/>
      <c r="J88" s="31"/>
      <c r="K88" s="35"/>
    </row>
    <row r="89" spans="1:11" x14ac:dyDescent="0.3">
      <c r="B89" s="8" t="s">
        <v>1206</v>
      </c>
      <c r="C89" s="57" t="s">
        <v>676</v>
      </c>
      <c r="D89" s="54" t="s">
        <v>1207</v>
      </c>
      <c r="E89" s="6" t="s">
        <v>606</v>
      </c>
      <c r="F89" s="19">
        <v>1900000</v>
      </c>
      <c r="G89" s="24">
        <v>2086.1999999999998</v>
      </c>
      <c r="H89" s="24">
        <v>0.96</v>
      </c>
      <c r="I89" s="31"/>
      <c r="J89" s="31"/>
      <c r="K89" s="35"/>
    </row>
    <row r="90" spans="1:11" x14ac:dyDescent="0.3">
      <c r="C90" s="58" t="s">
        <v>184</v>
      </c>
      <c r="D90" s="54"/>
      <c r="E90" s="6"/>
      <c r="F90" s="19"/>
      <c r="G90" s="25">
        <v>9086.2000000000007</v>
      </c>
      <c r="H90" s="25">
        <v>4.1900000000000004</v>
      </c>
      <c r="I90" s="31"/>
      <c r="J90" s="31"/>
      <c r="K90" s="35"/>
    </row>
    <row r="91" spans="1:11" x14ac:dyDescent="0.3">
      <c r="C91" s="57"/>
      <c r="D91" s="54"/>
      <c r="E91" s="6"/>
      <c r="F91" s="19"/>
      <c r="G91" s="24"/>
      <c r="H91" s="24"/>
      <c r="I91" s="31"/>
      <c r="J91" s="31"/>
      <c r="K91" s="35"/>
    </row>
    <row r="92" spans="1:11" x14ac:dyDescent="0.3">
      <c r="C92" s="59" t="s">
        <v>5125</v>
      </c>
      <c r="D92" s="54"/>
      <c r="E92" s="6"/>
      <c r="F92" s="19"/>
      <c r="G92" s="24"/>
      <c r="H92" s="24"/>
      <c r="I92" s="31"/>
      <c r="J92" s="31"/>
      <c r="K92" s="35"/>
    </row>
    <row r="93" spans="1:11" x14ac:dyDescent="0.3">
      <c r="B93" s="8" t="s">
        <v>199</v>
      </c>
      <c r="C93" s="57" t="s">
        <v>200</v>
      </c>
      <c r="D93" s="54"/>
      <c r="E93" s="6"/>
      <c r="F93" s="19"/>
      <c r="G93" s="24">
        <v>6035.93</v>
      </c>
      <c r="H93" s="24">
        <v>2.79</v>
      </c>
      <c r="I93" s="31"/>
      <c r="J93" s="31"/>
      <c r="K93" s="35"/>
    </row>
    <row r="94" spans="1:11" x14ac:dyDescent="0.3">
      <c r="C94" s="58" t="s">
        <v>184</v>
      </c>
      <c r="D94" s="54"/>
      <c r="E94" s="6"/>
      <c r="F94" s="19"/>
      <c r="G94" s="25">
        <v>6035.93</v>
      </c>
      <c r="H94" s="25">
        <v>2.79</v>
      </c>
      <c r="I94" s="31"/>
      <c r="J94" s="31"/>
      <c r="K94" s="35"/>
    </row>
    <row r="95" spans="1:11" x14ac:dyDescent="0.3">
      <c r="C95" s="57"/>
      <c r="D95" s="54"/>
      <c r="E95" s="6"/>
      <c r="F95" s="19"/>
      <c r="G95" s="24"/>
      <c r="H95" s="24"/>
      <c r="I95" s="31"/>
      <c r="J95" s="31"/>
      <c r="K95" s="35"/>
    </row>
    <row r="96" spans="1:11" x14ac:dyDescent="0.3">
      <c r="A96" s="10"/>
      <c r="B96" s="28"/>
      <c r="C96" s="58" t="s">
        <v>25</v>
      </c>
      <c r="D96" s="54"/>
      <c r="E96" s="6"/>
      <c r="F96" s="19"/>
      <c r="G96" s="24"/>
      <c r="H96" s="24"/>
      <c r="I96" s="31"/>
      <c r="J96" s="31"/>
      <c r="K96" s="35"/>
    </row>
    <row r="97" spans="1:54" s="2" customFormat="1" ht="13.8" x14ac:dyDescent="0.3">
      <c r="A97" s="28"/>
      <c r="B97" s="28"/>
      <c r="C97" s="57" t="s">
        <v>5023</v>
      </c>
      <c r="D97" s="54"/>
      <c r="E97" s="6"/>
      <c r="F97" s="19"/>
      <c r="G97" s="24" t="s">
        <v>2</v>
      </c>
      <c r="H97" s="24" t="s">
        <v>2</v>
      </c>
      <c r="I97" s="31"/>
      <c r="J97" s="31"/>
      <c r="K97" s="35"/>
      <c r="L97" s="3"/>
      <c r="AI97" s="3"/>
      <c r="AV97" s="3"/>
      <c r="AX97" s="3"/>
      <c r="BB97" s="3"/>
    </row>
    <row r="98" spans="1:54" x14ac:dyDescent="0.3">
      <c r="B98" s="8"/>
      <c r="C98" s="57" t="s">
        <v>201</v>
      </c>
      <c r="D98" s="54"/>
      <c r="E98" s="6"/>
      <c r="F98" s="19"/>
      <c r="G98" s="24">
        <v>6198.18</v>
      </c>
      <c r="H98" s="24">
        <v>2.86</v>
      </c>
      <c r="I98" s="31"/>
      <c r="J98" s="31"/>
      <c r="K98" s="35"/>
    </row>
    <row r="99" spans="1:54" x14ac:dyDescent="0.3">
      <c r="C99" s="58" t="s">
        <v>184</v>
      </c>
      <c r="D99" s="54"/>
      <c r="E99" s="6"/>
      <c r="F99" s="19"/>
      <c r="G99" s="25">
        <v>6198.18</v>
      </c>
      <c r="H99" s="25">
        <v>2.86</v>
      </c>
      <c r="I99" s="31"/>
      <c r="J99" s="31"/>
      <c r="K99" s="35"/>
    </row>
    <row r="100" spans="1:54" x14ac:dyDescent="0.3">
      <c r="C100" s="57"/>
      <c r="D100" s="54"/>
      <c r="E100" s="6"/>
      <c r="F100" s="19"/>
      <c r="G100" s="24"/>
      <c r="H100" s="24"/>
      <c r="I100" s="31"/>
      <c r="J100" s="31"/>
      <c r="K100" s="35"/>
    </row>
    <row r="101" spans="1:54" x14ac:dyDescent="0.3">
      <c r="C101" s="60" t="s">
        <v>202</v>
      </c>
      <c r="D101" s="55"/>
      <c r="E101" s="5"/>
      <c r="F101" s="20"/>
      <c r="G101" s="26">
        <v>216396.6</v>
      </c>
      <c r="H101" s="26">
        <v>100</v>
      </c>
      <c r="I101" s="32"/>
      <c r="J101" s="32"/>
      <c r="K101" s="36"/>
    </row>
    <row r="104" spans="1:54" x14ac:dyDescent="0.3">
      <c r="C104" s="1" t="s">
        <v>203</v>
      </c>
    </row>
    <row r="105" spans="1:54" x14ac:dyDescent="0.3">
      <c r="C105" s="37" t="s">
        <v>204</v>
      </c>
      <c r="D105" s="37"/>
      <c r="E105" s="37"/>
      <c r="F105" s="37"/>
      <c r="G105" s="37"/>
      <c r="H105" s="37"/>
      <c r="I105" s="37"/>
      <c r="J105" s="37"/>
      <c r="K105" s="37"/>
    </row>
    <row r="106" spans="1:54" x14ac:dyDescent="0.3">
      <c r="C106" s="2" t="s">
        <v>205</v>
      </c>
    </row>
    <row r="107" spans="1:54" x14ac:dyDescent="0.3">
      <c r="C107" s="2" t="s">
        <v>206</v>
      </c>
    </row>
    <row r="108" spans="1:54" ht="30" customHeight="1" x14ac:dyDescent="0.3">
      <c r="C108" s="80" t="s">
        <v>207</v>
      </c>
      <c r="D108" s="81"/>
      <c r="E108" s="81"/>
      <c r="F108" s="81"/>
      <c r="G108" s="81"/>
      <c r="H108" s="81"/>
      <c r="I108" s="81"/>
      <c r="J108" s="81"/>
      <c r="K108" s="81"/>
    </row>
    <row r="109" spans="1:54" x14ac:dyDescent="0.3">
      <c r="C109" s="2" t="s">
        <v>208</v>
      </c>
    </row>
    <row r="111" spans="1:54" x14ac:dyDescent="0.3">
      <c r="C111" s="1" t="s">
        <v>5173</v>
      </c>
      <c r="E111" s="78" t="s">
        <v>5174</v>
      </c>
    </row>
    <row r="112" spans="1:54" x14ac:dyDescent="0.3">
      <c r="E112" s="2" t="s">
        <v>5191</v>
      </c>
    </row>
  </sheetData>
  <mergeCells count="1">
    <mergeCell ref="C108:K108"/>
  </mergeCells>
  <hyperlinks>
    <hyperlink ref="J2" location="'Index'!A1" display="'Index'!A1" xr:uid="{48CA3EA7-A3B9-441B-9F18-5E84D98D378C}"/>
  </hyperlinks>
  <pageMargins left="0.7" right="0.7" top="0.75" bottom="0.75" header="0.3" footer="0.3"/>
  <pageSetup orientation="portrait" horizontalDpi="4294967293"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09FEE1-E169-4A63-B874-8962DF228501}">
  <sheetPr codeName="Sheet1"/>
  <dimension ref="A1:IZ118"/>
  <sheetViews>
    <sheetView showGridLines="0" zoomScale="90" zoomScaleNormal="90" workbookViewId="0">
      <pane ySplit="6" topLeftCell="A107"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4" width="19.5546875" style="13" customWidth="1"/>
    <col min="15" max="15" width="19.5546875" style="3" customWidth="1"/>
    <col min="16" max="16" width="9.109375" style="3" bestFit="1" customWidth="1"/>
    <col min="17" max="17" width="7.44140625" style="2" bestFit="1" customWidth="1"/>
    <col min="18" max="18" width="6.6640625" style="2" bestFit="1" customWidth="1"/>
    <col min="19" max="19" width="9.88671875" style="2" bestFit="1" customWidth="1"/>
    <col min="20" max="20" width="21.109375" style="2" bestFit="1" customWidth="1"/>
    <col min="21" max="21" width="16.44140625" style="2" bestFit="1" customWidth="1"/>
    <col min="22" max="22" width="7.33203125" style="2" bestFit="1" customWidth="1"/>
    <col min="23" max="23" width="9.33203125" style="2" bestFit="1" customWidth="1"/>
    <col min="24" max="24" width="17.88671875" style="2" bestFit="1" customWidth="1"/>
    <col min="25" max="25" width="6.6640625" style="2" bestFit="1" customWidth="1"/>
    <col min="26" max="26" width="19.109375" style="2" bestFit="1" customWidth="1"/>
    <col min="27" max="27" width="25.109375" style="2" bestFit="1" customWidth="1"/>
    <col min="28" max="28" width="21.44140625" style="2" bestFit="1" customWidth="1"/>
    <col min="29" max="29" width="19.6640625" style="2" bestFit="1" customWidth="1"/>
    <col min="30" max="30" width="14" style="2" bestFit="1" customWidth="1"/>
    <col min="31" max="31" width="13.109375" style="2" bestFit="1" customWidth="1"/>
    <col min="32" max="32" width="9.33203125" style="2" bestFit="1" customWidth="1"/>
    <col min="33" max="33" width="13.109375" style="2" bestFit="1" customWidth="1"/>
    <col min="34" max="34" width="7.44140625" style="2" bestFit="1" customWidth="1"/>
    <col min="35" max="35" width="19.44140625" style="2" bestFit="1" customWidth="1"/>
    <col min="36" max="36" width="20.88671875" style="2" bestFit="1" customWidth="1"/>
    <col min="37" max="37" width="19" style="2" bestFit="1" customWidth="1"/>
    <col min="38" max="38" width="25.88671875" style="2" bestFit="1" customWidth="1"/>
    <col min="39" max="39" width="14.5546875" style="3" bestFit="1" customWidth="1"/>
    <col min="40" max="40" width="14.44140625" style="2" bestFit="1" customWidth="1"/>
    <col min="41" max="41" width="27.33203125" style="2" bestFit="1" customWidth="1"/>
    <col min="42" max="42" width="11.5546875" style="2" bestFit="1" customWidth="1"/>
    <col min="43" max="43" width="6.33203125" style="2" bestFit="1" customWidth="1"/>
    <col min="44" max="44" width="7" style="2" bestFit="1" customWidth="1"/>
    <col min="45" max="45" width="23.88671875" style="2" bestFit="1" customWidth="1"/>
    <col min="46" max="46" width="12.88671875" style="2" bestFit="1" customWidth="1"/>
    <col min="47" max="47" width="11.33203125" style="2" bestFit="1" customWidth="1"/>
    <col min="48" max="48" width="15.33203125" style="2" bestFit="1" customWidth="1"/>
    <col min="49" max="49" width="21.109375" style="2" bestFit="1" customWidth="1"/>
    <col min="50" max="50" width="23.88671875" style="2" bestFit="1" customWidth="1"/>
    <col min="51" max="51" width="14.44140625" style="2" bestFit="1" customWidth="1"/>
    <col min="52" max="52" width="11.109375" style="3" bestFit="1" customWidth="1"/>
    <col min="53" max="53" width="15" style="2" bestFit="1" customWidth="1"/>
    <col min="54" max="54" width="11.6640625" style="3" bestFit="1" customWidth="1"/>
    <col min="55" max="55" width="23.5546875" style="2" bestFit="1" customWidth="1"/>
    <col min="56" max="56" width="22.109375" style="2" bestFit="1" customWidth="1"/>
    <col min="57" max="57" width="21" style="2" bestFit="1" customWidth="1"/>
    <col min="58" max="58" width="15.6640625" style="3" bestFit="1" customWidth="1"/>
    <col min="59" max="59" width="10.44140625" style="2" bestFit="1" customWidth="1"/>
    <col min="60" max="60" width="13.6640625" style="2" bestFit="1" customWidth="1"/>
    <col min="61" max="61" width="18" style="2" bestFit="1" customWidth="1"/>
    <col min="62" max="62" width="19.6640625" style="2" bestFit="1" customWidth="1"/>
    <col min="63" max="63" width="13.88671875" style="2" bestFit="1" customWidth="1"/>
    <col min="64" max="64" width="15.6640625" style="2" bestFit="1" customWidth="1"/>
    <col min="65" max="65" width="28.5546875" style="2" bestFit="1" customWidth="1"/>
    <col min="66" max="66" width="20.33203125" style="2" bestFit="1" customWidth="1"/>
    <col min="67" max="67" width="16" style="2" bestFit="1" customWidth="1"/>
    <col min="68" max="68" width="13.6640625" style="2" bestFit="1" customWidth="1"/>
    <col min="69" max="69" width="28.109375" style="2" bestFit="1" customWidth="1"/>
    <col min="70" max="70" width="15.88671875" style="2" bestFit="1" customWidth="1"/>
    <col min="71" max="71" width="26.33203125" style="2" bestFit="1" customWidth="1"/>
    <col min="72" max="72" width="13.109375" style="2" bestFit="1" customWidth="1"/>
    <col min="73" max="73" width="15" style="2" bestFit="1" customWidth="1"/>
    <col min="74" max="74" width="9" style="2" bestFit="1" customWidth="1"/>
    <col min="75" max="75" width="18" style="2" bestFit="1" customWidth="1"/>
    <col min="76" max="76" width="14.33203125" style="2" bestFit="1" customWidth="1"/>
    <col min="77" max="77" width="15.6640625" style="2" bestFit="1" customWidth="1"/>
    <col min="78" max="78" width="18.6640625" style="2" bestFit="1" customWidth="1"/>
    <col min="79" max="79" width="16.109375" style="2" bestFit="1" customWidth="1"/>
    <col min="80" max="80" width="23.5546875" style="2" bestFit="1" customWidth="1"/>
    <col min="81" max="81" width="23.88671875" style="2" bestFit="1" customWidth="1"/>
    <col min="82" max="82" width="22.88671875" style="2" bestFit="1" customWidth="1"/>
    <col min="83" max="83" width="11.6640625" style="2" bestFit="1" customWidth="1"/>
    <col min="84" max="84" width="11.88671875" style="2" bestFit="1" customWidth="1"/>
    <col min="85" max="85" width="15.109375" style="2" bestFit="1" customWidth="1"/>
    <col min="86" max="86" width="15.33203125" style="2" bestFit="1" customWidth="1"/>
    <col min="87" max="87" width="19.5546875" style="2" bestFit="1" customWidth="1"/>
    <col min="88" max="88" width="21.5546875" style="2" bestFit="1" customWidth="1"/>
    <col min="89" max="89" width="18.88671875" style="2" bestFit="1" customWidth="1"/>
    <col min="90" max="90" width="8.6640625" style="2" bestFit="1" customWidth="1"/>
    <col min="91" max="91" width="8.88671875" style="2" bestFit="1" customWidth="1"/>
    <col min="92" max="92" width="13.109375" style="2" bestFit="1" customWidth="1"/>
    <col min="93" max="93" width="9.5546875" style="2" bestFit="1" customWidth="1"/>
    <col min="94" max="94" width="9.6640625" style="2" bestFit="1" customWidth="1"/>
    <col min="95" max="95" width="14" style="2" bestFit="1" customWidth="1"/>
    <col min="96" max="96" width="17" style="2" bestFit="1" customWidth="1"/>
    <col min="97" max="97" width="17.33203125" style="2" bestFit="1" customWidth="1"/>
    <col min="98" max="98" width="21.5546875" style="2" bestFit="1" customWidth="1"/>
    <col min="99" max="99" width="17.6640625" style="2" bestFit="1" customWidth="1"/>
    <col min="100" max="100" width="14.5546875" style="2" bestFit="1" customWidth="1"/>
    <col min="101" max="101" width="15.6640625" style="2" bestFit="1" customWidth="1"/>
    <col min="102" max="102" width="19.109375" style="2" bestFit="1" customWidth="1"/>
    <col min="103" max="103" width="12.44140625" style="2" bestFit="1" customWidth="1"/>
    <col min="104" max="105" width="14.88671875" style="2" bestFit="1" customWidth="1"/>
    <col min="106" max="106" width="14.44140625" style="2" bestFit="1" customWidth="1"/>
    <col min="107" max="107" width="23.109375" style="2" bestFit="1" customWidth="1"/>
    <col min="108" max="108" width="26" style="2" bestFit="1" customWidth="1"/>
    <col min="109" max="109" width="19.44140625" style="2" bestFit="1" customWidth="1"/>
    <col min="110" max="110" width="21.5546875" style="2" bestFit="1" customWidth="1"/>
    <col min="111" max="111" width="25.88671875" style="2" bestFit="1" customWidth="1"/>
    <col min="112" max="112" width="18.5546875" style="2" bestFit="1" customWidth="1"/>
    <col min="113" max="113" width="16.33203125" style="2" bestFit="1" customWidth="1"/>
    <col min="114" max="114" width="15.44140625" style="2" bestFit="1" customWidth="1"/>
    <col min="115" max="115" width="17.33203125" style="2" bestFit="1" customWidth="1"/>
    <col min="116" max="116" width="17.44140625" style="2" bestFit="1" customWidth="1"/>
    <col min="117" max="117" width="21.6640625" style="2" bestFit="1" customWidth="1"/>
    <col min="118" max="118" width="17.33203125" style="2" bestFit="1" customWidth="1"/>
    <col min="119" max="119" width="17.44140625" style="2" bestFit="1" customWidth="1"/>
    <col min="120" max="120" width="21.6640625" style="2" bestFit="1" customWidth="1"/>
    <col min="121" max="121" width="13.44140625" style="2" bestFit="1" customWidth="1"/>
    <col min="122" max="219" width="12" style="2" customWidth="1"/>
    <col min="220" max="220" width="17.109375" style="2" customWidth="1"/>
    <col min="221" max="260" width="13.88671875" style="2"/>
  </cols>
  <sheetData>
    <row r="1" spans="1:58" x14ac:dyDescent="0.3">
      <c r="A1" s="8"/>
      <c r="C1" s="8"/>
      <c r="D1" s="8"/>
      <c r="E1" s="8"/>
      <c r="F1" s="15"/>
      <c r="G1" s="12"/>
      <c r="H1" s="12"/>
      <c r="I1" s="12"/>
      <c r="J1" s="12"/>
      <c r="K1" s="12"/>
      <c r="L1" s="12"/>
      <c r="M1" s="12"/>
      <c r="N1" s="12"/>
      <c r="O1" s="11"/>
      <c r="P1" s="11"/>
      <c r="AM1" s="11"/>
      <c r="AZ1" s="11"/>
      <c r="BB1" s="11"/>
      <c r="BF1" s="11"/>
    </row>
    <row r="2" spans="1:58" ht="18.600000000000001" x14ac:dyDescent="0.4">
      <c r="C2" s="7" t="s">
        <v>26</v>
      </c>
      <c r="D2" s="8" t="s">
        <v>27</v>
      </c>
      <c r="J2" s="38" t="s">
        <v>4688</v>
      </c>
      <c r="K2" s="38"/>
      <c r="L2" s="38"/>
      <c r="M2" s="38"/>
      <c r="N2" s="38"/>
    </row>
    <row r="3" spans="1:58" ht="16.2" x14ac:dyDescent="0.35">
      <c r="C3" s="1" t="s">
        <v>28</v>
      </c>
      <c r="D3" s="21" t="s">
        <v>29</v>
      </c>
    </row>
    <row r="4" spans="1:58" ht="15" x14ac:dyDescent="0.35">
      <c r="C4" s="1" t="s">
        <v>30</v>
      </c>
      <c r="D4" s="22">
        <v>46053</v>
      </c>
    </row>
    <row r="5" spans="1:58" x14ac:dyDescent="0.3">
      <c r="C5" s="1"/>
    </row>
    <row r="6" spans="1:58" ht="41.4" x14ac:dyDescent="0.3">
      <c r="C6" s="56" t="s">
        <v>31</v>
      </c>
      <c r="D6" s="52" t="s">
        <v>32</v>
      </c>
      <c r="E6" s="9" t="s">
        <v>33</v>
      </c>
      <c r="F6" s="17" t="s">
        <v>34</v>
      </c>
      <c r="G6" s="14" t="s">
        <v>35</v>
      </c>
      <c r="H6" s="14" t="s">
        <v>36</v>
      </c>
      <c r="I6" s="29" t="s">
        <v>37</v>
      </c>
      <c r="J6" s="29" t="s">
        <v>38</v>
      </c>
      <c r="K6" s="64" t="s">
        <v>5035</v>
      </c>
      <c r="L6" s="64" t="s">
        <v>5036</v>
      </c>
      <c r="M6" s="64" t="s">
        <v>5037</v>
      </c>
      <c r="N6" s="64" t="s">
        <v>5038</v>
      </c>
      <c r="O6" s="33" t="s">
        <v>39</v>
      </c>
    </row>
    <row r="7" spans="1:58" x14ac:dyDescent="0.3">
      <c r="C7" s="57"/>
      <c r="D7" s="53"/>
      <c r="E7" s="4"/>
      <c r="F7" s="18"/>
      <c r="G7" s="23"/>
      <c r="H7" s="23"/>
      <c r="I7" s="30"/>
      <c r="J7" s="30"/>
      <c r="K7" s="30"/>
      <c r="L7" s="30"/>
      <c r="M7" s="30"/>
      <c r="N7" s="30"/>
      <c r="O7" s="34"/>
    </row>
    <row r="8" spans="1:58" x14ac:dyDescent="0.3">
      <c r="A8" s="10"/>
      <c r="B8" s="28"/>
      <c r="C8" s="58" t="s">
        <v>0</v>
      </c>
      <c r="D8" s="54"/>
      <c r="E8" s="6"/>
      <c r="F8" s="19"/>
      <c r="G8" s="24"/>
      <c r="H8" s="24"/>
      <c r="I8" s="31"/>
      <c r="J8" s="31"/>
      <c r="K8" s="31"/>
      <c r="L8" s="31"/>
      <c r="M8" s="31"/>
      <c r="N8" s="31"/>
      <c r="O8" s="35"/>
    </row>
    <row r="9" spans="1:58" x14ac:dyDescent="0.3">
      <c r="C9" s="59" t="s">
        <v>1</v>
      </c>
      <c r="D9" s="54"/>
      <c r="E9" s="6"/>
      <c r="F9" s="19"/>
      <c r="G9" s="24"/>
      <c r="H9" s="24"/>
      <c r="I9" s="31"/>
      <c r="J9" s="31"/>
      <c r="K9" s="31"/>
      <c r="L9" s="31"/>
      <c r="M9" s="31"/>
      <c r="N9" s="31"/>
      <c r="O9" s="35"/>
    </row>
    <row r="10" spans="1:58" x14ac:dyDescent="0.3">
      <c r="B10" s="8" t="s">
        <v>40</v>
      </c>
      <c r="C10" s="57" t="s">
        <v>41</v>
      </c>
      <c r="D10" s="54" t="s">
        <v>42</v>
      </c>
      <c r="E10" s="6" t="s">
        <v>43</v>
      </c>
      <c r="F10" s="19">
        <v>5389800</v>
      </c>
      <c r="G10" s="24">
        <v>50084.72</v>
      </c>
      <c r="H10" s="24">
        <v>9.08</v>
      </c>
      <c r="I10" s="31"/>
      <c r="J10" s="31"/>
      <c r="K10" s="31">
        <v>80.099999999999994</v>
      </c>
      <c r="L10" s="31">
        <v>100</v>
      </c>
      <c r="M10" s="77" t="s">
        <v>5132</v>
      </c>
      <c r="N10" s="77" t="s">
        <v>5132</v>
      </c>
      <c r="O10" s="35"/>
    </row>
    <row r="11" spans="1:58" x14ac:dyDescent="0.3">
      <c r="B11" s="8" t="s">
        <v>44</v>
      </c>
      <c r="C11" s="57" t="s">
        <v>45</v>
      </c>
      <c r="D11" s="54" t="s">
        <v>46</v>
      </c>
      <c r="E11" s="6" t="s">
        <v>43</v>
      </c>
      <c r="F11" s="19">
        <v>3390000</v>
      </c>
      <c r="G11" s="24">
        <v>45934.5</v>
      </c>
      <c r="H11" s="24">
        <v>8.33</v>
      </c>
      <c r="I11" s="31"/>
      <c r="J11" s="31"/>
      <c r="K11" s="31">
        <v>76.7</v>
      </c>
      <c r="L11" s="31">
        <v>100</v>
      </c>
      <c r="M11" s="77" t="s">
        <v>5133</v>
      </c>
      <c r="N11" s="77" t="s">
        <v>5134</v>
      </c>
      <c r="O11" s="35"/>
    </row>
    <row r="12" spans="1:58" x14ac:dyDescent="0.3">
      <c r="B12" s="8" t="s">
        <v>47</v>
      </c>
      <c r="C12" s="57" t="s">
        <v>48</v>
      </c>
      <c r="D12" s="54" t="s">
        <v>49</v>
      </c>
      <c r="E12" s="6" t="s">
        <v>50</v>
      </c>
      <c r="F12" s="19">
        <v>2106277</v>
      </c>
      <c r="G12" s="24">
        <v>34564.01</v>
      </c>
      <c r="H12" s="24">
        <v>6.27</v>
      </c>
      <c r="I12" s="31"/>
      <c r="J12" s="31"/>
      <c r="K12" s="31">
        <v>80.900000000000006</v>
      </c>
      <c r="L12" s="31">
        <v>100</v>
      </c>
      <c r="M12" s="77" t="s">
        <v>5135</v>
      </c>
      <c r="N12" s="77" t="s">
        <v>5135</v>
      </c>
      <c r="O12" s="35"/>
    </row>
    <row r="13" spans="1:58" x14ac:dyDescent="0.3">
      <c r="B13" s="8" t="s">
        <v>51</v>
      </c>
      <c r="C13" s="57" t="s">
        <v>52</v>
      </c>
      <c r="D13" s="54" t="s">
        <v>53</v>
      </c>
      <c r="E13" s="6" t="s">
        <v>43</v>
      </c>
      <c r="F13" s="19">
        <v>2065000</v>
      </c>
      <c r="G13" s="24">
        <v>28298.76</v>
      </c>
      <c r="H13" s="24">
        <v>5.13</v>
      </c>
      <c r="I13" s="31"/>
      <c r="J13" s="31"/>
      <c r="K13" s="31">
        <v>81.7</v>
      </c>
      <c r="L13" s="31">
        <v>98.3</v>
      </c>
      <c r="M13" s="77" t="s">
        <v>5136</v>
      </c>
      <c r="N13" s="77" t="s">
        <v>5136</v>
      </c>
      <c r="O13" s="35"/>
    </row>
    <row r="14" spans="1:58" x14ac:dyDescent="0.3">
      <c r="B14" s="8" t="s">
        <v>54</v>
      </c>
      <c r="C14" s="57" t="s">
        <v>55</v>
      </c>
      <c r="D14" s="54" t="s">
        <v>56</v>
      </c>
      <c r="E14" s="6" t="s">
        <v>43</v>
      </c>
      <c r="F14" s="19">
        <v>2580000</v>
      </c>
      <c r="G14" s="24">
        <v>27790.47</v>
      </c>
      <c r="H14" s="24">
        <v>5.04</v>
      </c>
      <c r="I14" s="31"/>
      <c r="J14" s="31"/>
      <c r="K14" s="31">
        <v>71.2</v>
      </c>
      <c r="L14" s="31">
        <v>100</v>
      </c>
      <c r="M14" s="77" t="s">
        <v>5137</v>
      </c>
      <c r="N14" s="77" t="s">
        <v>5137</v>
      </c>
      <c r="O14" s="35"/>
    </row>
    <row r="15" spans="1:58" x14ac:dyDescent="0.3">
      <c r="B15" s="8" t="s">
        <v>57</v>
      </c>
      <c r="C15" s="57" t="s">
        <v>58</v>
      </c>
      <c r="D15" s="54" t="s">
        <v>59</v>
      </c>
      <c r="E15" s="6" t="s">
        <v>60</v>
      </c>
      <c r="F15" s="19">
        <v>653709</v>
      </c>
      <c r="G15" s="24">
        <v>25705.8</v>
      </c>
      <c r="H15" s="24">
        <v>4.66</v>
      </c>
      <c r="I15" s="31"/>
      <c r="J15" s="31"/>
      <c r="K15" s="31">
        <v>71.3</v>
      </c>
      <c r="L15" s="31">
        <v>79.599999999999994</v>
      </c>
      <c r="M15" s="77" t="s">
        <v>5138</v>
      </c>
      <c r="N15" s="77" t="s">
        <v>5138</v>
      </c>
      <c r="O15" s="35"/>
    </row>
    <row r="16" spans="1:58" x14ac:dyDescent="0.3">
      <c r="B16" s="8" t="s">
        <v>61</v>
      </c>
      <c r="C16" s="57" t="s">
        <v>62</v>
      </c>
      <c r="D16" s="54" t="s">
        <v>63</v>
      </c>
      <c r="E16" s="6" t="s">
        <v>64</v>
      </c>
      <c r="F16" s="19">
        <v>154000</v>
      </c>
      <c r="G16" s="24">
        <v>22482.46</v>
      </c>
      <c r="H16" s="24">
        <v>4.08</v>
      </c>
      <c r="I16" s="31"/>
      <c r="J16" s="31"/>
      <c r="K16" s="31">
        <v>76.599999999999994</v>
      </c>
      <c r="L16" s="31">
        <v>100</v>
      </c>
      <c r="M16" s="77" t="s">
        <v>5139</v>
      </c>
      <c r="N16" s="77" t="s">
        <v>5139</v>
      </c>
      <c r="O16" s="35"/>
    </row>
    <row r="17" spans="2:15" x14ac:dyDescent="0.3">
      <c r="B17" s="8" t="s">
        <v>65</v>
      </c>
      <c r="C17" s="57" t="s">
        <v>66</v>
      </c>
      <c r="D17" s="54" t="s">
        <v>67</v>
      </c>
      <c r="E17" s="6" t="s">
        <v>43</v>
      </c>
      <c r="F17" s="19">
        <v>5165000</v>
      </c>
      <c r="G17" s="24">
        <v>21073.200000000001</v>
      </c>
      <c r="H17" s="24">
        <v>3.82</v>
      </c>
      <c r="I17" s="31"/>
      <c r="J17" s="31"/>
      <c r="K17" s="31">
        <v>79.099999999999994</v>
      </c>
      <c r="L17" s="31">
        <v>100</v>
      </c>
      <c r="M17" s="77" t="s">
        <v>5140</v>
      </c>
      <c r="N17" s="77" t="s">
        <v>5140</v>
      </c>
      <c r="O17" s="35"/>
    </row>
    <row r="18" spans="2:15" x14ac:dyDescent="0.3">
      <c r="B18" s="8" t="s">
        <v>68</v>
      </c>
      <c r="C18" s="57" t="s">
        <v>69</v>
      </c>
      <c r="D18" s="54" t="s">
        <v>70</v>
      </c>
      <c r="E18" s="6" t="s">
        <v>71</v>
      </c>
      <c r="F18" s="19">
        <v>163000</v>
      </c>
      <c r="G18" s="24">
        <v>20691.22</v>
      </c>
      <c r="H18" s="24">
        <v>3.75</v>
      </c>
      <c r="I18" s="31"/>
      <c r="J18" s="31"/>
      <c r="K18" s="31">
        <v>71.099999999999994</v>
      </c>
      <c r="L18" s="31">
        <v>100</v>
      </c>
      <c r="M18" s="77" t="s">
        <v>5141</v>
      </c>
      <c r="N18" s="77" t="s">
        <v>5142</v>
      </c>
      <c r="O18" s="35"/>
    </row>
    <row r="19" spans="2:15" x14ac:dyDescent="0.3">
      <c r="B19" s="8" t="s">
        <v>72</v>
      </c>
      <c r="C19" s="57" t="s">
        <v>73</v>
      </c>
      <c r="D19" s="54" t="s">
        <v>74</v>
      </c>
      <c r="E19" s="6" t="s">
        <v>75</v>
      </c>
      <c r="F19" s="19">
        <v>2100000</v>
      </c>
      <c r="G19" s="24">
        <v>19526.849999999999</v>
      </c>
      <c r="H19" s="24">
        <v>3.54</v>
      </c>
      <c r="I19" s="31"/>
      <c r="J19" s="31"/>
      <c r="K19" s="31">
        <v>78.7</v>
      </c>
      <c r="L19" s="31">
        <v>100</v>
      </c>
      <c r="M19" s="77" t="s">
        <v>5134</v>
      </c>
      <c r="N19" s="77" t="s">
        <v>5134</v>
      </c>
      <c r="O19" s="35"/>
    </row>
    <row r="20" spans="2:15" x14ac:dyDescent="0.3">
      <c r="B20" s="8" t="s">
        <v>76</v>
      </c>
      <c r="C20" s="57" t="s">
        <v>77</v>
      </c>
      <c r="D20" s="54" t="s">
        <v>78</v>
      </c>
      <c r="E20" s="6" t="s">
        <v>79</v>
      </c>
      <c r="F20" s="19">
        <v>1682000</v>
      </c>
      <c r="G20" s="24">
        <v>16190.93</v>
      </c>
      <c r="H20" s="24">
        <v>2.94</v>
      </c>
      <c r="I20" s="31"/>
      <c r="J20" s="31"/>
      <c r="K20" s="31">
        <v>68.400000000000006</v>
      </c>
      <c r="L20" s="31">
        <v>100</v>
      </c>
      <c r="M20" s="77" t="s">
        <v>5143</v>
      </c>
      <c r="N20" s="77" t="s">
        <v>5143</v>
      </c>
      <c r="O20" s="35"/>
    </row>
    <row r="21" spans="2:15" x14ac:dyDescent="0.3">
      <c r="B21" s="8" t="s">
        <v>80</v>
      </c>
      <c r="C21" s="57" t="s">
        <v>81</v>
      </c>
      <c r="D21" s="54" t="s">
        <v>82</v>
      </c>
      <c r="E21" s="6" t="s">
        <v>50</v>
      </c>
      <c r="F21" s="19">
        <v>270000</v>
      </c>
      <c r="G21" s="24">
        <v>16131.15</v>
      </c>
      <c r="H21" s="24">
        <v>2.93</v>
      </c>
      <c r="I21" s="31"/>
      <c r="J21" s="31"/>
      <c r="K21" s="31">
        <v>78.900000000000006</v>
      </c>
      <c r="L21" s="31">
        <v>100</v>
      </c>
      <c r="M21" s="77" t="s">
        <v>5144</v>
      </c>
      <c r="N21" s="77" t="s">
        <v>5144</v>
      </c>
      <c r="O21" s="35"/>
    </row>
    <row r="22" spans="2:15" x14ac:dyDescent="0.3">
      <c r="B22" s="8" t="s">
        <v>83</v>
      </c>
      <c r="C22" s="57" t="s">
        <v>84</v>
      </c>
      <c r="D22" s="54" t="s">
        <v>85</v>
      </c>
      <c r="E22" s="6" t="s">
        <v>86</v>
      </c>
      <c r="F22" s="19">
        <v>600000</v>
      </c>
      <c r="G22" s="24">
        <v>14569.8</v>
      </c>
      <c r="H22" s="24">
        <v>2.64</v>
      </c>
      <c r="I22" s="31"/>
      <c r="J22" s="31"/>
      <c r="K22" s="31">
        <v>74.099999999999994</v>
      </c>
      <c r="L22" s="31">
        <v>100</v>
      </c>
      <c r="M22" s="77" t="s">
        <v>5145</v>
      </c>
      <c r="N22" s="77" t="s">
        <v>5145</v>
      </c>
      <c r="O22" s="35"/>
    </row>
    <row r="23" spans="2:15" x14ac:dyDescent="0.3">
      <c r="B23" s="8" t="s">
        <v>87</v>
      </c>
      <c r="C23" s="57" t="s">
        <v>88</v>
      </c>
      <c r="D23" s="54" t="s">
        <v>89</v>
      </c>
      <c r="E23" s="6" t="s">
        <v>64</v>
      </c>
      <c r="F23" s="19">
        <v>389000</v>
      </c>
      <c r="G23" s="24">
        <v>14305.09</v>
      </c>
      <c r="H23" s="24">
        <v>2.59</v>
      </c>
      <c r="I23" s="31"/>
      <c r="J23" s="31"/>
      <c r="K23" s="31">
        <v>73.3</v>
      </c>
      <c r="L23" s="31">
        <v>63</v>
      </c>
      <c r="M23" s="77" t="s">
        <v>5146</v>
      </c>
      <c r="N23" s="77" t="s">
        <v>5146</v>
      </c>
      <c r="O23" s="35"/>
    </row>
    <row r="24" spans="2:15" x14ac:dyDescent="0.3">
      <c r="B24" s="8" t="s">
        <v>90</v>
      </c>
      <c r="C24" s="57" t="s">
        <v>91</v>
      </c>
      <c r="D24" s="54" t="s">
        <v>92</v>
      </c>
      <c r="E24" s="6" t="s">
        <v>93</v>
      </c>
      <c r="F24" s="19">
        <v>1005000</v>
      </c>
      <c r="G24" s="24">
        <v>14023.77</v>
      </c>
      <c r="H24" s="24">
        <v>2.54</v>
      </c>
      <c r="I24" s="31"/>
      <c r="J24" s="31"/>
      <c r="K24" s="31">
        <v>68</v>
      </c>
      <c r="L24" s="31">
        <v>100</v>
      </c>
      <c r="M24" s="77" t="s">
        <v>5147</v>
      </c>
      <c r="N24" s="77" t="s">
        <v>5147</v>
      </c>
      <c r="O24" s="35"/>
    </row>
    <row r="25" spans="2:15" x14ac:dyDescent="0.3">
      <c r="B25" s="8" t="s">
        <v>94</v>
      </c>
      <c r="C25" s="57" t="s">
        <v>95</v>
      </c>
      <c r="D25" s="54" t="s">
        <v>96</v>
      </c>
      <c r="E25" s="6" t="s">
        <v>64</v>
      </c>
      <c r="F25" s="19">
        <v>150800</v>
      </c>
      <c r="G25" s="24">
        <v>10740.73</v>
      </c>
      <c r="H25" s="24">
        <v>1.95</v>
      </c>
      <c r="I25" s="31"/>
      <c r="J25" s="31"/>
      <c r="K25" s="31">
        <v>73.599999999999994</v>
      </c>
      <c r="L25" s="31">
        <v>100</v>
      </c>
      <c r="M25" s="77" t="s">
        <v>5148</v>
      </c>
      <c r="N25" s="77" t="s">
        <v>5148</v>
      </c>
      <c r="O25" s="35"/>
    </row>
    <row r="26" spans="2:15" x14ac:dyDescent="0.3">
      <c r="B26" s="8" t="s">
        <v>97</v>
      </c>
      <c r="C26" s="57" t="s">
        <v>98</v>
      </c>
      <c r="D26" s="54" t="s">
        <v>99</v>
      </c>
      <c r="E26" s="6" t="s">
        <v>100</v>
      </c>
      <c r="F26" s="19">
        <v>183000</v>
      </c>
      <c r="G26" s="24">
        <v>10208.66</v>
      </c>
      <c r="H26" s="24">
        <v>1.85</v>
      </c>
      <c r="I26" s="31"/>
      <c r="J26" s="31"/>
      <c r="K26" s="31">
        <v>74.2</v>
      </c>
      <c r="L26" s="31">
        <v>81</v>
      </c>
      <c r="M26" s="77" t="s">
        <v>5149</v>
      </c>
      <c r="N26" s="77" t="s">
        <v>5149</v>
      </c>
      <c r="O26" s="35"/>
    </row>
    <row r="27" spans="2:15" x14ac:dyDescent="0.3">
      <c r="B27" s="8" t="s">
        <v>101</v>
      </c>
      <c r="C27" s="57" t="s">
        <v>102</v>
      </c>
      <c r="D27" s="54" t="s">
        <v>103</v>
      </c>
      <c r="E27" s="6" t="s">
        <v>104</v>
      </c>
      <c r="F27" s="19">
        <v>698725</v>
      </c>
      <c r="G27" s="24">
        <v>9999.4500000000007</v>
      </c>
      <c r="H27" s="24">
        <v>1.81</v>
      </c>
      <c r="I27" s="31"/>
      <c r="J27" s="31"/>
      <c r="K27" s="31">
        <v>69.400000000000006</v>
      </c>
      <c r="L27" s="31">
        <v>100</v>
      </c>
      <c r="M27" s="77" t="s">
        <v>5150</v>
      </c>
      <c r="N27" s="77" t="s">
        <v>5150</v>
      </c>
      <c r="O27" s="35"/>
    </row>
    <row r="28" spans="2:15" x14ac:dyDescent="0.3">
      <c r="B28" s="8" t="s">
        <v>105</v>
      </c>
      <c r="C28" s="57" t="s">
        <v>106</v>
      </c>
      <c r="D28" s="54" t="s">
        <v>107</v>
      </c>
      <c r="E28" s="6" t="s">
        <v>108</v>
      </c>
      <c r="F28" s="19">
        <v>1350000</v>
      </c>
      <c r="G28" s="24">
        <v>8597.48</v>
      </c>
      <c r="H28" s="24">
        <v>1.56</v>
      </c>
      <c r="I28" s="31"/>
      <c r="J28" s="31"/>
      <c r="K28" s="31">
        <v>78.900000000000006</v>
      </c>
      <c r="L28" s="31">
        <v>92</v>
      </c>
      <c r="M28" s="77" t="s">
        <v>5151</v>
      </c>
      <c r="N28" s="77" t="s">
        <v>5151</v>
      </c>
      <c r="O28" s="35"/>
    </row>
    <row r="29" spans="2:15" x14ac:dyDescent="0.3">
      <c r="B29" s="8" t="s">
        <v>109</v>
      </c>
      <c r="C29" s="57" t="s">
        <v>110</v>
      </c>
      <c r="D29" s="54" t="s">
        <v>111</v>
      </c>
      <c r="E29" s="6" t="s">
        <v>112</v>
      </c>
      <c r="F29" s="19">
        <v>1204792</v>
      </c>
      <c r="G29" s="24">
        <v>8122.11</v>
      </c>
      <c r="H29" s="24">
        <v>1.47</v>
      </c>
      <c r="I29" s="31"/>
      <c r="J29" s="31"/>
      <c r="K29" s="31">
        <v>76.599999999999994</v>
      </c>
      <c r="L29" s="31">
        <v>100</v>
      </c>
      <c r="M29" s="77" t="s">
        <v>5152</v>
      </c>
      <c r="N29" s="77" t="s">
        <v>5152</v>
      </c>
      <c r="O29" s="35"/>
    </row>
    <row r="30" spans="2:15" x14ac:dyDescent="0.3">
      <c r="B30" s="8" t="s">
        <v>113</v>
      </c>
      <c r="C30" s="57" t="s">
        <v>114</v>
      </c>
      <c r="D30" s="54" t="s">
        <v>115</v>
      </c>
      <c r="E30" s="6" t="s">
        <v>116</v>
      </c>
      <c r="F30" s="19">
        <v>276000</v>
      </c>
      <c r="G30" s="24">
        <v>8118.82</v>
      </c>
      <c r="H30" s="24">
        <v>1.47</v>
      </c>
      <c r="I30" s="31"/>
      <c r="J30" s="31"/>
      <c r="K30" s="31">
        <v>69.2</v>
      </c>
      <c r="L30" s="76" t="s">
        <v>5172</v>
      </c>
      <c r="M30" s="77" t="s">
        <v>5153</v>
      </c>
      <c r="N30" s="77" t="s">
        <v>5153</v>
      </c>
      <c r="O30" s="35"/>
    </row>
    <row r="31" spans="2:15" x14ac:dyDescent="0.3">
      <c r="B31" s="8" t="s">
        <v>117</v>
      </c>
      <c r="C31" s="57" t="s">
        <v>118</v>
      </c>
      <c r="D31" s="54" t="s">
        <v>119</v>
      </c>
      <c r="E31" s="6" t="s">
        <v>120</v>
      </c>
      <c r="F31" s="19">
        <v>135000</v>
      </c>
      <c r="G31" s="24">
        <v>7911.68</v>
      </c>
      <c r="H31" s="24">
        <v>1.43</v>
      </c>
      <c r="I31" s="31"/>
      <c r="J31" s="31"/>
      <c r="K31" s="31">
        <v>64.2</v>
      </c>
      <c r="L31" s="31">
        <v>100</v>
      </c>
      <c r="M31" s="77" t="s">
        <v>5154</v>
      </c>
      <c r="N31" s="77" t="s">
        <v>5154</v>
      </c>
      <c r="O31" s="35"/>
    </row>
    <row r="32" spans="2:15" x14ac:dyDescent="0.3">
      <c r="B32" s="8" t="s">
        <v>121</v>
      </c>
      <c r="C32" s="57" t="s">
        <v>122</v>
      </c>
      <c r="D32" s="54" t="s">
        <v>123</v>
      </c>
      <c r="E32" s="6" t="s">
        <v>124</v>
      </c>
      <c r="F32" s="19">
        <v>130000</v>
      </c>
      <c r="G32" s="24">
        <v>7866.3</v>
      </c>
      <c r="H32" s="24">
        <v>1.43</v>
      </c>
      <c r="I32" s="31"/>
      <c r="J32" s="31"/>
      <c r="K32" s="31">
        <v>74.3</v>
      </c>
      <c r="L32" s="31">
        <v>100</v>
      </c>
      <c r="M32" s="77" t="s">
        <v>5155</v>
      </c>
      <c r="N32" s="77" t="s">
        <v>5155</v>
      </c>
      <c r="O32" s="35"/>
    </row>
    <row r="33" spans="2:15" x14ac:dyDescent="0.3">
      <c r="B33" s="8" t="s">
        <v>125</v>
      </c>
      <c r="C33" s="57" t="s">
        <v>126</v>
      </c>
      <c r="D33" s="54" t="s">
        <v>127</v>
      </c>
      <c r="E33" s="6" t="s">
        <v>100</v>
      </c>
      <c r="F33" s="19">
        <v>250000</v>
      </c>
      <c r="G33" s="24">
        <v>7753.25</v>
      </c>
      <c r="H33" s="24">
        <v>1.41</v>
      </c>
      <c r="I33" s="31"/>
      <c r="J33" s="31"/>
      <c r="K33" s="31">
        <v>61.5</v>
      </c>
      <c r="L33" s="31">
        <v>80</v>
      </c>
      <c r="M33" s="77" t="s">
        <v>5156</v>
      </c>
      <c r="N33" s="77" t="s">
        <v>5156</v>
      </c>
      <c r="O33" s="35"/>
    </row>
    <row r="34" spans="2:15" x14ac:dyDescent="0.3">
      <c r="B34" s="8" t="s">
        <v>128</v>
      </c>
      <c r="C34" s="57" t="s">
        <v>129</v>
      </c>
      <c r="D34" s="54" t="s">
        <v>130</v>
      </c>
      <c r="E34" s="6" t="s">
        <v>131</v>
      </c>
      <c r="F34" s="19">
        <v>22400</v>
      </c>
      <c r="G34" s="24">
        <v>7390.88</v>
      </c>
      <c r="H34" s="24">
        <v>1.34</v>
      </c>
      <c r="I34" s="31"/>
      <c r="J34" s="31"/>
      <c r="K34" s="31">
        <v>76.400000000000006</v>
      </c>
      <c r="L34" s="31">
        <v>99.3</v>
      </c>
      <c r="M34" s="77" t="s">
        <v>5157</v>
      </c>
      <c r="N34" s="77" t="s">
        <v>5157</v>
      </c>
      <c r="O34" s="35"/>
    </row>
    <row r="35" spans="2:15" x14ac:dyDescent="0.3">
      <c r="B35" s="8" t="s">
        <v>132</v>
      </c>
      <c r="C35" s="57" t="s">
        <v>133</v>
      </c>
      <c r="D35" s="54" t="s">
        <v>134</v>
      </c>
      <c r="E35" s="6" t="s">
        <v>135</v>
      </c>
      <c r="F35" s="19">
        <v>1400000</v>
      </c>
      <c r="G35" s="24">
        <v>6940.5</v>
      </c>
      <c r="H35" s="24">
        <v>1.26</v>
      </c>
      <c r="I35" s="31"/>
      <c r="J35" s="31"/>
      <c r="K35" s="31">
        <v>75.7</v>
      </c>
      <c r="L35" s="31">
        <v>100</v>
      </c>
      <c r="M35" s="77" t="s">
        <v>5158</v>
      </c>
      <c r="N35" s="77" t="s">
        <v>5158</v>
      </c>
      <c r="O35" s="35"/>
    </row>
    <row r="36" spans="2:15" x14ac:dyDescent="0.3">
      <c r="B36" s="8" t="s">
        <v>136</v>
      </c>
      <c r="C36" s="57" t="s">
        <v>137</v>
      </c>
      <c r="D36" s="54" t="s">
        <v>138</v>
      </c>
      <c r="E36" s="6" t="s">
        <v>100</v>
      </c>
      <c r="F36" s="19">
        <v>240435</v>
      </c>
      <c r="G36" s="24">
        <v>6919.72</v>
      </c>
      <c r="H36" s="24">
        <v>1.25</v>
      </c>
      <c r="I36" s="31"/>
      <c r="J36" s="31"/>
      <c r="K36" s="31">
        <v>70.400000000000006</v>
      </c>
      <c r="L36" s="31">
        <v>80</v>
      </c>
      <c r="M36" s="77" t="s">
        <v>5159</v>
      </c>
      <c r="N36" s="77" t="s">
        <v>5159</v>
      </c>
      <c r="O36" s="35"/>
    </row>
    <row r="37" spans="2:15" x14ac:dyDescent="0.3">
      <c r="B37" s="8" t="s">
        <v>139</v>
      </c>
      <c r="C37" s="57" t="s">
        <v>140</v>
      </c>
      <c r="D37" s="54" t="s">
        <v>141</v>
      </c>
      <c r="E37" s="6" t="s">
        <v>135</v>
      </c>
      <c r="F37" s="19">
        <v>185000</v>
      </c>
      <c r="G37" s="24">
        <v>6700.89</v>
      </c>
      <c r="H37" s="24">
        <v>1.22</v>
      </c>
      <c r="I37" s="31"/>
      <c r="J37" s="31"/>
      <c r="K37" s="31">
        <v>72.2</v>
      </c>
      <c r="L37" s="31">
        <v>100</v>
      </c>
      <c r="M37" s="77" t="s">
        <v>5160</v>
      </c>
      <c r="N37" s="77" t="s">
        <v>5160</v>
      </c>
      <c r="O37" s="35"/>
    </row>
    <row r="38" spans="2:15" x14ac:dyDescent="0.3">
      <c r="B38" s="8" t="s">
        <v>142</v>
      </c>
      <c r="C38" s="57" t="s">
        <v>143</v>
      </c>
      <c r="D38" s="54" t="s">
        <v>144</v>
      </c>
      <c r="E38" s="6" t="s">
        <v>145</v>
      </c>
      <c r="F38" s="19">
        <v>432000</v>
      </c>
      <c r="G38" s="24">
        <v>6440.69</v>
      </c>
      <c r="H38" s="24">
        <v>1.17</v>
      </c>
      <c r="I38" s="31"/>
      <c r="J38" s="31"/>
      <c r="K38" s="31">
        <v>68.8</v>
      </c>
      <c r="L38" s="31">
        <v>95.8</v>
      </c>
      <c r="M38" s="77" t="s">
        <v>5161</v>
      </c>
      <c r="N38" s="77" t="s">
        <v>5161</v>
      </c>
      <c r="O38" s="35"/>
    </row>
    <row r="39" spans="2:15" x14ac:dyDescent="0.3">
      <c r="B39" s="8" t="s">
        <v>146</v>
      </c>
      <c r="C39" s="57" t="s">
        <v>147</v>
      </c>
      <c r="D39" s="54" t="s">
        <v>148</v>
      </c>
      <c r="E39" s="6" t="s">
        <v>149</v>
      </c>
      <c r="F39" s="19">
        <v>165000</v>
      </c>
      <c r="G39" s="24">
        <v>6142.62</v>
      </c>
      <c r="H39" s="24">
        <v>1.1100000000000001</v>
      </c>
      <c r="I39" s="31"/>
      <c r="J39" s="31"/>
      <c r="K39" s="31">
        <v>74.099999999999994</v>
      </c>
      <c r="L39" s="31">
        <v>74</v>
      </c>
      <c r="M39" s="77" t="s">
        <v>5162</v>
      </c>
      <c r="N39" s="77" t="s">
        <v>5162</v>
      </c>
      <c r="O39" s="35"/>
    </row>
    <row r="40" spans="2:15" x14ac:dyDescent="0.3">
      <c r="B40" s="8" t="s">
        <v>150</v>
      </c>
      <c r="C40" s="57" t="s">
        <v>151</v>
      </c>
      <c r="D40" s="54" t="s">
        <v>152</v>
      </c>
      <c r="E40" s="6" t="s">
        <v>86</v>
      </c>
      <c r="F40" s="19">
        <v>675000</v>
      </c>
      <c r="G40" s="24">
        <v>6091.2</v>
      </c>
      <c r="H40" s="24">
        <v>1.1000000000000001</v>
      </c>
      <c r="I40" s="31"/>
      <c r="J40" s="31"/>
      <c r="K40" s="31">
        <v>67.2</v>
      </c>
      <c r="L40" s="76" t="s">
        <v>5172</v>
      </c>
      <c r="M40" s="77" t="s">
        <v>5163</v>
      </c>
      <c r="N40" s="77" t="s">
        <v>5163</v>
      </c>
      <c r="O40" s="35"/>
    </row>
    <row r="41" spans="2:15" x14ac:dyDescent="0.3">
      <c r="B41" s="8" t="s">
        <v>153</v>
      </c>
      <c r="C41" s="57" t="s">
        <v>154</v>
      </c>
      <c r="D41" s="54" t="s">
        <v>155</v>
      </c>
      <c r="E41" s="6" t="s">
        <v>156</v>
      </c>
      <c r="F41" s="19">
        <v>2457530</v>
      </c>
      <c r="G41" s="24">
        <v>5836.63</v>
      </c>
      <c r="H41" s="24">
        <v>1.06</v>
      </c>
      <c r="I41" s="31"/>
      <c r="J41" s="31"/>
      <c r="K41" s="31">
        <v>65.900000000000006</v>
      </c>
      <c r="L41" s="31">
        <v>77</v>
      </c>
      <c r="M41" s="77" t="s">
        <v>5164</v>
      </c>
      <c r="N41" s="77" t="s">
        <v>5164</v>
      </c>
      <c r="O41" s="35"/>
    </row>
    <row r="42" spans="2:15" x14ac:dyDescent="0.3">
      <c r="B42" s="8" t="s">
        <v>157</v>
      </c>
      <c r="C42" s="57" t="s">
        <v>158</v>
      </c>
      <c r="D42" s="54" t="s">
        <v>159</v>
      </c>
      <c r="E42" s="6" t="s">
        <v>160</v>
      </c>
      <c r="F42" s="19">
        <v>410000</v>
      </c>
      <c r="G42" s="24">
        <v>5778.95</v>
      </c>
      <c r="H42" s="24">
        <v>1.05</v>
      </c>
      <c r="I42" s="31"/>
      <c r="J42" s="31"/>
      <c r="K42" s="31">
        <v>72.400000000000006</v>
      </c>
      <c r="L42" s="76" t="s">
        <v>5172</v>
      </c>
      <c r="M42" s="77" t="s">
        <v>5165</v>
      </c>
      <c r="N42" s="77" t="s">
        <v>5150</v>
      </c>
      <c r="O42" s="35"/>
    </row>
    <row r="43" spans="2:15" x14ac:dyDescent="0.3">
      <c r="B43" s="8" t="s">
        <v>161</v>
      </c>
      <c r="C43" s="57" t="s">
        <v>162</v>
      </c>
      <c r="D43" s="54" t="s">
        <v>163</v>
      </c>
      <c r="E43" s="6" t="s">
        <v>164</v>
      </c>
      <c r="F43" s="19">
        <v>17000</v>
      </c>
      <c r="G43" s="24">
        <v>5673.75</v>
      </c>
      <c r="H43" s="24">
        <v>1.03</v>
      </c>
      <c r="I43" s="31"/>
      <c r="J43" s="31"/>
      <c r="K43" s="31">
        <v>66.5</v>
      </c>
      <c r="L43" s="76" t="s">
        <v>5172</v>
      </c>
      <c r="M43" s="77" t="s">
        <v>5166</v>
      </c>
      <c r="N43" s="77" t="s">
        <v>5166</v>
      </c>
      <c r="O43" s="35"/>
    </row>
    <row r="44" spans="2:15" x14ac:dyDescent="0.3">
      <c r="B44" s="8" t="s">
        <v>165</v>
      </c>
      <c r="C44" s="57" t="s">
        <v>166</v>
      </c>
      <c r="D44" s="54" t="s">
        <v>167</v>
      </c>
      <c r="E44" s="6" t="s">
        <v>112</v>
      </c>
      <c r="F44" s="19">
        <v>1136255</v>
      </c>
      <c r="G44" s="24">
        <v>5647.76</v>
      </c>
      <c r="H44" s="24">
        <v>1.02</v>
      </c>
      <c r="I44" s="31"/>
      <c r="J44" s="31"/>
      <c r="K44" s="31">
        <v>63</v>
      </c>
      <c r="L44" s="76" t="s">
        <v>5172</v>
      </c>
      <c r="M44" s="77" t="s">
        <v>5167</v>
      </c>
      <c r="N44" s="77" t="s">
        <v>5167</v>
      </c>
      <c r="O44" s="35"/>
    </row>
    <row r="45" spans="2:15" x14ac:dyDescent="0.3">
      <c r="B45" s="8" t="s">
        <v>168</v>
      </c>
      <c r="C45" s="57" t="s">
        <v>169</v>
      </c>
      <c r="D45" s="54" t="s">
        <v>170</v>
      </c>
      <c r="E45" s="6" t="s">
        <v>86</v>
      </c>
      <c r="F45" s="19">
        <v>420000</v>
      </c>
      <c r="G45" s="24">
        <v>5577.18</v>
      </c>
      <c r="H45" s="24">
        <v>1.01</v>
      </c>
      <c r="I45" s="31"/>
      <c r="J45" s="31"/>
      <c r="K45" s="31">
        <v>73</v>
      </c>
      <c r="L45" s="31">
        <v>82</v>
      </c>
      <c r="M45" s="77" t="s">
        <v>5168</v>
      </c>
      <c r="N45" s="77" t="s">
        <v>5168</v>
      </c>
      <c r="O45" s="35"/>
    </row>
    <row r="46" spans="2:15" x14ac:dyDescent="0.3">
      <c r="B46" s="8" t="s">
        <v>171</v>
      </c>
      <c r="C46" s="57" t="s">
        <v>172</v>
      </c>
      <c r="D46" s="54" t="s">
        <v>173</v>
      </c>
      <c r="E46" s="6" t="s">
        <v>145</v>
      </c>
      <c r="F46" s="19">
        <v>345000</v>
      </c>
      <c r="G46" s="24">
        <v>5439.96</v>
      </c>
      <c r="H46" s="24">
        <v>0.99</v>
      </c>
      <c r="I46" s="31"/>
      <c r="J46" s="31"/>
      <c r="K46" s="31">
        <v>74.8</v>
      </c>
      <c r="L46" s="31">
        <v>100</v>
      </c>
      <c r="M46" s="77" t="s">
        <v>5169</v>
      </c>
      <c r="N46" s="77" t="s">
        <v>5169</v>
      </c>
      <c r="O46" s="35"/>
    </row>
    <row r="47" spans="2:15" x14ac:dyDescent="0.3">
      <c r="B47" s="8" t="s">
        <v>174</v>
      </c>
      <c r="C47" s="57" t="s">
        <v>175</v>
      </c>
      <c r="D47" s="54" t="s">
        <v>176</v>
      </c>
      <c r="E47" s="6" t="s">
        <v>86</v>
      </c>
      <c r="F47" s="19">
        <v>1100000</v>
      </c>
      <c r="G47" s="24">
        <v>5091.8999999999996</v>
      </c>
      <c r="H47" s="24">
        <v>0.92</v>
      </c>
      <c r="I47" s="31"/>
      <c r="J47" s="31"/>
      <c r="K47" s="31">
        <v>65.599999999999994</v>
      </c>
      <c r="L47" s="31">
        <v>100</v>
      </c>
      <c r="M47" s="77" t="s">
        <v>5170</v>
      </c>
      <c r="N47" s="77" t="s">
        <v>5170</v>
      </c>
      <c r="O47" s="35"/>
    </row>
    <row r="48" spans="2:15" x14ac:dyDescent="0.3">
      <c r="B48" s="8" t="s">
        <v>177</v>
      </c>
      <c r="C48" s="57" t="s">
        <v>178</v>
      </c>
      <c r="D48" s="54" t="s">
        <v>179</v>
      </c>
      <c r="E48" s="6" t="s">
        <v>180</v>
      </c>
      <c r="F48" s="19">
        <v>205666</v>
      </c>
      <c r="G48" s="24">
        <v>4348.1899999999996</v>
      </c>
      <c r="H48" s="24">
        <v>0.79</v>
      </c>
      <c r="I48" s="31"/>
      <c r="J48" s="31"/>
      <c r="K48" s="31">
        <v>75.599999999999994</v>
      </c>
      <c r="L48" s="31">
        <v>94</v>
      </c>
      <c r="M48" s="77" t="s">
        <v>5171</v>
      </c>
      <c r="N48" s="77" t="s">
        <v>5171</v>
      </c>
      <c r="O48" s="35"/>
    </row>
    <row r="49" spans="1:15" x14ac:dyDescent="0.3">
      <c r="B49" s="8" t="s">
        <v>181</v>
      </c>
      <c r="C49" s="57" t="s">
        <v>182</v>
      </c>
      <c r="D49" s="54" t="s">
        <v>183</v>
      </c>
      <c r="E49" s="6" t="s">
        <v>120</v>
      </c>
      <c r="F49" s="19">
        <v>233000</v>
      </c>
      <c r="G49" s="24">
        <v>93.67</v>
      </c>
      <c r="H49" s="24">
        <v>0.02</v>
      </c>
      <c r="I49" s="31"/>
      <c r="J49" s="31"/>
      <c r="K49" s="76" t="s">
        <v>5172</v>
      </c>
      <c r="L49" s="76" t="s">
        <v>5172</v>
      </c>
      <c r="M49" s="76" t="s">
        <v>5172</v>
      </c>
      <c r="N49" s="76" t="s">
        <v>5172</v>
      </c>
      <c r="O49" s="35" t="s">
        <v>5039</v>
      </c>
    </row>
    <row r="50" spans="1:15" x14ac:dyDescent="0.3">
      <c r="C50" s="58" t="s">
        <v>184</v>
      </c>
      <c r="D50" s="54"/>
      <c r="E50" s="6"/>
      <c r="F50" s="19"/>
      <c r="G50" s="25">
        <v>540805.69999999995</v>
      </c>
      <c r="H50" s="25">
        <v>98.06</v>
      </c>
      <c r="I50" s="31"/>
      <c r="J50" s="31"/>
      <c r="K50" s="31"/>
      <c r="L50" s="31"/>
      <c r="M50" s="31"/>
      <c r="N50" s="31"/>
      <c r="O50" s="35"/>
    </row>
    <row r="51" spans="1:15" x14ac:dyDescent="0.3">
      <c r="C51" s="57"/>
      <c r="D51" s="54"/>
      <c r="E51" s="6"/>
      <c r="F51" s="19"/>
      <c r="G51" s="24"/>
      <c r="H51" s="24"/>
      <c r="I51" s="31"/>
      <c r="J51" s="31"/>
      <c r="K51" s="31"/>
      <c r="L51" s="31"/>
      <c r="M51" s="31"/>
      <c r="N51" s="31"/>
      <c r="O51" s="35"/>
    </row>
    <row r="52" spans="1:15" x14ac:dyDescent="0.3">
      <c r="C52" s="59" t="s">
        <v>3</v>
      </c>
      <c r="D52" s="54"/>
      <c r="E52" s="6"/>
      <c r="F52" s="19"/>
      <c r="G52" s="24"/>
      <c r="H52" s="24"/>
      <c r="I52" s="31"/>
      <c r="J52" s="31"/>
      <c r="K52" s="31"/>
      <c r="L52" s="31"/>
      <c r="M52" s="31"/>
      <c r="N52" s="31"/>
      <c r="O52" s="35"/>
    </row>
    <row r="53" spans="1:15" x14ac:dyDescent="0.3">
      <c r="B53" s="8" t="s">
        <v>185</v>
      </c>
      <c r="C53" s="57" t="s">
        <v>186</v>
      </c>
      <c r="D53" s="54" t="s">
        <v>187</v>
      </c>
      <c r="E53" s="6" t="s">
        <v>188</v>
      </c>
      <c r="F53" s="19">
        <v>27000</v>
      </c>
      <c r="G53" s="61">
        <v>0</v>
      </c>
      <c r="H53" s="24" t="s">
        <v>5024</v>
      </c>
      <c r="I53" s="31"/>
      <c r="J53" s="31"/>
      <c r="K53" s="76" t="s">
        <v>5172</v>
      </c>
      <c r="L53" s="76" t="s">
        <v>5172</v>
      </c>
      <c r="M53" s="76" t="s">
        <v>5172</v>
      </c>
      <c r="N53" s="76" t="s">
        <v>5172</v>
      </c>
      <c r="O53" s="35" t="s">
        <v>5034</v>
      </c>
    </row>
    <row r="54" spans="1:15" x14ac:dyDescent="0.3">
      <c r="B54" s="8" t="s">
        <v>189</v>
      </c>
      <c r="C54" s="57" t="s">
        <v>190</v>
      </c>
      <c r="D54" s="54" t="s">
        <v>191</v>
      </c>
      <c r="E54" s="6" t="s">
        <v>149</v>
      </c>
      <c r="F54" s="19">
        <v>80000</v>
      </c>
      <c r="G54" s="61">
        <v>0</v>
      </c>
      <c r="H54" s="24" t="s">
        <v>5024</v>
      </c>
      <c r="I54" s="31"/>
      <c r="J54" s="31"/>
      <c r="K54" s="76" t="s">
        <v>5172</v>
      </c>
      <c r="L54" s="76" t="s">
        <v>5172</v>
      </c>
      <c r="M54" s="76" t="s">
        <v>5172</v>
      </c>
      <c r="N54" s="76" t="s">
        <v>5172</v>
      </c>
      <c r="O54" s="35" t="s">
        <v>5034</v>
      </c>
    </row>
    <row r="55" spans="1:15" x14ac:dyDescent="0.3">
      <c r="C55" s="58" t="s">
        <v>184</v>
      </c>
      <c r="D55" s="54"/>
      <c r="E55" s="6"/>
      <c r="F55" s="19"/>
      <c r="G55" s="62">
        <v>0</v>
      </c>
      <c r="H55" s="25" t="s">
        <v>5024</v>
      </c>
      <c r="I55" s="31"/>
      <c r="J55" s="31"/>
      <c r="K55" s="31"/>
      <c r="L55" s="31"/>
      <c r="M55" s="31"/>
      <c r="N55" s="31"/>
      <c r="O55" s="35"/>
    </row>
    <row r="56" spans="1:15" x14ac:dyDescent="0.3">
      <c r="C56" s="57"/>
      <c r="D56" s="54"/>
      <c r="E56" s="6"/>
      <c r="F56" s="19"/>
      <c r="G56" s="24"/>
      <c r="H56" s="24"/>
      <c r="I56" s="31"/>
      <c r="J56" s="31"/>
      <c r="K56" s="31"/>
      <c r="L56" s="31"/>
      <c r="M56" s="31"/>
      <c r="N56" s="31"/>
      <c r="O56" s="35"/>
    </row>
    <row r="57" spans="1:15" x14ac:dyDescent="0.3">
      <c r="C57" s="58" t="s">
        <v>4</v>
      </c>
      <c r="D57" s="54"/>
      <c r="E57" s="6"/>
      <c r="F57" s="19"/>
      <c r="G57" s="24" t="s">
        <v>2</v>
      </c>
      <c r="H57" s="24" t="s">
        <v>2</v>
      </c>
      <c r="I57" s="31"/>
      <c r="J57" s="31"/>
      <c r="K57" s="31"/>
      <c r="L57" s="31"/>
      <c r="M57" s="31"/>
      <c r="N57" s="31"/>
      <c r="O57" s="35"/>
    </row>
    <row r="58" spans="1:15" x14ac:dyDescent="0.3">
      <c r="C58" s="57"/>
      <c r="D58" s="54"/>
      <c r="E58" s="6"/>
      <c r="F58" s="19"/>
      <c r="G58" s="24"/>
      <c r="H58" s="24"/>
      <c r="I58" s="31"/>
      <c r="J58" s="31"/>
      <c r="K58" s="31"/>
      <c r="L58" s="31"/>
      <c r="M58" s="31"/>
      <c r="N58" s="31"/>
      <c r="O58" s="35"/>
    </row>
    <row r="59" spans="1:15" x14ac:dyDescent="0.3">
      <c r="A59" s="10"/>
      <c r="B59" s="28"/>
      <c r="C59" s="58" t="s">
        <v>5</v>
      </c>
      <c r="D59" s="54"/>
      <c r="E59" s="6"/>
      <c r="F59" s="19"/>
      <c r="G59" s="24"/>
      <c r="H59" s="24"/>
      <c r="I59" s="31"/>
      <c r="J59" s="31"/>
      <c r="K59" s="31"/>
      <c r="L59" s="31"/>
      <c r="M59" s="31"/>
      <c r="N59" s="31"/>
      <c r="O59" s="35"/>
    </row>
    <row r="60" spans="1:15" x14ac:dyDescent="0.3">
      <c r="C60" s="59" t="s">
        <v>6</v>
      </c>
      <c r="D60" s="54"/>
      <c r="E60" s="6"/>
      <c r="F60" s="19"/>
      <c r="G60" s="24"/>
      <c r="H60" s="24"/>
      <c r="I60" s="31"/>
      <c r="J60" s="31"/>
      <c r="K60" s="31"/>
      <c r="L60" s="31"/>
      <c r="M60" s="31"/>
      <c r="N60" s="31"/>
      <c r="O60" s="35"/>
    </row>
    <row r="61" spans="1:15" x14ac:dyDescent="0.3">
      <c r="B61" s="8" t="s">
        <v>192</v>
      </c>
      <c r="C61" s="57" t="s">
        <v>88</v>
      </c>
      <c r="D61" s="54" t="s">
        <v>193</v>
      </c>
      <c r="E61" s="6" t="s">
        <v>194</v>
      </c>
      <c r="F61" s="19">
        <v>1720000</v>
      </c>
      <c r="G61" s="24">
        <v>175.84</v>
      </c>
      <c r="H61" s="24">
        <v>0.03</v>
      </c>
      <c r="I61" s="31">
        <v>6.3449999999999998</v>
      </c>
      <c r="J61" s="31"/>
      <c r="K61" s="31">
        <v>73.3</v>
      </c>
      <c r="L61" s="31">
        <v>63</v>
      </c>
      <c r="M61" s="77" t="s">
        <v>5146</v>
      </c>
      <c r="N61" s="77" t="s">
        <v>5146</v>
      </c>
      <c r="O61" s="35" t="s">
        <v>5040</v>
      </c>
    </row>
    <row r="62" spans="1:15" x14ac:dyDescent="0.3">
      <c r="C62" s="58" t="s">
        <v>184</v>
      </c>
      <c r="D62" s="54"/>
      <c r="E62" s="6"/>
      <c r="F62" s="19"/>
      <c r="G62" s="25">
        <v>175.84</v>
      </c>
      <c r="H62" s="25">
        <v>0.03</v>
      </c>
      <c r="I62" s="31"/>
      <c r="J62" s="31"/>
      <c r="K62" s="31"/>
      <c r="L62" s="31"/>
      <c r="M62" s="31"/>
      <c r="N62" s="31"/>
      <c r="O62" s="35"/>
    </row>
    <row r="63" spans="1:15" x14ac:dyDescent="0.3">
      <c r="C63" s="57"/>
      <c r="D63" s="54"/>
      <c r="E63" s="6"/>
      <c r="F63" s="19"/>
      <c r="G63" s="24"/>
      <c r="H63" s="24"/>
      <c r="I63" s="31"/>
      <c r="J63" s="31"/>
      <c r="K63" s="31"/>
      <c r="L63" s="31"/>
      <c r="M63" s="31"/>
      <c r="N63" s="31"/>
      <c r="O63" s="35"/>
    </row>
    <row r="64" spans="1:15" x14ac:dyDescent="0.3">
      <c r="C64" s="58" t="s">
        <v>7</v>
      </c>
      <c r="D64" s="54"/>
      <c r="E64" s="6"/>
      <c r="F64" s="19"/>
      <c r="G64" s="24" t="s">
        <v>2</v>
      </c>
      <c r="H64" s="24" t="s">
        <v>2</v>
      </c>
      <c r="I64" s="31"/>
      <c r="J64" s="31"/>
      <c r="K64" s="31"/>
      <c r="L64" s="31"/>
      <c r="M64" s="31"/>
      <c r="N64" s="31"/>
      <c r="O64" s="35"/>
    </row>
    <row r="65" spans="1:15" x14ac:dyDescent="0.3">
      <c r="C65" s="57"/>
      <c r="D65" s="54"/>
      <c r="E65" s="6"/>
      <c r="F65" s="19"/>
      <c r="G65" s="24"/>
      <c r="H65" s="24"/>
      <c r="I65" s="31"/>
      <c r="J65" s="31"/>
      <c r="K65" s="31"/>
      <c r="L65" s="31"/>
      <c r="M65" s="31"/>
      <c r="N65" s="31"/>
      <c r="O65" s="35"/>
    </row>
    <row r="66" spans="1:15" x14ac:dyDescent="0.3">
      <c r="C66" s="58" t="s">
        <v>8</v>
      </c>
      <c r="D66" s="54"/>
      <c r="E66" s="6"/>
      <c r="F66" s="19"/>
      <c r="G66" s="24" t="s">
        <v>2</v>
      </c>
      <c r="H66" s="24" t="s">
        <v>2</v>
      </c>
      <c r="I66" s="31"/>
      <c r="J66" s="31"/>
      <c r="K66" s="31"/>
      <c r="L66" s="31"/>
      <c r="M66" s="31"/>
      <c r="N66" s="31"/>
      <c r="O66" s="35"/>
    </row>
    <row r="67" spans="1:15" x14ac:dyDescent="0.3">
      <c r="C67" s="57"/>
      <c r="D67" s="54"/>
      <c r="E67" s="6"/>
      <c r="F67" s="19"/>
      <c r="G67" s="24"/>
      <c r="H67" s="24"/>
      <c r="I67" s="31"/>
      <c r="J67" s="31"/>
      <c r="K67" s="31"/>
      <c r="L67" s="31"/>
      <c r="M67" s="31"/>
      <c r="N67" s="31"/>
      <c r="O67" s="35"/>
    </row>
    <row r="68" spans="1:15" x14ac:dyDescent="0.3">
      <c r="C68" s="58" t="s">
        <v>9</v>
      </c>
      <c r="D68" s="54"/>
      <c r="E68" s="6"/>
      <c r="F68" s="19"/>
      <c r="G68" s="24" t="s">
        <v>2</v>
      </c>
      <c r="H68" s="24" t="s">
        <v>2</v>
      </c>
      <c r="I68" s="31"/>
      <c r="J68" s="31"/>
      <c r="K68" s="31"/>
      <c r="L68" s="31"/>
      <c r="M68" s="31"/>
      <c r="N68" s="31"/>
      <c r="O68" s="35"/>
    </row>
    <row r="69" spans="1:15" x14ac:dyDescent="0.3">
      <c r="C69" s="57"/>
      <c r="D69" s="54"/>
      <c r="E69" s="6"/>
      <c r="F69" s="19"/>
      <c r="G69" s="24"/>
      <c r="H69" s="24"/>
      <c r="I69" s="31"/>
      <c r="J69" s="31"/>
      <c r="K69" s="31"/>
      <c r="L69" s="31"/>
      <c r="M69" s="31"/>
      <c r="N69" s="31"/>
      <c r="O69" s="35"/>
    </row>
    <row r="70" spans="1:15" x14ac:dyDescent="0.3">
      <c r="C70" s="58" t="s">
        <v>10</v>
      </c>
      <c r="D70" s="54"/>
      <c r="E70" s="6"/>
      <c r="F70" s="19"/>
      <c r="G70" s="24" t="s">
        <v>2</v>
      </c>
      <c r="H70" s="24" t="s">
        <v>2</v>
      </c>
      <c r="I70" s="31"/>
      <c r="J70" s="31"/>
      <c r="K70" s="31"/>
      <c r="L70" s="31"/>
      <c r="M70" s="31"/>
      <c r="N70" s="31"/>
      <c r="O70" s="35"/>
    </row>
    <row r="71" spans="1:15" x14ac:dyDescent="0.3">
      <c r="C71" s="57"/>
      <c r="D71" s="54"/>
      <c r="E71" s="6"/>
      <c r="F71" s="19"/>
      <c r="G71" s="24"/>
      <c r="H71" s="24"/>
      <c r="I71" s="31"/>
      <c r="J71" s="31"/>
      <c r="K71" s="31"/>
      <c r="L71" s="31"/>
      <c r="M71" s="31"/>
      <c r="N71" s="31"/>
      <c r="O71" s="35"/>
    </row>
    <row r="72" spans="1:15" x14ac:dyDescent="0.3">
      <c r="A72" s="10"/>
      <c r="B72" s="28"/>
      <c r="C72" s="58" t="s">
        <v>11</v>
      </c>
      <c r="D72" s="54"/>
      <c r="E72" s="6"/>
      <c r="F72" s="19"/>
      <c r="G72" s="24"/>
      <c r="H72" s="24"/>
      <c r="I72" s="31"/>
      <c r="J72" s="31"/>
      <c r="K72" s="31"/>
      <c r="L72" s="31"/>
      <c r="M72" s="31"/>
      <c r="N72" s="31"/>
      <c r="O72" s="35"/>
    </row>
    <row r="73" spans="1:15" x14ac:dyDescent="0.3">
      <c r="A73" s="28"/>
      <c r="B73" s="28"/>
      <c r="C73" s="58" t="s">
        <v>13</v>
      </c>
      <c r="D73" s="54"/>
      <c r="E73" s="6"/>
      <c r="F73" s="19"/>
      <c r="G73" s="24" t="s">
        <v>2</v>
      </c>
      <c r="H73" s="24" t="s">
        <v>2</v>
      </c>
      <c r="I73" s="31"/>
      <c r="J73" s="31"/>
      <c r="K73" s="31"/>
      <c r="L73" s="31"/>
      <c r="M73" s="31"/>
      <c r="N73" s="31"/>
      <c r="O73" s="35"/>
    </row>
    <row r="74" spans="1:15" x14ac:dyDescent="0.3">
      <c r="A74" s="28"/>
      <c r="B74" s="28"/>
      <c r="C74" s="58"/>
      <c r="D74" s="54"/>
      <c r="E74" s="6"/>
      <c r="F74" s="19"/>
      <c r="G74" s="24"/>
      <c r="H74" s="24"/>
      <c r="I74" s="31"/>
      <c r="J74" s="31"/>
      <c r="K74" s="31"/>
      <c r="L74" s="31"/>
      <c r="M74" s="31"/>
      <c r="N74" s="31"/>
      <c r="O74" s="35"/>
    </row>
    <row r="75" spans="1:15" x14ac:dyDescent="0.3">
      <c r="A75" s="28"/>
      <c r="B75" s="28"/>
      <c r="C75" s="58" t="s">
        <v>14</v>
      </c>
      <c r="D75" s="54"/>
      <c r="E75" s="6"/>
      <c r="F75" s="19"/>
      <c r="G75" s="24" t="s">
        <v>2</v>
      </c>
      <c r="H75" s="24" t="s">
        <v>2</v>
      </c>
      <c r="I75" s="31"/>
      <c r="J75" s="31"/>
      <c r="K75" s="31"/>
      <c r="L75" s="31"/>
      <c r="M75" s="31"/>
      <c r="N75" s="31"/>
      <c r="O75" s="35"/>
    </row>
    <row r="76" spans="1:15" x14ac:dyDescent="0.3">
      <c r="A76" s="28"/>
      <c r="B76" s="28"/>
      <c r="C76" s="58"/>
      <c r="D76" s="54"/>
      <c r="E76" s="6"/>
      <c r="F76" s="19"/>
      <c r="G76" s="24"/>
      <c r="H76" s="24"/>
      <c r="I76" s="31"/>
      <c r="J76" s="31"/>
      <c r="K76" s="31"/>
      <c r="L76" s="31"/>
      <c r="M76" s="31"/>
      <c r="N76" s="31"/>
      <c r="O76" s="35"/>
    </row>
    <row r="77" spans="1:15" x14ac:dyDescent="0.3">
      <c r="C77" s="59" t="s">
        <v>15</v>
      </c>
      <c r="D77" s="54"/>
      <c r="E77" s="6"/>
      <c r="F77" s="19"/>
      <c r="G77" s="24"/>
      <c r="H77" s="24"/>
      <c r="I77" s="31"/>
      <c r="J77" s="31"/>
      <c r="K77" s="31"/>
      <c r="L77" s="31"/>
      <c r="M77" s="31"/>
      <c r="N77" s="31"/>
      <c r="O77" s="35"/>
    </row>
    <row r="78" spans="1:15" x14ac:dyDescent="0.3">
      <c r="B78" s="8" t="s">
        <v>195</v>
      </c>
      <c r="C78" s="57" t="s">
        <v>196</v>
      </c>
      <c r="D78" s="54" t="s">
        <v>197</v>
      </c>
      <c r="E78" s="6" t="s">
        <v>198</v>
      </c>
      <c r="F78" s="19">
        <v>500000</v>
      </c>
      <c r="G78" s="24">
        <v>478.34</v>
      </c>
      <c r="H78" s="24">
        <v>0.09</v>
      </c>
      <c r="I78" s="31">
        <v>5.68</v>
      </c>
      <c r="J78" s="31"/>
      <c r="K78" s="76" t="s">
        <v>5172</v>
      </c>
      <c r="L78" s="76" t="s">
        <v>5172</v>
      </c>
      <c r="M78" s="76" t="s">
        <v>5172</v>
      </c>
      <c r="N78" s="76" t="s">
        <v>5172</v>
      </c>
      <c r="O78" s="35"/>
    </row>
    <row r="79" spans="1:15" x14ac:dyDescent="0.3">
      <c r="C79" s="58" t="s">
        <v>184</v>
      </c>
      <c r="D79" s="54"/>
      <c r="E79" s="6"/>
      <c r="F79" s="19"/>
      <c r="G79" s="25">
        <v>478.34</v>
      </c>
      <c r="H79" s="25">
        <v>0.09</v>
      </c>
      <c r="I79" s="31"/>
      <c r="J79" s="31"/>
      <c r="K79" s="31"/>
      <c r="L79" s="31"/>
      <c r="M79" s="31"/>
      <c r="N79" s="31"/>
      <c r="O79" s="35"/>
    </row>
    <row r="80" spans="1:15" x14ac:dyDescent="0.3">
      <c r="C80" s="57"/>
      <c r="D80" s="54"/>
      <c r="E80" s="6"/>
      <c r="F80" s="19"/>
      <c r="G80" s="24"/>
      <c r="H80" s="24"/>
      <c r="I80" s="31"/>
      <c r="J80" s="31"/>
      <c r="K80" s="31"/>
      <c r="L80" s="31"/>
      <c r="M80" s="31"/>
      <c r="N80" s="31"/>
      <c r="O80" s="35"/>
    </row>
    <row r="81" spans="1:15" x14ac:dyDescent="0.3">
      <c r="C81" s="58" t="s">
        <v>16</v>
      </c>
      <c r="D81" s="54"/>
      <c r="E81" s="6"/>
      <c r="F81" s="19"/>
      <c r="G81" s="24" t="s">
        <v>2</v>
      </c>
      <c r="H81" s="24" t="s">
        <v>2</v>
      </c>
      <c r="I81" s="31"/>
      <c r="J81" s="31"/>
      <c r="K81" s="31"/>
      <c r="L81" s="31"/>
      <c r="M81" s="31"/>
      <c r="N81" s="31"/>
      <c r="O81" s="35"/>
    </row>
    <row r="82" spans="1:15" x14ac:dyDescent="0.3">
      <c r="C82" s="57"/>
      <c r="D82" s="54"/>
      <c r="E82" s="6"/>
      <c r="F82" s="19"/>
      <c r="G82" s="24"/>
      <c r="H82" s="24"/>
      <c r="I82" s="31"/>
      <c r="J82" s="31"/>
      <c r="K82" s="31"/>
      <c r="L82" s="31"/>
      <c r="M82" s="31"/>
      <c r="N82" s="31"/>
      <c r="O82" s="35"/>
    </row>
    <row r="83" spans="1:15" x14ac:dyDescent="0.3">
      <c r="C83" s="58" t="s">
        <v>17</v>
      </c>
      <c r="D83" s="54"/>
      <c r="E83" s="6"/>
      <c r="F83" s="19"/>
      <c r="G83" s="24" t="s">
        <v>2</v>
      </c>
      <c r="H83" s="24" t="s">
        <v>2</v>
      </c>
      <c r="I83" s="31"/>
      <c r="J83" s="31"/>
      <c r="K83" s="31"/>
      <c r="L83" s="31"/>
      <c r="M83" s="31"/>
      <c r="N83" s="31"/>
      <c r="O83" s="35"/>
    </row>
    <row r="84" spans="1:15" x14ac:dyDescent="0.3">
      <c r="C84" s="57"/>
      <c r="D84" s="54"/>
      <c r="E84" s="6"/>
      <c r="F84" s="19"/>
      <c r="G84" s="24"/>
      <c r="H84" s="24"/>
      <c r="I84" s="31"/>
      <c r="J84" s="31"/>
      <c r="K84" s="31"/>
      <c r="L84" s="31"/>
      <c r="M84" s="31"/>
      <c r="N84" s="31"/>
      <c r="O84" s="35"/>
    </row>
    <row r="85" spans="1:15" x14ac:dyDescent="0.3">
      <c r="A85" s="10"/>
      <c r="B85" s="28"/>
      <c r="C85" s="58" t="s">
        <v>18</v>
      </c>
      <c r="D85" s="54"/>
      <c r="E85" s="6"/>
      <c r="F85" s="19"/>
      <c r="G85" s="24"/>
      <c r="H85" s="24"/>
      <c r="I85" s="31"/>
      <c r="J85" s="31"/>
      <c r="K85" s="31"/>
      <c r="L85" s="31"/>
      <c r="M85" s="31"/>
      <c r="N85" s="31"/>
      <c r="O85" s="35"/>
    </row>
    <row r="86" spans="1:15" x14ac:dyDescent="0.3">
      <c r="A86" s="28"/>
      <c r="B86" s="28"/>
      <c r="C86" s="58" t="s">
        <v>19</v>
      </c>
      <c r="D86" s="54"/>
      <c r="E86" s="6"/>
      <c r="F86" s="19"/>
      <c r="G86" s="24" t="s">
        <v>2</v>
      </c>
      <c r="H86" s="24" t="s">
        <v>2</v>
      </c>
      <c r="I86" s="31"/>
      <c r="J86" s="31"/>
      <c r="K86" s="31"/>
      <c r="L86" s="31"/>
      <c r="M86" s="31"/>
      <c r="N86" s="31"/>
      <c r="O86" s="35"/>
    </row>
    <row r="87" spans="1:15" x14ac:dyDescent="0.3">
      <c r="A87" s="28"/>
      <c r="B87" s="28"/>
      <c r="C87" s="58"/>
      <c r="D87" s="54"/>
      <c r="E87" s="6"/>
      <c r="F87" s="19"/>
      <c r="G87" s="24"/>
      <c r="H87" s="24"/>
      <c r="I87" s="31"/>
      <c r="J87" s="31"/>
      <c r="K87" s="31"/>
      <c r="L87" s="31"/>
      <c r="M87" s="31"/>
      <c r="N87" s="31"/>
      <c r="O87" s="35"/>
    </row>
    <row r="88" spans="1:15" x14ac:dyDescent="0.3">
      <c r="A88" s="28"/>
      <c r="B88" s="28"/>
      <c r="C88" s="58" t="s">
        <v>20</v>
      </c>
      <c r="D88" s="54"/>
      <c r="E88" s="6"/>
      <c r="F88" s="19"/>
      <c r="G88" s="24" t="s">
        <v>2</v>
      </c>
      <c r="H88" s="24" t="s">
        <v>2</v>
      </c>
      <c r="I88" s="31"/>
      <c r="J88" s="31"/>
      <c r="K88" s="31"/>
      <c r="L88" s="31"/>
      <c r="M88" s="31"/>
      <c r="N88" s="31"/>
      <c r="O88" s="35"/>
    </row>
    <row r="89" spans="1:15" x14ac:dyDescent="0.3">
      <c r="A89" s="28"/>
      <c r="B89" s="28"/>
      <c r="C89" s="58"/>
      <c r="D89" s="54"/>
      <c r="E89" s="6"/>
      <c r="F89" s="19"/>
      <c r="G89" s="24"/>
      <c r="H89" s="24"/>
      <c r="I89" s="31"/>
      <c r="J89" s="31"/>
      <c r="K89" s="31"/>
      <c r="L89" s="31"/>
      <c r="M89" s="31"/>
      <c r="N89" s="31"/>
      <c r="O89" s="35"/>
    </row>
    <row r="90" spans="1:15" x14ac:dyDescent="0.3">
      <c r="A90" s="28"/>
      <c r="B90" s="28"/>
      <c r="C90" s="58" t="s">
        <v>21</v>
      </c>
      <c r="D90" s="54"/>
      <c r="E90" s="6"/>
      <c r="F90" s="19"/>
      <c r="G90" s="24" t="s">
        <v>2</v>
      </c>
      <c r="H90" s="24" t="s">
        <v>2</v>
      </c>
      <c r="I90" s="31"/>
      <c r="J90" s="31"/>
      <c r="K90" s="31"/>
      <c r="L90" s="31"/>
      <c r="M90" s="31"/>
      <c r="N90" s="31"/>
      <c r="O90" s="35"/>
    </row>
    <row r="91" spans="1:15" x14ac:dyDescent="0.3">
      <c r="A91" s="28"/>
      <c r="B91" s="28"/>
      <c r="C91" s="58"/>
      <c r="D91" s="54"/>
      <c r="E91" s="6"/>
      <c r="F91" s="19"/>
      <c r="G91" s="24"/>
      <c r="H91" s="24"/>
      <c r="I91" s="31"/>
      <c r="J91" s="31"/>
      <c r="K91" s="31"/>
      <c r="L91" s="31"/>
      <c r="M91" s="31"/>
      <c r="N91" s="31"/>
      <c r="O91" s="35"/>
    </row>
    <row r="92" spans="1:15" x14ac:dyDescent="0.3">
      <c r="A92" s="28"/>
      <c r="B92" s="28"/>
      <c r="C92" s="58" t="s">
        <v>22</v>
      </c>
      <c r="D92" s="54"/>
      <c r="E92" s="6"/>
      <c r="F92" s="19"/>
      <c r="G92" s="24" t="s">
        <v>2</v>
      </c>
      <c r="H92" s="24" t="s">
        <v>2</v>
      </c>
      <c r="I92" s="31"/>
      <c r="J92" s="31"/>
      <c r="K92" s="31"/>
      <c r="L92" s="31"/>
      <c r="M92" s="31"/>
      <c r="N92" s="31"/>
      <c r="O92" s="35"/>
    </row>
    <row r="93" spans="1:15" x14ac:dyDescent="0.3">
      <c r="A93" s="28"/>
      <c r="B93" s="28"/>
      <c r="C93" s="58"/>
      <c r="D93" s="54"/>
      <c r="E93" s="6"/>
      <c r="F93" s="19"/>
      <c r="G93" s="24"/>
      <c r="H93" s="24"/>
      <c r="I93" s="31"/>
      <c r="J93" s="31"/>
      <c r="K93" s="31"/>
      <c r="L93" s="31"/>
      <c r="M93" s="31"/>
      <c r="N93" s="31"/>
      <c r="O93" s="35"/>
    </row>
    <row r="94" spans="1:15" x14ac:dyDescent="0.3">
      <c r="A94" s="28"/>
      <c r="B94" s="28"/>
      <c r="C94" s="58" t="s">
        <v>23</v>
      </c>
      <c r="D94" s="54"/>
      <c r="E94" s="6"/>
      <c r="F94" s="19"/>
      <c r="G94" s="24" t="s">
        <v>2</v>
      </c>
      <c r="H94" s="24" t="s">
        <v>2</v>
      </c>
      <c r="I94" s="31"/>
      <c r="J94" s="31"/>
      <c r="K94" s="31"/>
      <c r="L94" s="31"/>
      <c r="M94" s="31"/>
      <c r="N94" s="31"/>
      <c r="O94" s="35"/>
    </row>
    <row r="95" spans="1:15" x14ac:dyDescent="0.3">
      <c r="A95" s="28"/>
      <c r="B95" s="28"/>
      <c r="C95" s="58"/>
      <c r="D95" s="54"/>
      <c r="E95" s="6"/>
      <c r="F95" s="19"/>
      <c r="G95" s="24"/>
      <c r="H95" s="24"/>
      <c r="I95" s="31"/>
      <c r="J95" s="31"/>
      <c r="K95" s="31"/>
      <c r="L95" s="31"/>
      <c r="M95" s="31"/>
      <c r="N95" s="31"/>
      <c r="O95" s="35"/>
    </row>
    <row r="96" spans="1:15" x14ac:dyDescent="0.3">
      <c r="C96" s="59" t="s">
        <v>24</v>
      </c>
      <c r="D96" s="54"/>
      <c r="E96" s="6"/>
      <c r="F96" s="19"/>
      <c r="G96" s="24"/>
      <c r="H96" s="24"/>
      <c r="I96" s="31"/>
      <c r="J96" s="31"/>
      <c r="K96" s="31"/>
      <c r="L96" s="31"/>
      <c r="M96" s="31"/>
      <c r="N96" s="31"/>
      <c r="O96" s="35"/>
    </row>
    <row r="97" spans="1:58" x14ac:dyDescent="0.3">
      <c r="B97" s="8" t="s">
        <v>199</v>
      </c>
      <c r="C97" s="57" t="s">
        <v>200</v>
      </c>
      <c r="D97" s="54"/>
      <c r="E97" s="6"/>
      <c r="F97" s="19"/>
      <c r="G97" s="24">
        <v>10710.53</v>
      </c>
      <c r="H97" s="24">
        <v>1.94</v>
      </c>
      <c r="I97" s="31"/>
      <c r="J97" s="31"/>
      <c r="K97" s="76" t="s">
        <v>5172</v>
      </c>
      <c r="L97" s="76" t="s">
        <v>5172</v>
      </c>
      <c r="M97" s="31"/>
      <c r="N97" s="31"/>
      <c r="O97" s="35"/>
    </row>
    <row r="98" spans="1:58" x14ac:dyDescent="0.3">
      <c r="C98" s="58" t="s">
        <v>184</v>
      </c>
      <c r="D98" s="54"/>
      <c r="E98" s="6"/>
      <c r="F98" s="19"/>
      <c r="G98" s="25">
        <v>10710.53</v>
      </c>
      <c r="H98" s="25">
        <v>1.94</v>
      </c>
      <c r="I98" s="31"/>
      <c r="J98" s="31"/>
      <c r="K98" s="31"/>
      <c r="L98" s="31"/>
      <c r="M98" s="31"/>
      <c r="N98" s="31"/>
      <c r="O98" s="35"/>
    </row>
    <row r="99" spans="1:58" x14ac:dyDescent="0.3">
      <c r="C99" s="57"/>
      <c r="D99" s="54"/>
      <c r="E99" s="6"/>
      <c r="F99" s="19"/>
      <c r="G99" s="24"/>
      <c r="H99" s="24"/>
      <c r="I99" s="31"/>
      <c r="J99" s="31"/>
      <c r="K99" s="31"/>
      <c r="L99" s="31"/>
      <c r="M99" s="31"/>
      <c r="N99" s="31"/>
      <c r="O99" s="35"/>
    </row>
    <row r="100" spans="1:58" x14ac:dyDescent="0.3">
      <c r="A100" s="10"/>
      <c r="B100" s="28"/>
      <c r="C100" s="58" t="s">
        <v>25</v>
      </c>
      <c r="D100" s="54"/>
      <c r="E100" s="6"/>
      <c r="F100" s="19"/>
      <c r="G100" s="24"/>
      <c r="H100" s="24"/>
      <c r="I100" s="31"/>
      <c r="J100" s="31"/>
      <c r="K100" s="31"/>
      <c r="L100" s="31"/>
      <c r="M100" s="31"/>
      <c r="N100" s="31"/>
      <c r="O100" s="35"/>
    </row>
    <row r="101" spans="1:58" s="2" customFormat="1" ht="13.8" x14ac:dyDescent="0.3">
      <c r="A101" s="28"/>
      <c r="B101" s="28"/>
      <c r="C101" s="57" t="s">
        <v>5023</v>
      </c>
      <c r="D101" s="54"/>
      <c r="E101" s="6"/>
      <c r="F101" s="19"/>
      <c r="G101" s="24" t="s">
        <v>2</v>
      </c>
      <c r="H101" s="24" t="s">
        <v>2</v>
      </c>
      <c r="I101" s="31"/>
      <c r="J101" s="31"/>
      <c r="K101" s="76" t="s">
        <v>5172</v>
      </c>
      <c r="L101" s="76" t="s">
        <v>5172</v>
      </c>
      <c r="M101" s="31"/>
      <c r="N101" s="31"/>
      <c r="O101" s="35"/>
      <c r="P101" s="3"/>
      <c r="AM101" s="3"/>
      <c r="AZ101" s="3"/>
      <c r="BB101" s="3"/>
      <c r="BF101" s="3"/>
    </row>
    <row r="102" spans="1:58" x14ac:dyDescent="0.3">
      <c r="B102" s="8"/>
      <c r="C102" s="57" t="s">
        <v>201</v>
      </c>
      <c r="D102" s="54"/>
      <c r="E102" s="6"/>
      <c r="F102" s="19"/>
      <c r="G102" s="24">
        <v>-757.46</v>
      </c>
      <c r="H102" s="24">
        <v>-0.12000000000000001</v>
      </c>
      <c r="I102" s="31"/>
      <c r="J102" s="31"/>
      <c r="K102" s="76" t="s">
        <v>5172</v>
      </c>
      <c r="L102" s="76" t="s">
        <v>5172</v>
      </c>
      <c r="M102" s="31"/>
      <c r="N102" s="31"/>
      <c r="O102" s="35"/>
    </row>
    <row r="103" spans="1:58" x14ac:dyDescent="0.3">
      <c r="C103" s="58" t="s">
        <v>184</v>
      </c>
      <c r="D103" s="54"/>
      <c r="E103" s="6"/>
      <c r="F103" s="19"/>
      <c r="G103" s="25">
        <v>-757.46</v>
      </c>
      <c r="H103" s="25">
        <v>-0.12000000000000001</v>
      </c>
      <c r="I103" s="31"/>
      <c r="J103" s="31"/>
      <c r="K103" s="31"/>
      <c r="L103" s="31"/>
      <c r="M103" s="31"/>
      <c r="N103" s="31"/>
      <c r="O103" s="35"/>
    </row>
    <row r="104" spans="1:58" x14ac:dyDescent="0.3">
      <c r="C104" s="57"/>
      <c r="D104" s="54"/>
      <c r="E104" s="6"/>
      <c r="F104" s="19"/>
      <c r="G104" s="24"/>
      <c r="H104" s="24"/>
      <c r="I104" s="31"/>
      <c r="J104" s="31"/>
      <c r="K104" s="31"/>
      <c r="L104" s="31"/>
      <c r="M104" s="31"/>
      <c r="N104" s="31"/>
      <c r="O104" s="35"/>
    </row>
    <row r="105" spans="1:58" ht="41.4" x14ac:dyDescent="0.3">
      <c r="C105" s="60" t="s">
        <v>202</v>
      </c>
      <c r="D105" s="55"/>
      <c r="E105" s="5"/>
      <c r="F105" s="20"/>
      <c r="G105" s="26">
        <v>551412.94999999995</v>
      </c>
      <c r="H105" s="26">
        <v>100</v>
      </c>
      <c r="I105" s="32"/>
      <c r="J105" s="32"/>
      <c r="K105" s="66">
        <f>SUMPRODUCT(K3:K103,H3:H103)/100</f>
        <v>73.21844999999999</v>
      </c>
      <c r="L105" s="66">
        <f>SUMPRODUCT(L3:L103,H3:H103)/100</f>
        <v>88.564330000000012</v>
      </c>
      <c r="M105" s="32"/>
      <c r="N105" s="32"/>
      <c r="O105" s="65" t="s">
        <v>5041</v>
      </c>
    </row>
    <row r="108" spans="1:58" x14ac:dyDescent="0.3">
      <c r="C108" s="1" t="s">
        <v>203</v>
      </c>
    </row>
    <row r="109" spans="1:58" x14ac:dyDescent="0.3">
      <c r="C109" s="37" t="s">
        <v>204</v>
      </c>
      <c r="D109" s="37"/>
      <c r="E109" s="37"/>
      <c r="F109" s="37"/>
      <c r="G109" s="37"/>
      <c r="H109" s="37"/>
      <c r="I109" s="37"/>
      <c r="J109" s="37"/>
      <c r="K109" s="37"/>
      <c r="L109" s="37"/>
      <c r="M109" s="37"/>
      <c r="N109" s="37"/>
      <c r="O109" s="37"/>
    </row>
    <row r="110" spans="1:58" x14ac:dyDescent="0.3">
      <c r="C110" s="2" t="s">
        <v>205</v>
      </c>
    </row>
    <row r="111" spans="1:58" x14ac:dyDescent="0.3">
      <c r="C111" s="2" t="s">
        <v>206</v>
      </c>
    </row>
    <row r="112" spans="1:58" ht="30" customHeight="1" x14ac:dyDescent="0.3">
      <c r="C112" s="80" t="s">
        <v>207</v>
      </c>
      <c r="D112" s="81"/>
      <c r="E112" s="81"/>
      <c r="F112" s="81"/>
      <c r="G112" s="81"/>
      <c r="H112" s="81"/>
      <c r="I112" s="81"/>
      <c r="J112" s="81"/>
      <c r="K112" s="81"/>
      <c r="L112" s="81"/>
      <c r="M112" s="81"/>
      <c r="N112" s="81"/>
      <c r="O112" s="81"/>
    </row>
    <row r="113" spans="3:23" x14ac:dyDescent="0.3">
      <c r="C113" s="2" t="s">
        <v>208</v>
      </c>
    </row>
    <row r="114" spans="3:23" ht="73.5" customHeight="1" x14ac:dyDescent="0.3">
      <c r="C114" s="80" t="s">
        <v>5042</v>
      </c>
      <c r="D114" s="80"/>
      <c r="E114" s="80"/>
      <c r="F114" s="80"/>
      <c r="G114" s="80"/>
      <c r="H114" s="80"/>
      <c r="I114" s="80"/>
      <c r="J114" s="80"/>
      <c r="K114" s="80"/>
      <c r="L114" s="80"/>
      <c r="M114" s="80"/>
      <c r="N114" s="80"/>
      <c r="O114" s="80"/>
      <c r="P114" s="80"/>
      <c r="Q114" s="80"/>
      <c r="R114" s="80"/>
      <c r="S114" s="80"/>
      <c r="T114" s="80"/>
      <c r="U114" s="80"/>
      <c r="V114" s="80"/>
      <c r="W114" s="80"/>
    </row>
    <row r="115" spans="3:23" x14ac:dyDescent="0.3">
      <c r="C115" s="80" t="s">
        <v>5043</v>
      </c>
      <c r="D115" s="80"/>
      <c r="E115" s="80"/>
      <c r="F115" s="80"/>
      <c r="G115" s="80"/>
      <c r="H115" s="80"/>
      <c r="I115" s="80"/>
      <c r="J115" s="80"/>
      <c r="K115" s="80"/>
      <c r="L115" s="80"/>
      <c r="M115" s="80"/>
      <c r="N115" s="80"/>
      <c r="O115" s="80"/>
      <c r="P115" s="80"/>
      <c r="Q115" s="80"/>
      <c r="R115" s="80"/>
      <c r="S115" s="80"/>
      <c r="T115" s="80"/>
      <c r="U115" s="80"/>
      <c r="V115" s="80"/>
      <c r="W115" s="80"/>
    </row>
    <row r="117" spans="3:23" x14ac:dyDescent="0.3">
      <c r="C117" s="1" t="s">
        <v>5173</v>
      </c>
      <c r="E117" s="78" t="s">
        <v>5174</v>
      </c>
    </row>
    <row r="118" spans="3:23" x14ac:dyDescent="0.3">
      <c r="E118" s="2" t="s">
        <v>5175</v>
      </c>
    </row>
  </sheetData>
  <mergeCells count="3">
    <mergeCell ref="C112:O112"/>
    <mergeCell ref="C114:W114"/>
    <mergeCell ref="C115:W115"/>
  </mergeCells>
  <hyperlinks>
    <hyperlink ref="J2" location="'Index'!A1" display="'Index'!A1" xr:uid="{C69ACC79-06E6-4AB3-BF69-5F189050DB93}"/>
    <hyperlink ref="M10" r:id="rId1" xr:uid="{42D5778B-A965-479E-A815-A96D727EB9D1}"/>
    <hyperlink ref="M11" r:id="rId2" xr:uid="{0406273E-B202-4933-892E-BC8E4EEB87FC}"/>
    <hyperlink ref="M12" r:id="rId3" xr:uid="{BE70D4C5-E899-4AA2-851E-FE11E7CA8993}"/>
    <hyperlink ref="M13" r:id="rId4" xr:uid="{2E693862-4077-40D9-B295-26AF19235679}"/>
    <hyperlink ref="M14" r:id="rId5" xr:uid="{B37591D0-18EB-4E29-BA24-AB3CA33C5804}"/>
    <hyperlink ref="M15" r:id="rId6" xr:uid="{9292CF61-49F4-4349-A474-338553C2E512}"/>
    <hyperlink ref="M16" r:id="rId7" xr:uid="{6CB7BFCA-7DCF-44B9-A185-AC3674697C42}"/>
    <hyperlink ref="M17" r:id="rId8" xr:uid="{6CB0A227-308B-45AD-8FF1-45F84A7A5382}"/>
    <hyperlink ref="M18" r:id="rId9" xr:uid="{AC369EA0-686C-4BAE-BF8E-B3EB11F75411}"/>
    <hyperlink ref="M19" r:id="rId10" xr:uid="{118CFFEE-CC0F-426B-8753-CCB490E5FFF3}"/>
    <hyperlink ref="M20" r:id="rId11" xr:uid="{89493CEC-D9E6-428B-9320-41406F65AB53}"/>
    <hyperlink ref="M21" r:id="rId12" xr:uid="{F3630DBA-577A-4B17-AC19-C9DE1DC43F81}"/>
    <hyperlink ref="M22" r:id="rId13" xr:uid="{E177DBBF-9037-4DA5-9ED2-17A08961DBE2}"/>
    <hyperlink ref="M23" r:id="rId14" xr:uid="{B4267FE5-AD18-48A5-A42C-530DE03CB165}"/>
    <hyperlink ref="M24" r:id="rId15" xr:uid="{B0B1CC3B-1912-4CD8-BC0B-568FC00BBEEE}"/>
    <hyperlink ref="M25" r:id="rId16" xr:uid="{9452FC16-5837-4D7A-8A0A-83A70DB1701B}"/>
    <hyperlink ref="M26" r:id="rId17" xr:uid="{56A34AAA-8BF3-40A5-AA6B-BE076B2077E8}"/>
    <hyperlink ref="M27" r:id="rId18" xr:uid="{0E2B3091-2130-406B-87FC-BA2574AFEF79}"/>
    <hyperlink ref="M28" r:id="rId19" xr:uid="{2DBF3CB6-59D5-4F93-B5A0-2A657E669670}"/>
    <hyperlink ref="M29" r:id="rId20" xr:uid="{C95134F0-FEB6-456F-A349-7428E4F846AC}"/>
    <hyperlink ref="M30" r:id="rId21" xr:uid="{15805D42-685B-48DB-B352-E6961F3301D3}"/>
    <hyperlink ref="M31" r:id="rId22" xr:uid="{CD49AEB1-B277-4FFC-9A75-6A1C2564BF21}"/>
    <hyperlink ref="M32" r:id="rId23" xr:uid="{CD8AEC1B-1208-43D1-A581-7537A12E1978}"/>
    <hyperlink ref="M33" r:id="rId24" xr:uid="{535521FF-BF31-4244-87F0-DE37C3A8AD92}"/>
    <hyperlink ref="M34" r:id="rId25" xr:uid="{4948FD5E-AF10-436D-8156-A0A7B1CFC5E5}"/>
    <hyperlink ref="M35" r:id="rId26" xr:uid="{FF8FBF00-EE60-4518-A6CB-8557CD88CCD1}"/>
    <hyperlink ref="M36" r:id="rId27" xr:uid="{0DAD394E-E441-4E03-9C61-3A07E1A4563F}"/>
    <hyperlink ref="M37" r:id="rId28" xr:uid="{2AFBCB1A-C241-4B4B-9EDC-8B3F0842D881}"/>
    <hyperlink ref="M38" r:id="rId29" xr:uid="{D7B7642D-F1F6-4383-A7AE-97B1D5CF6915}"/>
    <hyperlink ref="M39" r:id="rId30" xr:uid="{520F0A65-49A9-4B96-9485-2FA970B9BECD}"/>
    <hyperlink ref="M40" r:id="rId31" xr:uid="{6290964E-F2F9-4560-B9BB-9F896BD0E92A}"/>
    <hyperlink ref="M41" r:id="rId32" xr:uid="{A35212EC-2644-4428-B921-C703B2369FBB}"/>
    <hyperlink ref="M42" r:id="rId33" xr:uid="{82856BA0-E067-461D-A8F8-4196FD6F0F45}"/>
    <hyperlink ref="M43" r:id="rId34" xr:uid="{10ABDE8D-2AC7-4578-A2E7-8EBEE13758E4}"/>
    <hyperlink ref="M44" r:id="rId35" xr:uid="{3F577124-51F1-4948-AA35-5E3D745D5A9D}"/>
    <hyperlink ref="M45" r:id="rId36" xr:uid="{288DF22A-39F8-4C12-BC76-D41ACAD35C3D}"/>
    <hyperlink ref="M46" r:id="rId37" xr:uid="{18177865-1310-46D6-B4B4-77CB4116B089}"/>
    <hyperlink ref="M47" r:id="rId38" xr:uid="{D32DC297-D218-41A1-9DEA-290AA063E6C0}"/>
    <hyperlink ref="M48" r:id="rId39" xr:uid="{D51AB4B8-DD26-4DCB-8CE0-D69FDC770290}"/>
    <hyperlink ref="N10" r:id="rId40" xr:uid="{9B0A17F5-A805-43D2-B4C6-3A8941728BC7}"/>
    <hyperlink ref="N11" r:id="rId41" xr:uid="{D1288FD0-D7BC-47D6-9F6D-0104A8017E76}"/>
    <hyperlink ref="N12" r:id="rId42" xr:uid="{A3AE7875-6F18-4015-9638-9356334655F7}"/>
    <hyperlink ref="N13" r:id="rId43" xr:uid="{7E08052E-33EB-4662-A3C9-82F103CC9DCB}"/>
    <hyperlink ref="N14" r:id="rId44" xr:uid="{E102A961-971D-4E6E-B6E6-48D17700CAEF}"/>
    <hyperlink ref="N15" r:id="rId45" xr:uid="{46F9FF69-E012-4BFC-93E1-F2F621366A91}"/>
    <hyperlink ref="N16" r:id="rId46" xr:uid="{B8F9C3F8-AB9D-4BFB-A32A-95492D1999DC}"/>
    <hyperlink ref="N17" r:id="rId47" xr:uid="{A90C886D-82FE-4503-B662-AF9B1E4A0942}"/>
    <hyperlink ref="N18" r:id="rId48" xr:uid="{8A35C6E5-886C-4621-B3FD-365B5DD61E10}"/>
    <hyperlink ref="N19" r:id="rId49" xr:uid="{77A36D30-4D54-4049-870F-4F99CB487A24}"/>
    <hyperlink ref="N20" r:id="rId50" xr:uid="{BD2EEA46-D0CD-4632-BB6E-DB7F3E84D262}"/>
    <hyperlink ref="N21" r:id="rId51" xr:uid="{EF67F4F5-BC77-4846-BB20-260636318DFF}"/>
    <hyperlink ref="N22" r:id="rId52" xr:uid="{CE29D030-8CF2-4761-9CDD-48E3A562C05F}"/>
    <hyperlink ref="N23" r:id="rId53" xr:uid="{64666E0A-658C-423C-91A3-EABA03396768}"/>
    <hyperlink ref="N24" r:id="rId54" xr:uid="{26C03C96-97C1-4F3D-80F0-D5CBB390257C}"/>
    <hyperlink ref="N25" r:id="rId55" xr:uid="{C2F09FE7-7C35-4334-9F25-B092B1CC631E}"/>
    <hyperlink ref="N26" r:id="rId56" xr:uid="{DA80DFDF-E808-4087-9E55-46E06E23ACBB}"/>
    <hyperlink ref="N27" r:id="rId57" xr:uid="{28EAA7BB-DE8C-41DD-AC8A-00E4F7633F01}"/>
    <hyperlink ref="N28" r:id="rId58" xr:uid="{D38A1ABE-4FAB-4D34-BEAE-216D4DFABB9D}"/>
    <hyperlink ref="N29" r:id="rId59" xr:uid="{2E5F794B-1F12-4352-AF2E-AF7F64E2FA06}"/>
    <hyperlink ref="N30" r:id="rId60" xr:uid="{9D48E2F9-5936-401E-BBBD-C670CD2158E9}"/>
    <hyperlink ref="N31" r:id="rId61" xr:uid="{7388F560-C09E-4F48-B2B4-96F53E9DCA38}"/>
    <hyperlink ref="N32" r:id="rId62" xr:uid="{4326DDB1-60A1-45E1-ADD5-FCA327BCAB1E}"/>
    <hyperlink ref="N33" r:id="rId63" xr:uid="{3F2A87DA-3D6B-4613-80F3-6DDEA0D03796}"/>
    <hyperlink ref="N34" r:id="rId64" xr:uid="{C440FAD5-C0A8-43CF-93F2-4CB7C6828F2F}"/>
    <hyperlink ref="N35" r:id="rId65" xr:uid="{1A0392C3-FD58-4B94-BA21-D717D5B43AF1}"/>
    <hyperlink ref="N36" r:id="rId66" xr:uid="{6A2BACF5-232C-4D81-BE50-4D2F6B44CB22}"/>
    <hyperlink ref="N37" r:id="rId67" xr:uid="{30F17EE6-1C05-4310-8327-67D98B21E8F8}"/>
    <hyperlink ref="N38" r:id="rId68" xr:uid="{D475053D-8ECC-4FD7-BCD9-353425CA388F}"/>
    <hyperlink ref="N39" r:id="rId69" xr:uid="{6BF71E3B-3403-4870-A512-B0941A0FF840}"/>
    <hyperlink ref="N40" r:id="rId70" xr:uid="{FB547976-2A1B-45A1-AA21-71E2DBE912B5}"/>
    <hyperlink ref="N41" r:id="rId71" xr:uid="{0CC50495-9544-4AD9-BF1B-7B2F4F1E73B6}"/>
    <hyperlink ref="N42" r:id="rId72" xr:uid="{71FC7F8D-35F5-4870-B156-B77FB52C81E2}"/>
    <hyperlink ref="N43" r:id="rId73" xr:uid="{BB3238DD-108D-4E0B-B4CD-0D84E22297E7}"/>
    <hyperlink ref="N44" r:id="rId74" xr:uid="{C8F81503-0C80-49EA-ACB5-BDE53E8A17B5}"/>
    <hyperlink ref="N45" r:id="rId75" xr:uid="{A517BB4D-89D4-478E-8592-A537E55AFA37}"/>
    <hyperlink ref="N46" r:id="rId76" xr:uid="{B6519C85-D783-4211-A07C-9134ABEA86A5}"/>
    <hyperlink ref="N47" r:id="rId77" xr:uid="{56E98ED2-FDB0-47A7-9748-ECD7AA1D2B45}"/>
    <hyperlink ref="N48" r:id="rId78" xr:uid="{0A5D63BD-825B-4B86-8551-6C197818B8F8}"/>
    <hyperlink ref="M61" r:id="rId79" xr:uid="{E5A10724-ED47-4D72-BAF3-80115970F9FF}"/>
    <hyperlink ref="N61" r:id="rId80" xr:uid="{78CCAD41-A3F3-4FE5-9EB1-1E2C16962358}"/>
  </hyperlinks>
  <pageMargins left="0.7" right="0.7" top="0.75" bottom="0.75" header="0.3" footer="0.3"/>
  <pageSetup orientation="portrait" horizontalDpi="4294967293" r:id="rId81"/>
  <drawing r:id="rId8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43381D-3B8F-4D17-9731-B922E8AE3332}">
  <sheetPr codeName="Sheet1"/>
  <dimension ref="A1:IV103"/>
  <sheetViews>
    <sheetView showGridLines="0" zoomScale="90" zoomScaleNormal="90" workbookViewId="0">
      <pane ySplit="6" topLeftCell="A87"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1856</v>
      </c>
      <c r="J2" s="38" t="s">
        <v>4688</v>
      </c>
    </row>
    <row r="3" spans="1:54" ht="16.2" x14ac:dyDescent="0.35">
      <c r="C3" s="1" t="s">
        <v>28</v>
      </c>
      <c r="D3" s="21" t="s">
        <v>1857</v>
      </c>
    </row>
    <row r="4" spans="1:54" ht="15" x14ac:dyDescent="0.35">
      <c r="C4" s="1" t="s">
        <v>30</v>
      </c>
      <c r="D4" s="22">
        <v>46053</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A8" s="10"/>
      <c r="B8" s="28"/>
      <c r="C8" s="58" t="s">
        <v>0</v>
      </c>
      <c r="D8" s="54"/>
      <c r="E8" s="6"/>
      <c r="F8" s="19"/>
      <c r="G8" s="24"/>
      <c r="H8" s="24"/>
      <c r="I8" s="31"/>
      <c r="J8" s="31"/>
      <c r="K8" s="35"/>
    </row>
    <row r="9" spans="1:54" x14ac:dyDescent="0.3">
      <c r="C9" s="59" t="s">
        <v>1</v>
      </c>
      <c r="D9" s="54"/>
      <c r="E9" s="6"/>
      <c r="F9" s="19"/>
      <c r="G9" s="24"/>
      <c r="H9" s="24"/>
      <c r="I9" s="31"/>
      <c r="J9" s="31"/>
      <c r="K9" s="35"/>
    </row>
    <row r="10" spans="1:54" x14ac:dyDescent="0.3">
      <c r="B10" s="8" t="s">
        <v>588</v>
      </c>
      <c r="C10" s="57" t="s">
        <v>589</v>
      </c>
      <c r="D10" s="54" t="s">
        <v>590</v>
      </c>
      <c r="E10" s="6" t="s">
        <v>75</v>
      </c>
      <c r="F10" s="19">
        <v>7000000</v>
      </c>
      <c r="G10" s="24">
        <v>268072</v>
      </c>
      <c r="H10" s="24">
        <v>6.23</v>
      </c>
      <c r="I10" s="31"/>
      <c r="J10" s="31"/>
      <c r="K10" s="35"/>
    </row>
    <row r="11" spans="1:54" x14ac:dyDescent="0.3">
      <c r="B11" s="8" t="s">
        <v>40</v>
      </c>
      <c r="C11" s="57" t="s">
        <v>41</v>
      </c>
      <c r="D11" s="54" t="s">
        <v>42</v>
      </c>
      <c r="E11" s="6" t="s">
        <v>43</v>
      </c>
      <c r="F11" s="19">
        <v>28000000</v>
      </c>
      <c r="G11" s="24">
        <v>260190</v>
      </c>
      <c r="H11" s="24">
        <v>6.05</v>
      </c>
      <c r="I11" s="31"/>
      <c r="J11" s="31"/>
      <c r="K11" s="35"/>
    </row>
    <row r="12" spans="1:54" x14ac:dyDescent="0.3">
      <c r="B12" s="8" t="s">
        <v>54</v>
      </c>
      <c r="C12" s="57" t="s">
        <v>55</v>
      </c>
      <c r="D12" s="54" t="s">
        <v>56</v>
      </c>
      <c r="E12" s="6" t="s">
        <v>43</v>
      </c>
      <c r="F12" s="19">
        <v>23000000</v>
      </c>
      <c r="G12" s="24">
        <v>247744.5</v>
      </c>
      <c r="H12" s="24">
        <v>5.76</v>
      </c>
      <c r="I12" s="31"/>
      <c r="J12" s="31"/>
      <c r="K12" s="35"/>
    </row>
    <row r="13" spans="1:54" x14ac:dyDescent="0.3">
      <c r="B13" s="8" t="s">
        <v>1858</v>
      </c>
      <c r="C13" s="57" t="s">
        <v>422</v>
      </c>
      <c r="D13" s="54" t="s">
        <v>1859</v>
      </c>
      <c r="E13" s="6" t="s">
        <v>256</v>
      </c>
      <c r="F13" s="19">
        <v>13000000</v>
      </c>
      <c r="G13" s="24">
        <v>203333</v>
      </c>
      <c r="H13" s="24">
        <v>4.7300000000000004</v>
      </c>
      <c r="I13" s="31"/>
      <c r="J13" s="31"/>
      <c r="K13" s="35" t="s">
        <v>1860</v>
      </c>
    </row>
    <row r="14" spans="1:54" x14ac:dyDescent="0.3">
      <c r="B14" s="8" t="s">
        <v>638</v>
      </c>
      <c r="C14" s="57" t="s">
        <v>639</v>
      </c>
      <c r="D14" s="54" t="s">
        <v>640</v>
      </c>
      <c r="E14" s="6" t="s">
        <v>75</v>
      </c>
      <c r="F14" s="19">
        <v>10000000</v>
      </c>
      <c r="G14" s="24">
        <v>195260</v>
      </c>
      <c r="H14" s="24">
        <v>4.54</v>
      </c>
      <c r="I14" s="31"/>
      <c r="J14" s="31"/>
      <c r="K14" s="35"/>
    </row>
    <row r="15" spans="1:54" x14ac:dyDescent="0.3">
      <c r="B15" s="8" t="s">
        <v>65</v>
      </c>
      <c r="C15" s="57" t="s">
        <v>66</v>
      </c>
      <c r="D15" s="54" t="s">
        <v>67</v>
      </c>
      <c r="E15" s="6" t="s">
        <v>43</v>
      </c>
      <c r="F15" s="19">
        <v>45000000</v>
      </c>
      <c r="G15" s="24">
        <v>183600</v>
      </c>
      <c r="H15" s="24">
        <v>4.2699999999999996</v>
      </c>
      <c r="I15" s="31"/>
      <c r="J15" s="31"/>
      <c r="K15" s="35"/>
    </row>
    <row r="16" spans="1:54" x14ac:dyDescent="0.3">
      <c r="B16" s="8" t="s">
        <v>72</v>
      </c>
      <c r="C16" s="57" t="s">
        <v>73</v>
      </c>
      <c r="D16" s="54" t="s">
        <v>74</v>
      </c>
      <c r="E16" s="6" t="s">
        <v>75</v>
      </c>
      <c r="F16" s="19">
        <v>17900000</v>
      </c>
      <c r="G16" s="24">
        <v>166443.15</v>
      </c>
      <c r="H16" s="24">
        <v>3.87</v>
      </c>
      <c r="I16" s="31"/>
      <c r="J16" s="31"/>
      <c r="K16" s="35"/>
    </row>
    <row r="17" spans="2:11" x14ac:dyDescent="0.3">
      <c r="B17" s="8" t="s">
        <v>600</v>
      </c>
      <c r="C17" s="57" t="s">
        <v>601</v>
      </c>
      <c r="D17" s="54" t="s">
        <v>602</v>
      </c>
      <c r="E17" s="6" t="s">
        <v>246</v>
      </c>
      <c r="F17" s="19">
        <v>112721638</v>
      </c>
      <c r="G17" s="24">
        <v>152602.54999999999</v>
      </c>
      <c r="H17" s="24">
        <v>3.55</v>
      </c>
      <c r="I17" s="31"/>
      <c r="J17" s="31"/>
      <c r="K17" s="35"/>
    </row>
    <row r="18" spans="2:11" x14ac:dyDescent="0.3">
      <c r="B18" s="8" t="s">
        <v>591</v>
      </c>
      <c r="C18" s="57" t="s">
        <v>592</v>
      </c>
      <c r="D18" s="54" t="s">
        <v>593</v>
      </c>
      <c r="E18" s="6" t="s">
        <v>104</v>
      </c>
      <c r="F18" s="19">
        <v>1100000</v>
      </c>
      <c r="G18" s="24">
        <v>148280</v>
      </c>
      <c r="H18" s="24">
        <v>3.45</v>
      </c>
      <c r="I18" s="31"/>
      <c r="J18" s="31"/>
      <c r="K18" s="35"/>
    </row>
    <row r="19" spans="2:11" x14ac:dyDescent="0.3">
      <c r="B19" s="8" t="s">
        <v>597</v>
      </c>
      <c r="C19" s="57" t="s">
        <v>598</v>
      </c>
      <c r="D19" s="54" t="s">
        <v>599</v>
      </c>
      <c r="E19" s="6" t="s">
        <v>246</v>
      </c>
      <c r="F19" s="19">
        <v>15171443</v>
      </c>
      <c r="G19" s="24">
        <v>135754.07</v>
      </c>
      <c r="H19" s="24">
        <v>3.16</v>
      </c>
      <c r="I19" s="31"/>
      <c r="J19" s="31"/>
      <c r="K19" s="35"/>
    </row>
    <row r="20" spans="2:11" x14ac:dyDescent="0.3">
      <c r="B20" s="8" t="s">
        <v>83</v>
      </c>
      <c r="C20" s="57" t="s">
        <v>84</v>
      </c>
      <c r="D20" s="54" t="s">
        <v>85</v>
      </c>
      <c r="E20" s="6" t="s">
        <v>86</v>
      </c>
      <c r="F20" s="19">
        <v>5300000</v>
      </c>
      <c r="G20" s="24">
        <v>128699.9</v>
      </c>
      <c r="H20" s="24">
        <v>2.99</v>
      </c>
      <c r="I20" s="31"/>
      <c r="J20" s="31"/>
      <c r="K20" s="35"/>
    </row>
    <row r="21" spans="2:11" x14ac:dyDescent="0.3">
      <c r="B21" s="8" t="s">
        <v>94</v>
      </c>
      <c r="C21" s="57" t="s">
        <v>95</v>
      </c>
      <c r="D21" s="54" t="s">
        <v>96</v>
      </c>
      <c r="E21" s="6" t="s">
        <v>64</v>
      </c>
      <c r="F21" s="19">
        <v>1700000</v>
      </c>
      <c r="G21" s="24">
        <v>121082.5</v>
      </c>
      <c r="H21" s="24">
        <v>2.82</v>
      </c>
      <c r="I21" s="31"/>
      <c r="J21" s="31"/>
      <c r="K21" s="35"/>
    </row>
    <row r="22" spans="2:11" x14ac:dyDescent="0.3">
      <c r="B22" s="8" t="s">
        <v>121</v>
      </c>
      <c r="C22" s="57" t="s">
        <v>122</v>
      </c>
      <c r="D22" s="54" t="s">
        <v>123</v>
      </c>
      <c r="E22" s="6" t="s">
        <v>124</v>
      </c>
      <c r="F22" s="19">
        <v>1770000</v>
      </c>
      <c r="G22" s="24">
        <v>107102.7</v>
      </c>
      <c r="H22" s="24">
        <v>2.4900000000000002</v>
      </c>
      <c r="I22" s="31"/>
      <c r="J22" s="31"/>
      <c r="K22" s="35"/>
    </row>
    <row r="23" spans="2:11" x14ac:dyDescent="0.3">
      <c r="B23" s="8" t="s">
        <v>635</v>
      </c>
      <c r="C23" s="57" t="s">
        <v>636</v>
      </c>
      <c r="D23" s="54" t="s">
        <v>637</v>
      </c>
      <c r="E23" s="6" t="s">
        <v>180</v>
      </c>
      <c r="F23" s="19">
        <v>900000</v>
      </c>
      <c r="G23" s="24">
        <v>105894</v>
      </c>
      <c r="H23" s="24">
        <v>2.46</v>
      </c>
      <c r="I23" s="31"/>
      <c r="J23" s="31"/>
      <c r="K23" s="35"/>
    </row>
    <row r="24" spans="2:11" x14ac:dyDescent="0.3">
      <c r="B24" s="8" t="s">
        <v>165</v>
      </c>
      <c r="C24" s="57" t="s">
        <v>166</v>
      </c>
      <c r="D24" s="54" t="s">
        <v>167</v>
      </c>
      <c r="E24" s="6" t="s">
        <v>112</v>
      </c>
      <c r="F24" s="19">
        <v>21000000</v>
      </c>
      <c r="G24" s="24">
        <v>104380.5</v>
      </c>
      <c r="H24" s="24">
        <v>2.4300000000000002</v>
      </c>
      <c r="I24" s="31"/>
      <c r="J24" s="31"/>
      <c r="K24" s="35"/>
    </row>
    <row r="25" spans="2:11" x14ac:dyDescent="0.3">
      <c r="B25" s="8" t="s">
        <v>243</v>
      </c>
      <c r="C25" s="57" t="s">
        <v>244</v>
      </c>
      <c r="D25" s="54" t="s">
        <v>245</v>
      </c>
      <c r="E25" s="6" t="s">
        <v>246</v>
      </c>
      <c r="F25" s="19">
        <v>7000000</v>
      </c>
      <c r="G25" s="24">
        <v>97132</v>
      </c>
      <c r="H25" s="24">
        <v>2.2599999999999998</v>
      </c>
      <c r="I25" s="31"/>
      <c r="J25" s="31"/>
      <c r="K25" s="35"/>
    </row>
    <row r="26" spans="2:11" x14ac:dyDescent="0.3">
      <c r="B26" s="8" t="s">
        <v>557</v>
      </c>
      <c r="C26" s="57" t="s">
        <v>558</v>
      </c>
      <c r="D26" s="54" t="s">
        <v>559</v>
      </c>
      <c r="E26" s="6" t="s">
        <v>135</v>
      </c>
      <c r="F26" s="19">
        <v>79500000</v>
      </c>
      <c r="G26" s="24">
        <v>89755.5</v>
      </c>
      <c r="H26" s="24">
        <v>2.09</v>
      </c>
      <c r="I26" s="31"/>
      <c r="J26" s="31"/>
      <c r="K26" s="35"/>
    </row>
    <row r="27" spans="2:11" x14ac:dyDescent="0.3">
      <c r="B27" s="8" t="s">
        <v>614</v>
      </c>
      <c r="C27" s="57" t="s">
        <v>615</v>
      </c>
      <c r="D27" s="54" t="s">
        <v>616</v>
      </c>
      <c r="E27" s="6" t="s">
        <v>156</v>
      </c>
      <c r="F27" s="19">
        <v>70000000</v>
      </c>
      <c r="G27" s="24">
        <v>88165</v>
      </c>
      <c r="H27" s="24">
        <v>2.0499999999999998</v>
      </c>
      <c r="I27" s="31"/>
      <c r="J27" s="31"/>
      <c r="K27" s="35"/>
    </row>
    <row r="28" spans="2:11" x14ac:dyDescent="0.3">
      <c r="B28" s="8" t="s">
        <v>632</v>
      </c>
      <c r="C28" s="57" t="s">
        <v>633</v>
      </c>
      <c r="D28" s="54" t="s">
        <v>634</v>
      </c>
      <c r="E28" s="6" t="s">
        <v>156</v>
      </c>
      <c r="F28" s="19">
        <v>50000000</v>
      </c>
      <c r="G28" s="24">
        <v>87075</v>
      </c>
      <c r="H28" s="24">
        <v>2.0299999999999998</v>
      </c>
      <c r="I28" s="31"/>
      <c r="J28" s="31"/>
      <c r="K28" s="35"/>
    </row>
    <row r="29" spans="2:11" x14ac:dyDescent="0.3">
      <c r="B29" s="8" t="s">
        <v>132</v>
      </c>
      <c r="C29" s="57" t="s">
        <v>133</v>
      </c>
      <c r="D29" s="54" t="s">
        <v>134</v>
      </c>
      <c r="E29" s="6" t="s">
        <v>135</v>
      </c>
      <c r="F29" s="19">
        <v>17000000</v>
      </c>
      <c r="G29" s="24">
        <v>84277.5</v>
      </c>
      <c r="H29" s="24">
        <v>1.96</v>
      </c>
      <c r="I29" s="31"/>
      <c r="J29" s="31"/>
      <c r="K29" s="35"/>
    </row>
    <row r="30" spans="2:11" x14ac:dyDescent="0.3">
      <c r="B30" s="8" t="s">
        <v>620</v>
      </c>
      <c r="C30" s="57" t="s">
        <v>621</v>
      </c>
      <c r="D30" s="54" t="s">
        <v>622</v>
      </c>
      <c r="E30" s="6" t="s">
        <v>156</v>
      </c>
      <c r="F30" s="19">
        <v>17734337</v>
      </c>
      <c r="G30" s="24">
        <v>81107.990000000005</v>
      </c>
      <c r="H30" s="24">
        <v>1.89</v>
      </c>
      <c r="I30" s="31"/>
      <c r="J30" s="31"/>
      <c r="K30" s="35"/>
    </row>
    <row r="31" spans="2:11" x14ac:dyDescent="0.3">
      <c r="B31" s="8" t="s">
        <v>337</v>
      </c>
      <c r="C31" s="57" t="s">
        <v>338</v>
      </c>
      <c r="D31" s="54" t="s">
        <v>339</v>
      </c>
      <c r="E31" s="6" t="s">
        <v>120</v>
      </c>
      <c r="F31" s="19">
        <v>9200000</v>
      </c>
      <c r="G31" s="24">
        <v>80941.600000000006</v>
      </c>
      <c r="H31" s="24">
        <v>1.88</v>
      </c>
      <c r="I31" s="31"/>
      <c r="J31" s="31"/>
      <c r="K31" s="35"/>
    </row>
    <row r="32" spans="2:11" x14ac:dyDescent="0.3">
      <c r="B32" s="8" t="s">
        <v>136</v>
      </c>
      <c r="C32" s="57" t="s">
        <v>137</v>
      </c>
      <c r="D32" s="54" t="s">
        <v>138</v>
      </c>
      <c r="E32" s="6" t="s">
        <v>100</v>
      </c>
      <c r="F32" s="19">
        <v>2300000</v>
      </c>
      <c r="G32" s="24">
        <v>66194</v>
      </c>
      <c r="H32" s="24">
        <v>1.54</v>
      </c>
      <c r="I32" s="31"/>
      <c r="J32" s="31"/>
      <c r="K32" s="35"/>
    </row>
    <row r="33" spans="2:11" x14ac:dyDescent="0.3">
      <c r="C33" s="58" t="s">
        <v>184</v>
      </c>
      <c r="D33" s="54"/>
      <c r="E33" s="6"/>
      <c r="F33" s="19"/>
      <c r="G33" s="25">
        <f>+SUM(XDO_?FINAL_MV?132?)</f>
        <v>3203087.4600000004</v>
      </c>
      <c r="H33" s="25">
        <f>+SUM(XDO_?FINAL_PER_NET?132?)</f>
        <v>74.5</v>
      </c>
      <c r="I33" s="31"/>
      <c r="J33" s="31"/>
      <c r="K33" s="35"/>
    </row>
    <row r="34" spans="2:11" x14ac:dyDescent="0.3">
      <c r="C34" s="57"/>
      <c r="D34" s="54"/>
      <c r="E34" s="6"/>
      <c r="F34" s="19"/>
      <c r="G34" s="24"/>
      <c r="H34" s="24"/>
      <c r="I34" s="31"/>
      <c r="J34" s="31"/>
      <c r="K34" s="35"/>
    </row>
    <row r="35" spans="2:11" x14ac:dyDescent="0.3">
      <c r="C35" s="58" t="s">
        <v>3</v>
      </c>
      <c r="D35" s="54"/>
      <c r="E35" s="6"/>
      <c r="F35" s="19"/>
      <c r="G35" s="24" t="s">
        <v>2</v>
      </c>
      <c r="H35" s="24" t="s">
        <v>2</v>
      </c>
      <c r="I35" s="31"/>
      <c r="J35" s="31"/>
      <c r="K35" s="35"/>
    </row>
    <row r="36" spans="2:11" x14ac:dyDescent="0.3">
      <c r="C36" s="57"/>
      <c r="D36" s="54"/>
      <c r="E36" s="6"/>
      <c r="F36" s="19"/>
      <c r="G36" s="24"/>
      <c r="H36" s="24"/>
      <c r="I36" s="31"/>
      <c r="J36" s="31"/>
      <c r="K36" s="35"/>
    </row>
    <row r="37" spans="2:11" x14ac:dyDescent="0.3">
      <c r="C37" s="59" t="s">
        <v>4</v>
      </c>
      <c r="D37" s="54"/>
      <c r="E37" s="6"/>
      <c r="F37" s="19"/>
      <c r="G37" s="24"/>
      <c r="H37" s="24"/>
      <c r="I37" s="31"/>
      <c r="J37" s="31"/>
      <c r="K37" s="35"/>
    </row>
    <row r="38" spans="2:11" x14ac:dyDescent="0.3">
      <c r="B38" s="8" t="s">
        <v>989</v>
      </c>
      <c r="C38" s="57" t="s">
        <v>990</v>
      </c>
      <c r="D38" s="54" t="s">
        <v>991</v>
      </c>
      <c r="E38" s="6" t="s">
        <v>50</v>
      </c>
      <c r="F38" s="19">
        <v>1400000</v>
      </c>
      <c r="G38" s="24">
        <v>434862.76</v>
      </c>
      <c r="H38" s="24">
        <v>10.11</v>
      </c>
      <c r="I38" s="31"/>
      <c r="J38" s="31"/>
      <c r="K38" s="35"/>
    </row>
    <row r="39" spans="2:11" x14ac:dyDescent="0.3">
      <c r="B39" s="8" t="s">
        <v>398</v>
      </c>
      <c r="C39" s="57" t="s">
        <v>399</v>
      </c>
      <c r="D39" s="54" t="s">
        <v>400</v>
      </c>
      <c r="E39" s="6" t="s">
        <v>149</v>
      </c>
      <c r="F39" s="19">
        <v>900000</v>
      </c>
      <c r="G39" s="24">
        <v>172529.87</v>
      </c>
      <c r="H39" s="24">
        <v>4.01</v>
      </c>
      <c r="I39" s="31"/>
      <c r="J39" s="31"/>
      <c r="K39" s="35"/>
    </row>
    <row r="40" spans="2:11" x14ac:dyDescent="0.3">
      <c r="C40" s="58" t="s">
        <v>184</v>
      </c>
      <c r="D40" s="54"/>
      <c r="E40" s="6"/>
      <c r="F40" s="19"/>
      <c r="G40" s="25">
        <v>607392.63</v>
      </c>
      <c r="H40" s="25">
        <v>14.12</v>
      </c>
      <c r="I40" s="31"/>
      <c r="J40" s="31"/>
      <c r="K40" s="35"/>
    </row>
    <row r="41" spans="2:11" x14ac:dyDescent="0.3">
      <c r="C41" s="58"/>
      <c r="D41" s="54"/>
      <c r="E41" s="6"/>
      <c r="F41" s="19"/>
      <c r="G41" s="31"/>
      <c r="H41" s="31"/>
      <c r="I41" s="31"/>
      <c r="J41" s="31"/>
      <c r="K41" s="35"/>
    </row>
    <row r="42" spans="2:11" x14ac:dyDescent="0.3">
      <c r="C42" s="59" t="s">
        <v>5069</v>
      </c>
      <c r="D42" s="54"/>
      <c r="E42" s="6"/>
      <c r="F42" s="19"/>
      <c r="G42" s="31"/>
      <c r="H42" s="31"/>
      <c r="I42" s="31"/>
      <c r="J42" s="31"/>
      <c r="K42" s="35"/>
    </row>
    <row r="43" spans="2:11" x14ac:dyDescent="0.3">
      <c r="B43" s="8" t="s">
        <v>644</v>
      </c>
      <c r="C43" s="57" t="s">
        <v>558</v>
      </c>
      <c r="D43" s="54" t="s">
        <v>645</v>
      </c>
      <c r="E43" s="6" t="s">
        <v>135</v>
      </c>
      <c r="F43" s="19">
        <v>36300</v>
      </c>
      <c r="G43" s="24">
        <v>32208.6</v>
      </c>
      <c r="H43" s="24">
        <v>0.75</v>
      </c>
      <c r="I43" s="31">
        <v>7.56</v>
      </c>
      <c r="J43" s="31"/>
      <c r="K43" s="35" t="s">
        <v>670</v>
      </c>
    </row>
    <row r="44" spans="2:11" x14ac:dyDescent="0.3">
      <c r="C44" s="58" t="s">
        <v>184</v>
      </c>
      <c r="D44" s="54"/>
      <c r="E44" s="6"/>
      <c r="F44" s="19"/>
      <c r="G44" s="25">
        <f>+G43</f>
        <v>32208.6</v>
      </c>
      <c r="H44" s="25">
        <f>+H43</f>
        <v>0.75</v>
      </c>
      <c r="I44" s="31"/>
      <c r="J44" s="31"/>
      <c r="K44" s="35"/>
    </row>
    <row r="45" spans="2:11" x14ac:dyDescent="0.3">
      <c r="C45" s="57"/>
      <c r="D45" s="54"/>
      <c r="E45" s="6"/>
      <c r="F45" s="19"/>
      <c r="G45" s="24"/>
      <c r="H45" s="24"/>
      <c r="I45" s="31"/>
      <c r="J45" s="31"/>
      <c r="K45" s="35"/>
    </row>
    <row r="46" spans="2:11" x14ac:dyDescent="0.3">
      <c r="C46" s="58" t="s">
        <v>5</v>
      </c>
      <c r="D46" s="54"/>
      <c r="E46" s="6"/>
      <c r="F46" s="19"/>
      <c r="G46" s="24"/>
      <c r="H46" s="24"/>
      <c r="I46" s="31"/>
      <c r="J46" s="31"/>
      <c r="K46" s="35"/>
    </row>
    <row r="47" spans="2:11" x14ac:dyDescent="0.3">
      <c r="C47" s="57"/>
      <c r="D47" s="54"/>
      <c r="E47" s="6"/>
      <c r="F47" s="19"/>
      <c r="G47" s="24"/>
      <c r="H47" s="24"/>
      <c r="I47" s="31"/>
      <c r="J47" s="31"/>
      <c r="K47" s="35"/>
    </row>
    <row r="48" spans="2:11" x14ac:dyDescent="0.3">
      <c r="C48" s="58" t="s">
        <v>6</v>
      </c>
      <c r="D48" s="54"/>
      <c r="E48" s="6"/>
      <c r="F48" s="19"/>
      <c r="G48" s="24" t="s">
        <v>2</v>
      </c>
      <c r="H48" s="24" t="s">
        <v>2</v>
      </c>
      <c r="I48" s="31"/>
      <c r="J48" s="31"/>
      <c r="K48" s="35"/>
    </row>
    <row r="49" spans="1:11" x14ac:dyDescent="0.3">
      <c r="C49" s="57"/>
      <c r="D49" s="54"/>
      <c r="E49" s="6"/>
      <c r="F49" s="19"/>
      <c r="G49" s="24"/>
      <c r="H49" s="24"/>
      <c r="I49" s="31"/>
      <c r="J49" s="31"/>
      <c r="K49" s="35"/>
    </row>
    <row r="50" spans="1:11" x14ac:dyDescent="0.3">
      <c r="C50" s="58" t="s">
        <v>7</v>
      </c>
      <c r="D50" s="54"/>
      <c r="E50" s="6"/>
      <c r="F50" s="19"/>
      <c r="G50" s="24" t="s">
        <v>2</v>
      </c>
      <c r="H50" s="24" t="s">
        <v>2</v>
      </c>
      <c r="I50" s="31"/>
      <c r="J50" s="31"/>
      <c r="K50" s="35"/>
    </row>
    <row r="51" spans="1:11" x14ac:dyDescent="0.3">
      <c r="C51" s="57"/>
      <c r="D51" s="54"/>
      <c r="E51" s="6"/>
      <c r="F51" s="19"/>
      <c r="G51" s="24"/>
      <c r="H51" s="24"/>
      <c r="I51" s="31"/>
      <c r="J51" s="31"/>
      <c r="K51" s="35"/>
    </row>
    <row r="52" spans="1:11" x14ac:dyDescent="0.3">
      <c r="C52" s="58" t="s">
        <v>8</v>
      </c>
      <c r="D52" s="54"/>
      <c r="E52" s="6"/>
      <c r="F52" s="19"/>
      <c r="G52" s="24" t="s">
        <v>2</v>
      </c>
      <c r="H52" s="24" t="s">
        <v>2</v>
      </c>
      <c r="I52" s="31"/>
      <c r="J52" s="31"/>
      <c r="K52" s="35"/>
    </row>
    <row r="53" spans="1:11" x14ac:dyDescent="0.3">
      <c r="C53" s="57"/>
      <c r="D53" s="54"/>
      <c r="E53" s="6"/>
      <c r="F53" s="19"/>
      <c r="G53" s="24"/>
      <c r="H53" s="24"/>
      <c r="I53" s="31"/>
      <c r="J53" s="31"/>
      <c r="K53" s="35"/>
    </row>
    <row r="54" spans="1:11" x14ac:dyDescent="0.3">
      <c r="C54" s="58" t="s">
        <v>9</v>
      </c>
      <c r="D54" s="54"/>
      <c r="E54" s="6"/>
      <c r="F54" s="19"/>
      <c r="G54" s="24" t="s">
        <v>2</v>
      </c>
      <c r="H54" s="24" t="s">
        <v>2</v>
      </c>
      <c r="I54" s="31"/>
      <c r="J54" s="31"/>
      <c r="K54" s="35"/>
    </row>
    <row r="55" spans="1:11" x14ac:dyDescent="0.3">
      <c r="C55" s="57"/>
      <c r="D55" s="54"/>
      <c r="E55" s="6"/>
      <c r="F55" s="19"/>
      <c r="G55" s="24"/>
      <c r="H55" s="24"/>
      <c r="I55" s="31"/>
      <c r="J55" s="31"/>
      <c r="K55" s="35"/>
    </row>
    <row r="56" spans="1:11" x14ac:dyDescent="0.3">
      <c r="C56" s="58" t="s">
        <v>10</v>
      </c>
      <c r="D56" s="54"/>
      <c r="E56" s="6"/>
      <c r="F56" s="19"/>
      <c r="G56" s="24" t="s">
        <v>2</v>
      </c>
      <c r="H56" s="24" t="s">
        <v>2</v>
      </c>
      <c r="I56" s="31"/>
      <c r="J56" s="31"/>
      <c r="K56" s="35"/>
    </row>
    <row r="57" spans="1:11" x14ac:dyDescent="0.3">
      <c r="C57" s="57"/>
      <c r="D57" s="54"/>
      <c r="E57" s="6"/>
      <c r="F57" s="19"/>
      <c r="G57" s="24"/>
      <c r="H57" s="24"/>
      <c r="I57" s="31"/>
      <c r="J57" s="31"/>
      <c r="K57" s="35"/>
    </row>
    <row r="58" spans="1:11" x14ac:dyDescent="0.3">
      <c r="A58" s="10"/>
      <c r="B58" s="28"/>
      <c r="C58" s="58" t="s">
        <v>11</v>
      </c>
      <c r="D58" s="54"/>
      <c r="E58" s="6"/>
      <c r="F58" s="19"/>
      <c r="G58" s="24"/>
      <c r="H58" s="24"/>
      <c r="I58" s="31"/>
      <c r="J58" s="31"/>
      <c r="K58" s="35"/>
    </row>
    <row r="59" spans="1:11" x14ac:dyDescent="0.3">
      <c r="A59" s="28"/>
      <c r="B59" s="28"/>
      <c r="C59" s="58" t="s">
        <v>13</v>
      </c>
      <c r="D59" s="54"/>
      <c r="E59" s="6"/>
      <c r="F59" s="19"/>
      <c r="G59" s="24" t="s">
        <v>2</v>
      </c>
      <c r="H59" s="24" t="s">
        <v>2</v>
      </c>
      <c r="I59" s="31"/>
      <c r="J59" s="31"/>
      <c r="K59" s="35"/>
    </row>
    <row r="60" spans="1:11" x14ac:dyDescent="0.3">
      <c r="A60" s="28"/>
      <c r="B60" s="28"/>
      <c r="C60" s="58"/>
      <c r="D60" s="54"/>
      <c r="E60" s="6"/>
      <c r="F60" s="19"/>
      <c r="G60" s="24"/>
      <c r="H60" s="24"/>
      <c r="I60" s="31"/>
      <c r="J60" s="31"/>
      <c r="K60" s="35"/>
    </row>
    <row r="61" spans="1:11" x14ac:dyDescent="0.3">
      <c r="A61" s="28"/>
      <c r="B61" s="28"/>
      <c r="C61" s="58" t="s">
        <v>14</v>
      </c>
      <c r="D61" s="54"/>
      <c r="E61" s="6"/>
      <c r="F61" s="19"/>
      <c r="G61" s="24" t="s">
        <v>2</v>
      </c>
      <c r="H61" s="24" t="s">
        <v>2</v>
      </c>
      <c r="I61" s="31"/>
      <c r="J61" s="31"/>
      <c r="K61" s="35"/>
    </row>
    <row r="62" spans="1:11" x14ac:dyDescent="0.3">
      <c r="A62" s="28"/>
      <c r="B62" s="28"/>
      <c r="C62" s="58"/>
      <c r="D62" s="54"/>
      <c r="E62" s="6"/>
      <c r="F62" s="19"/>
      <c r="G62" s="24"/>
      <c r="H62" s="24"/>
      <c r="I62" s="31"/>
      <c r="J62" s="31"/>
      <c r="K62" s="35"/>
    </row>
    <row r="63" spans="1:11" x14ac:dyDescent="0.3">
      <c r="C63" s="59" t="s">
        <v>15</v>
      </c>
      <c r="D63" s="54"/>
      <c r="E63" s="6"/>
      <c r="F63" s="19"/>
      <c r="G63" s="24"/>
      <c r="H63" s="24"/>
      <c r="I63" s="31"/>
      <c r="J63" s="31"/>
      <c r="K63" s="35"/>
    </row>
    <row r="64" spans="1:11" x14ac:dyDescent="0.3">
      <c r="B64" s="8" t="s">
        <v>195</v>
      </c>
      <c r="C64" s="57" t="s">
        <v>196</v>
      </c>
      <c r="D64" s="54" t="s">
        <v>197</v>
      </c>
      <c r="E64" s="6" t="s">
        <v>198</v>
      </c>
      <c r="F64" s="19">
        <v>7500000</v>
      </c>
      <c r="G64" s="24">
        <v>7175.09</v>
      </c>
      <c r="H64" s="24">
        <v>0.17</v>
      </c>
      <c r="I64" s="31">
        <v>5.68</v>
      </c>
      <c r="J64" s="31"/>
      <c r="K64" s="35"/>
    </row>
    <row r="65" spans="1:11" x14ac:dyDescent="0.3">
      <c r="C65" s="58" t="s">
        <v>184</v>
      </c>
      <c r="D65" s="54"/>
      <c r="E65" s="6"/>
      <c r="F65" s="19"/>
      <c r="G65" s="25">
        <v>7175.09</v>
      </c>
      <c r="H65" s="25">
        <v>0.17</v>
      </c>
      <c r="I65" s="31"/>
      <c r="J65" s="31"/>
      <c r="K65" s="35"/>
    </row>
    <row r="66" spans="1:11" x14ac:dyDescent="0.3">
      <c r="C66" s="57"/>
      <c r="D66" s="54"/>
      <c r="E66" s="6"/>
      <c r="F66" s="19"/>
      <c r="G66" s="24"/>
      <c r="H66" s="24"/>
      <c r="I66" s="31"/>
      <c r="J66" s="31"/>
      <c r="K66" s="35"/>
    </row>
    <row r="67" spans="1:11" x14ac:dyDescent="0.3">
      <c r="C67" s="58" t="s">
        <v>16</v>
      </c>
      <c r="D67" s="54"/>
      <c r="E67" s="6"/>
      <c r="F67" s="19"/>
      <c r="G67" s="24" t="s">
        <v>2</v>
      </c>
      <c r="H67" s="24" t="s">
        <v>2</v>
      </c>
      <c r="I67" s="31"/>
      <c r="J67" s="31"/>
      <c r="K67" s="35"/>
    </row>
    <row r="68" spans="1:11" x14ac:dyDescent="0.3">
      <c r="C68" s="57"/>
      <c r="D68" s="54"/>
      <c r="E68" s="6"/>
      <c r="F68" s="19"/>
      <c r="G68" s="24"/>
      <c r="H68" s="24"/>
      <c r="I68" s="31"/>
      <c r="J68" s="31"/>
      <c r="K68" s="35"/>
    </row>
    <row r="69" spans="1:11" x14ac:dyDescent="0.3">
      <c r="C69" s="58" t="s">
        <v>17</v>
      </c>
      <c r="D69" s="54"/>
      <c r="E69" s="6"/>
      <c r="F69" s="19"/>
      <c r="G69" s="24" t="s">
        <v>2</v>
      </c>
      <c r="H69" s="24" t="s">
        <v>2</v>
      </c>
      <c r="I69" s="31"/>
      <c r="J69" s="31"/>
      <c r="K69" s="35"/>
    </row>
    <row r="70" spans="1:11" x14ac:dyDescent="0.3">
      <c r="C70" s="57"/>
      <c r="D70" s="54"/>
      <c r="E70" s="6"/>
      <c r="F70" s="19"/>
      <c r="G70" s="24"/>
      <c r="H70" s="24"/>
      <c r="I70" s="31"/>
      <c r="J70" s="31"/>
      <c r="K70" s="35"/>
    </row>
    <row r="71" spans="1:11" x14ac:dyDescent="0.3">
      <c r="A71" s="10"/>
      <c r="B71" s="28"/>
      <c r="C71" s="58" t="s">
        <v>18</v>
      </c>
      <c r="D71" s="54"/>
      <c r="E71" s="6"/>
      <c r="F71" s="19"/>
      <c r="G71" s="24"/>
      <c r="H71" s="24"/>
      <c r="I71" s="31"/>
      <c r="J71" s="31"/>
      <c r="K71" s="35"/>
    </row>
    <row r="72" spans="1:11" x14ac:dyDescent="0.3">
      <c r="A72" s="28"/>
      <c r="B72" s="28"/>
      <c r="C72" s="58" t="s">
        <v>19</v>
      </c>
      <c r="D72" s="54"/>
      <c r="E72" s="6"/>
      <c r="F72" s="19"/>
      <c r="G72" s="24" t="s">
        <v>2</v>
      </c>
      <c r="H72" s="24" t="s">
        <v>2</v>
      </c>
      <c r="I72" s="31"/>
      <c r="J72" s="31"/>
      <c r="K72" s="35"/>
    </row>
    <row r="73" spans="1:11" x14ac:dyDescent="0.3">
      <c r="A73" s="28"/>
      <c r="B73" s="28"/>
      <c r="C73" s="58"/>
      <c r="D73" s="54"/>
      <c r="E73" s="6"/>
      <c r="F73" s="19"/>
      <c r="G73" s="24"/>
      <c r="H73" s="24"/>
      <c r="I73" s="31"/>
      <c r="J73" s="31"/>
      <c r="K73" s="35"/>
    </row>
    <row r="74" spans="1:11" x14ac:dyDescent="0.3">
      <c r="A74" s="28"/>
      <c r="B74" s="28"/>
      <c r="C74" s="58" t="s">
        <v>20</v>
      </c>
      <c r="D74" s="54"/>
      <c r="E74" s="6"/>
      <c r="F74" s="19"/>
      <c r="G74" s="24" t="s">
        <v>2</v>
      </c>
      <c r="H74" s="24" t="s">
        <v>2</v>
      </c>
      <c r="I74" s="31"/>
      <c r="J74" s="31"/>
      <c r="K74" s="35"/>
    </row>
    <row r="75" spans="1:11" x14ac:dyDescent="0.3">
      <c r="A75" s="28"/>
      <c r="B75" s="28"/>
      <c r="C75" s="58"/>
      <c r="D75" s="54"/>
      <c r="E75" s="6"/>
      <c r="F75" s="19"/>
      <c r="G75" s="24"/>
      <c r="H75" s="24"/>
      <c r="I75" s="31"/>
      <c r="J75" s="31"/>
      <c r="K75" s="35"/>
    </row>
    <row r="76" spans="1:11" x14ac:dyDescent="0.3">
      <c r="A76" s="28"/>
      <c r="B76" s="28"/>
      <c r="C76" s="58" t="s">
        <v>21</v>
      </c>
      <c r="D76" s="54"/>
      <c r="E76" s="6"/>
      <c r="F76" s="19"/>
      <c r="G76" s="24" t="s">
        <v>2</v>
      </c>
      <c r="H76" s="24" t="s">
        <v>2</v>
      </c>
      <c r="I76" s="31"/>
      <c r="J76" s="31"/>
      <c r="K76" s="35"/>
    </row>
    <row r="77" spans="1:11" x14ac:dyDescent="0.3">
      <c r="A77" s="28"/>
      <c r="B77" s="28"/>
      <c r="C77" s="58"/>
      <c r="D77" s="54"/>
      <c r="E77" s="6"/>
      <c r="F77" s="19"/>
      <c r="G77" s="24"/>
      <c r="H77" s="24"/>
      <c r="I77" s="31"/>
      <c r="J77" s="31"/>
      <c r="K77" s="35"/>
    </row>
    <row r="78" spans="1:11" x14ac:dyDescent="0.3">
      <c r="A78" s="28"/>
      <c r="B78" s="28"/>
      <c r="C78" s="58" t="s">
        <v>22</v>
      </c>
      <c r="D78" s="54"/>
      <c r="E78" s="6"/>
      <c r="F78" s="19"/>
      <c r="G78" s="24" t="s">
        <v>2</v>
      </c>
      <c r="H78" s="24" t="s">
        <v>2</v>
      </c>
      <c r="I78" s="31"/>
      <c r="J78" s="31"/>
      <c r="K78" s="35"/>
    </row>
    <row r="79" spans="1:11" x14ac:dyDescent="0.3">
      <c r="A79" s="28"/>
      <c r="B79" s="28"/>
      <c r="C79" s="58"/>
      <c r="D79" s="54"/>
      <c r="E79" s="6"/>
      <c r="F79" s="19"/>
      <c r="G79" s="24"/>
      <c r="H79" s="24"/>
      <c r="I79" s="31"/>
      <c r="J79" s="31"/>
      <c r="K79" s="35"/>
    </row>
    <row r="80" spans="1:11" x14ac:dyDescent="0.3">
      <c r="A80" s="28"/>
      <c r="B80" s="28"/>
      <c r="C80" s="58" t="s">
        <v>23</v>
      </c>
      <c r="D80" s="54"/>
      <c r="E80" s="6"/>
      <c r="F80" s="19"/>
      <c r="G80" s="24" t="s">
        <v>2</v>
      </c>
      <c r="H80" s="24" t="s">
        <v>2</v>
      </c>
      <c r="I80" s="31"/>
      <c r="J80" s="31"/>
      <c r="K80" s="35"/>
    </row>
    <row r="81" spans="1:54" x14ac:dyDescent="0.3">
      <c r="A81" s="28"/>
      <c r="B81" s="28"/>
      <c r="C81" s="58"/>
      <c r="D81" s="54"/>
      <c r="E81" s="6"/>
      <c r="F81" s="19"/>
      <c r="G81" s="24"/>
      <c r="H81" s="24"/>
      <c r="I81" s="31"/>
      <c r="J81" s="31"/>
      <c r="K81" s="35"/>
    </row>
    <row r="82" spans="1:54" x14ac:dyDescent="0.3">
      <c r="C82" s="59" t="s">
        <v>24</v>
      </c>
      <c r="D82" s="54"/>
      <c r="E82" s="6"/>
      <c r="F82" s="19"/>
      <c r="G82" s="24"/>
      <c r="H82" s="24"/>
      <c r="I82" s="31"/>
      <c r="J82" s="31"/>
      <c r="K82" s="35"/>
    </row>
    <row r="83" spans="1:54" x14ac:dyDescent="0.3">
      <c r="B83" s="8" t="s">
        <v>199</v>
      </c>
      <c r="C83" s="57" t="s">
        <v>200</v>
      </c>
      <c r="D83" s="54"/>
      <c r="E83" s="6"/>
      <c r="F83" s="19"/>
      <c r="G83" s="24">
        <v>452682.79</v>
      </c>
      <c r="H83" s="24">
        <v>10.53</v>
      </c>
      <c r="I83" s="31"/>
      <c r="J83" s="31"/>
      <c r="K83" s="35"/>
    </row>
    <row r="84" spans="1:54" x14ac:dyDescent="0.3">
      <c r="C84" s="58" t="s">
        <v>184</v>
      </c>
      <c r="D84" s="54"/>
      <c r="E84" s="6"/>
      <c r="F84" s="19"/>
      <c r="G84" s="25">
        <v>452682.79</v>
      </c>
      <c r="H84" s="25">
        <v>10.53</v>
      </c>
      <c r="I84" s="31"/>
      <c r="J84" s="31"/>
      <c r="K84" s="35"/>
    </row>
    <row r="85" spans="1:54" x14ac:dyDescent="0.3">
      <c r="C85" s="57"/>
      <c r="D85" s="54"/>
      <c r="E85" s="6"/>
      <c r="F85" s="19"/>
      <c r="G85" s="24"/>
      <c r="H85" s="24"/>
      <c r="I85" s="31"/>
      <c r="J85" s="31"/>
      <c r="K85" s="35"/>
    </row>
    <row r="86" spans="1:54" x14ac:dyDescent="0.3">
      <c r="A86" s="10"/>
      <c r="B86" s="28"/>
      <c r="C86" s="58" t="s">
        <v>25</v>
      </c>
      <c r="D86" s="54"/>
      <c r="E86" s="6"/>
      <c r="F86" s="19"/>
      <c r="G86" s="24"/>
      <c r="H86" s="24"/>
      <c r="I86" s="31"/>
      <c r="J86" s="31"/>
      <c r="K86" s="35"/>
    </row>
    <row r="87" spans="1:54" s="2" customFormat="1" ht="13.8" x14ac:dyDescent="0.3">
      <c r="A87" s="28"/>
      <c r="B87" s="28"/>
      <c r="C87" s="57" t="s">
        <v>5023</v>
      </c>
      <c r="D87" s="54"/>
      <c r="E87" s="6"/>
      <c r="F87" s="19"/>
      <c r="G87" s="24">
        <v>1520</v>
      </c>
      <c r="H87" s="24">
        <v>0.04</v>
      </c>
      <c r="I87" s="31"/>
      <c r="J87" s="31"/>
      <c r="K87" s="35"/>
      <c r="L87" s="3"/>
      <c r="AI87" s="3"/>
      <c r="AV87" s="3"/>
      <c r="AX87" s="3"/>
      <c r="BB87" s="3"/>
    </row>
    <row r="88" spans="1:54" x14ac:dyDescent="0.3">
      <c r="B88" s="8"/>
      <c r="C88" s="57" t="s">
        <v>201</v>
      </c>
      <c r="D88" s="54"/>
      <c r="E88" s="6"/>
      <c r="F88" s="19"/>
      <c r="G88" s="24">
        <v>-4224.54</v>
      </c>
      <c r="H88" s="24">
        <v>-0.11</v>
      </c>
      <c r="I88" s="31"/>
      <c r="J88" s="31"/>
      <c r="K88" s="35"/>
    </row>
    <row r="89" spans="1:54" x14ac:dyDescent="0.3">
      <c r="C89" s="58" t="s">
        <v>184</v>
      </c>
      <c r="D89" s="54"/>
      <c r="E89" s="6"/>
      <c r="F89" s="19"/>
      <c r="G89" s="25">
        <v>-2704.54</v>
      </c>
      <c r="H89" s="25">
        <v>-6.9999999999999993E-2</v>
      </c>
      <c r="I89" s="31"/>
      <c r="J89" s="31"/>
      <c r="K89" s="35"/>
    </row>
    <row r="90" spans="1:54" x14ac:dyDescent="0.3">
      <c r="C90" s="57"/>
      <c r="D90" s="54"/>
      <c r="E90" s="6"/>
      <c r="F90" s="19"/>
      <c r="G90" s="24"/>
      <c r="H90" s="24"/>
      <c r="I90" s="31"/>
      <c r="J90" s="31"/>
      <c r="K90" s="35"/>
    </row>
    <row r="91" spans="1:54" x14ac:dyDescent="0.3">
      <c r="C91" s="60" t="s">
        <v>202</v>
      </c>
      <c r="D91" s="55"/>
      <c r="E91" s="5"/>
      <c r="F91" s="20"/>
      <c r="G91" s="26">
        <v>4299842.03</v>
      </c>
      <c r="H91" s="26">
        <v>100.00000000000001</v>
      </c>
      <c r="I91" s="32"/>
      <c r="J91" s="32"/>
      <c r="K91" s="36"/>
    </row>
    <row r="94" spans="1:54" x14ac:dyDescent="0.3">
      <c r="C94" s="1" t="s">
        <v>203</v>
      </c>
    </row>
    <row r="95" spans="1:54" x14ac:dyDescent="0.3">
      <c r="C95" s="37" t="s">
        <v>204</v>
      </c>
      <c r="D95" s="37"/>
      <c r="E95" s="37"/>
      <c r="F95" s="37"/>
      <c r="G95" s="37"/>
      <c r="H95" s="37"/>
      <c r="I95" s="37"/>
      <c r="J95" s="37"/>
      <c r="K95" s="37"/>
    </row>
    <row r="96" spans="1:54" x14ac:dyDescent="0.3">
      <c r="C96" s="2" t="s">
        <v>205</v>
      </c>
    </row>
    <row r="97" spans="3:11" x14ac:dyDescent="0.3">
      <c r="C97" s="2" t="s">
        <v>206</v>
      </c>
    </row>
    <row r="98" spans="3:11" ht="30" customHeight="1" x14ac:dyDescent="0.3">
      <c r="C98" s="80" t="s">
        <v>207</v>
      </c>
      <c r="D98" s="81"/>
      <c r="E98" s="81"/>
      <c r="F98" s="81"/>
      <c r="G98" s="81"/>
      <c r="H98" s="81"/>
      <c r="I98" s="81"/>
      <c r="J98" s="81"/>
      <c r="K98" s="81"/>
    </row>
    <row r="99" spans="3:11" x14ac:dyDescent="0.3">
      <c r="C99" s="2" t="s">
        <v>208</v>
      </c>
    </row>
    <row r="100" spans="3:11" x14ac:dyDescent="0.3">
      <c r="C100" s="2" t="s">
        <v>5052</v>
      </c>
    </row>
    <row r="102" spans="3:11" x14ac:dyDescent="0.3">
      <c r="C102" s="1" t="s">
        <v>5173</v>
      </c>
      <c r="E102" s="78" t="s">
        <v>5174</v>
      </c>
    </row>
    <row r="103" spans="3:11" x14ac:dyDescent="0.3">
      <c r="E103" s="2" t="s">
        <v>5177</v>
      </c>
    </row>
  </sheetData>
  <mergeCells count="1">
    <mergeCell ref="C98:K98"/>
  </mergeCells>
  <hyperlinks>
    <hyperlink ref="J2" location="'Index'!A1" display="'Index'!A1" xr:uid="{DE0ED9B2-4F6D-4E63-87AC-D32CEF47FF63}"/>
  </hyperlinks>
  <pageMargins left="0.7" right="0.7" top="0.75" bottom="0.75" header="0.3" footer="0.3"/>
  <pageSetup orientation="portrait" horizontalDpi="4294967293"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4DB659-76D3-40E0-90F3-6C003C60D8CC}">
  <sheetPr codeName="Sheet1"/>
  <dimension ref="A1:IV170"/>
  <sheetViews>
    <sheetView showGridLines="0" zoomScale="90" zoomScaleNormal="90" workbookViewId="0">
      <pane ySplit="6" topLeftCell="A154"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1861</v>
      </c>
      <c r="J2" s="38" t="s">
        <v>4688</v>
      </c>
    </row>
    <row r="3" spans="1:54" ht="16.2" x14ac:dyDescent="0.35">
      <c r="C3" s="1" t="s">
        <v>28</v>
      </c>
      <c r="D3" s="21" t="s">
        <v>1862</v>
      </c>
    </row>
    <row r="4" spans="1:54" ht="15" x14ac:dyDescent="0.35">
      <c r="C4" s="1" t="s">
        <v>30</v>
      </c>
      <c r="D4" s="22">
        <v>46053</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A8" s="10"/>
      <c r="B8" s="28"/>
      <c r="C8" s="58" t="s">
        <v>0</v>
      </c>
      <c r="D8" s="54"/>
      <c r="E8" s="6"/>
      <c r="F8" s="19"/>
      <c r="G8" s="24"/>
      <c r="H8" s="24"/>
      <c r="I8" s="31"/>
      <c r="J8" s="31"/>
      <c r="K8" s="35"/>
    </row>
    <row r="9" spans="1:54" x14ac:dyDescent="0.3">
      <c r="C9" s="59" t="s">
        <v>1</v>
      </c>
      <c r="D9" s="54"/>
      <c r="E9" s="6"/>
      <c r="F9" s="19"/>
      <c r="G9" s="24"/>
      <c r="H9" s="24"/>
      <c r="I9" s="31"/>
      <c r="J9" s="31"/>
      <c r="K9" s="35"/>
    </row>
    <row r="10" spans="1:54" x14ac:dyDescent="0.3">
      <c r="B10" s="8" t="s">
        <v>83</v>
      </c>
      <c r="C10" s="57" t="s">
        <v>84</v>
      </c>
      <c r="D10" s="54" t="s">
        <v>85</v>
      </c>
      <c r="E10" s="6" t="s">
        <v>86</v>
      </c>
      <c r="F10" s="19">
        <v>744000</v>
      </c>
      <c r="G10" s="24">
        <v>18066.55</v>
      </c>
      <c r="H10" s="24">
        <v>1.85</v>
      </c>
      <c r="I10" s="31"/>
      <c r="J10" s="31"/>
      <c r="K10" s="35"/>
    </row>
    <row r="11" spans="1:54" x14ac:dyDescent="0.3">
      <c r="B11" s="8" t="s">
        <v>1863</v>
      </c>
      <c r="C11" s="57" t="s">
        <v>1864</v>
      </c>
      <c r="D11" s="54" t="s">
        <v>4492</v>
      </c>
      <c r="E11" s="6" t="s">
        <v>116</v>
      </c>
      <c r="F11" s="19">
        <v>357348</v>
      </c>
      <c r="G11" s="24">
        <v>15303.89</v>
      </c>
      <c r="H11" s="24">
        <v>1.57</v>
      </c>
      <c r="I11" s="31"/>
      <c r="J11" s="31"/>
      <c r="K11" s="35" t="s">
        <v>5026</v>
      </c>
    </row>
    <row r="12" spans="1:54" x14ac:dyDescent="0.3">
      <c r="B12" s="8" t="s">
        <v>274</v>
      </c>
      <c r="C12" s="57" t="s">
        <v>275</v>
      </c>
      <c r="D12" s="54" t="s">
        <v>276</v>
      </c>
      <c r="E12" s="6" t="s">
        <v>124</v>
      </c>
      <c r="F12" s="19">
        <v>3800000</v>
      </c>
      <c r="G12" s="24">
        <v>13938.4</v>
      </c>
      <c r="H12" s="24">
        <v>1.43</v>
      </c>
      <c r="I12" s="31"/>
      <c r="J12" s="31"/>
      <c r="K12" s="35"/>
    </row>
    <row r="13" spans="1:54" x14ac:dyDescent="0.3">
      <c r="B13" s="8" t="s">
        <v>51</v>
      </c>
      <c r="C13" s="57" t="s">
        <v>52</v>
      </c>
      <c r="D13" s="54" t="s">
        <v>53</v>
      </c>
      <c r="E13" s="6" t="s">
        <v>43</v>
      </c>
      <c r="F13" s="19">
        <v>1010000</v>
      </c>
      <c r="G13" s="24">
        <v>13841.04</v>
      </c>
      <c r="H13" s="24">
        <v>1.42</v>
      </c>
      <c r="I13" s="31"/>
      <c r="J13" s="31"/>
      <c r="K13" s="35"/>
    </row>
    <row r="14" spans="1:54" x14ac:dyDescent="0.3">
      <c r="B14" s="8" t="s">
        <v>90</v>
      </c>
      <c r="C14" s="57" t="s">
        <v>91</v>
      </c>
      <c r="D14" s="54" t="s">
        <v>92</v>
      </c>
      <c r="E14" s="6" t="s">
        <v>93</v>
      </c>
      <c r="F14" s="19">
        <v>920000</v>
      </c>
      <c r="G14" s="24">
        <v>12837.68</v>
      </c>
      <c r="H14" s="24">
        <v>1.32</v>
      </c>
      <c r="I14" s="31"/>
      <c r="J14" s="31"/>
      <c r="K14" s="35"/>
    </row>
    <row r="15" spans="1:54" x14ac:dyDescent="0.3">
      <c r="B15" s="8" t="s">
        <v>638</v>
      </c>
      <c r="C15" s="57" t="s">
        <v>639</v>
      </c>
      <c r="D15" s="54" t="s">
        <v>640</v>
      </c>
      <c r="E15" s="6" t="s">
        <v>75</v>
      </c>
      <c r="F15" s="19">
        <v>650000</v>
      </c>
      <c r="G15" s="24">
        <v>12691.9</v>
      </c>
      <c r="H15" s="24">
        <v>1.3</v>
      </c>
      <c r="I15" s="31"/>
      <c r="J15" s="31"/>
      <c r="K15" s="35"/>
    </row>
    <row r="16" spans="1:54" x14ac:dyDescent="0.3">
      <c r="B16" s="8" t="s">
        <v>292</v>
      </c>
      <c r="C16" s="57" t="s">
        <v>293</v>
      </c>
      <c r="D16" s="54" t="s">
        <v>294</v>
      </c>
      <c r="E16" s="6" t="s">
        <v>108</v>
      </c>
      <c r="F16" s="19">
        <v>1650000</v>
      </c>
      <c r="G16" s="24">
        <v>12061.5</v>
      </c>
      <c r="H16" s="24">
        <v>1.24</v>
      </c>
      <c r="I16" s="31"/>
      <c r="J16" s="31"/>
      <c r="K16" s="35"/>
    </row>
    <row r="17" spans="2:11" x14ac:dyDescent="0.3">
      <c r="B17" s="8" t="s">
        <v>532</v>
      </c>
      <c r="C17" s="57" t="s">
        <v>533</v>
      </c>
      <c r="D17" s="54" t="s">
        <v>534</v>
      </c>
      <c r="E17" s="6" t="s">
        <v>104</v>
      </c>
      <c r="F17" s="19">
        <v>1030000</v>
      </c>
      <c r="G17" s="24">
        <v>10320.6</v>
      </c>
      <c r="H17" s="24">
        <v>1.06</v>
      </c>
      <c r="I17" s="31"/>
      <c r="J17" s="31"/>
      <c r="K17" s="35"/>
    </row>
    <row r="18" spans="2:11" x14ac:dyDescent="0.3">
      <c r="B18" s="8" t="s">
        <v>462</v>
      </c>
      <c r="C18" s="57" t="s">
        <v>463</v>
      </c>
      <c r="D18" s="54" t="s">
        <v>464</v>
      </c>
      <c r="E18" s="6" t="s">
        <v>116</v>
      </c>
      <c r="F18" s="19">
        <v>481630</v>
      </c>
      <c r="G18" s="24">
        <v>7433.48</v>
      </c>
      <c r="H18" s="24">
        <v>0.76</v>
      </c>
      <c r="I18" s="31"/>
      <c r="J18" s="31"/>
      <c r="K18" s="35"/>
    </row>
    <row r="19" spans="2:11" x14ac:dyDescent="0.3">
      <c r="B19" s="8" t="s">
        <v>1865</v>
      </c>
      <c r="C19" s="57" t="s">
        <v>1866</v>
      </c>
      <c r="D19" s="54" t="s">
        <v>1867</v>
      </c>
      <c r="E19" s="6" t="s">
        <v>116</v>
      </c>
      <c r="F19" s="19">
        <v>1160283</v>
      </c>
      <c r="G19" s="24">
        <v>7162.43</v>
      </c>
      <c r="H19" s="24">
        <v>0.73</v>
      </c>
      <c r="I19" s="31"/>
      <c r="J19" s="31"/>
      <c r="K19" s="35"/>
    </row>
    <row r="20" spans="2:11" x14ac:dyDescent="0.3">
      <c r="B20" s="8" t="s">
        <v>337</v>
      </c>
      <c r="C20" s="57" t="s">
        <v>338</v>
      </c>
      <c r="D20" s="54" t="s">
        <v>339</v>
      </c>
      <c r="E20" s="6" t="s">
        <v>120</v>
      </c>
      <c r="F20" s="19">
        <v>765778</v>
      </c>
      <c r="G20" s="24">
        <v>6737.31</v>
      </c>
      <c r="H20" s="24">
        <v>0.69</v>
      </c>
      <c r="I20" s="31"/>
      <c r="J20" s="31"/>
      <c r="K20" s="35"/>
    </row>
    <row r="21" spans="2:11" x14ac:dyDescent="0.3">
      <c r="B21" s="8" t="s">
        <v>1868</v>
      </c>
      <c r="C21" s="57" t="s">
        <v>1869</v>
      </c>
      <c r="D21" s="54" t="s">
        <v>1870</v>
      </c>
      <c r="E21" s="6" t="s">
        <v>108</v>
      </c>
      <c r="F21" s="19">
        <v>400000</v>
      </c>
      <c r="G21" s="24">
        <v>6454.4</v>
      </c>
      <c r="H21" s="24">
        <v>0.66</v>
      </c>
      <c r="I21" s="31"/>
      <c r="J21" s="31"/>
      <c r="K21" s="35"/>
    </row>
    <row r="22" spans="2:11" x14ac:dyDescent="0.3">
      <c r="B22" s="8" t="s">
        <v>1871</v>
      </c>
      <c r="C22" s="57" t="s">
        <v>1872</v>
      </c>
      <c r="D22" s="54" t="s">
        <v>1873</v>
      </c>
      <c r="E22" s="6" t="s">
        <v>217</v>
      </c>
      <c r="F22" s="19">
        <v>180602</v>
      </c>
      <c r="G22" s="24">
        <v>6105.79</v>
      </c>
      <c r="H22" s="24">
        <v>0.63</v>
      </c>
      <c r="I22" s="31"/>
      <c r="J22" s="31"/>
      <c r="K22" s="35"/>
    </row>
    <row r="23" spans="2:11" x14ac:dyDescent="0.3">
      <c r="B23" s="8" t="s">
        <v>250</v>
      </c>
      <c r="C23" s="57" t="s">
        <v>251</v>
      </c>
      <c r="D23" s="54" t="s">
        <v>252</v>
      </c>
      <c r="E23" s="6" t="s">
        <v>221</v>
      </c>
      <c r="F23" s="19">
        <v>200000</v>
      </c>
      <c r="G23" s="24">
        <v>5945.2</v>
      </c>
      <c r="H23" s="24">
        <v>0.61</v>
      </c>
      <c r="I23" s="31"/>
      <c r="J23" s="31"/>
      <c r="K23" s="35"/>
    </row>
    <row r="24" spans="2:11" x14ac:dyDescent="0.3">
      <c r="B24" s="8" t="s">
        <v>1874</v>
      </c>
      <c r="C24" s="57" t="s">
        <v>1875</v>
      </c>
      <c r="D24" s="54" t="s">
        <v>1876</v>
      </c>
      <c r="E24" s="6" t="s">
        <v>120</v>
      </c>
      <c r="F24" s="19">
        <v>740000</v>
      </c>
      <c r="G24" s="24">
        <v>5898.54</v>
      </c>
      <c r="H24" s="24">
        <v>0.6</v>
      </c>
      <c r="I24" s="31"/>
      <c r="J24" s="31"/>
      <c r="K24" s="35"/>
    </row>
    <row r="25" spans="2:11" x14ac:dyDescent="0.3">
      <c r="B25" s="8" t="s">
        <v>257</v>
      </c>
      <c r="C25" s="57" t="s">
        <v>258</v>
      </c>
      <c r="D25" s="54" t="s">
        <v>259</v>
      </c>
      <c r="E25" s="6" t="s">
        <v>124</v>
      </c>
      <c r="F25" s="19">
        <v>318846</v>
      </c>
      <c r="G25" s="24">
        <v>5887.81</v>
      </c>
      <c r="H25" s="24">
        <v>0.6</v>
      </c>
      <c r="I25" s="31"/>
      <c r="J25" s="31"/>
      <c r="K25" s="35"/>
    </row>
    <row r="26" spans="2:11" x14ac:dyDescent="0.3">
      <c r="B26" s="8" t="s">
        <v>228</v>
      </c>
      <c r="C26" s="57" t="s">
        <v>229</v>
      </c>
      <c r="D26" s="54" t="s">
        <v>230</v>
      </c>
      <c r="E26" s="6" t="s">
        <v>71</v>
      </c>
      <c r="F26" s="19">
        <v>20000</v>
      </c>
      <c r="G26" s="24">
        <v>5397</v>
      </c>
      <c r="H26" s="24">
        <v>0.55000000000000004</v>
      </c>
      <c r="I26" s="31"/>
      <c r="J26" s="31"/>
      <c r="K26" s="35"/>
    </row>
    <row r="27" spans="2:11" x14ac:dyDescent="0.3">
      <c r="B27" s="8" t="s">
        <v>316</v>
      </c>
      <c r="C27" s="57" t="s">
        <v>317</v>
      </c>
      <c r="D27" s="54" t="s">
        <v>318</v>
      </c>
      <c r="E27" s="6" t="s">
        <v>60</v>
      </c>
      <c r="F27" s="19">
        <v>550000</v>
      </c>
      <c r="G27" s="24">
        <v>5303.93</v>
      </c>
      <c r="H27" s="24">
        <v>0.54</v>
      </c>
      <c r="I27" s="31"/>
      <c r="J27" s="31"/>
      <c r="K27" s="35"/>
    </row>
    <row r="28" spans="2:11" x14ac:dyDescent="0.3">
      <c r="B28" s="8" t="s">
        <v>346</v>
      </c>
      <c r="C28" s="57" t="s">
        <v>347</v>
      </c>
      <c r="D28" s="54" t="s">
        <v>348</v>
      </c>
      <c r="E28" s="6" t="s">
        <v>221</v>
      </c>
      <c r="F28" s="19">
        <v>205000</v>
      </c>
      <c r="G28" s="24">
        <v>5208.8500000000004</v>
      </c>
      <c r="H28" s="24">
        <v>0.53</v>
      </c>
      <c r="I28" s="31"/>
      <c r="J28" s="31"/>
      <c r="K28" s="35"/>
    </row>
    <row r="29" spans="2:11" x14ac:dyDescent="0.3">
      <c r="B29" s="8" t="s">
        <v>1167</v>
      </c>
      <c r="C29" s="57" t="s">
        <v>1168</v>
      </c>
      <c r="D29" s="54" t="s">
        <v>1169</v>
      </c>
      <c r="E29" s="6" t="s">
        <v>112</v>
      </c>
      <c r="F29" s="19">
        <v>970543</v>
      </c>
      <c r="G29" s="24">
        <v>4851.26</v>
      </c>
      <c r="H29" s="24">
        <v>0.5</v>
      </c>
      <c r="I29" s="31"/>
      <c r="J29" s="31"/>
      <c r="K29" s="35"/>
    </row>
    <row r="30" spans="2:11" x14ac:dyDescent="0.3">
      <c r="B30" s="8" t="s">
        <v>260</v>
      </c>
      <c r="C30" s="57" t="s">
        <v>261</v>
      </c>
      <c r="D30" s="54" t="s">
        <v>262</v>
      </c>
      <c r="E30" s="6" t="s">
        <v>180</v>
      </c>
      <c r="F30" s="19">
        <v>398000</v>
      </c>
      <c r="G30" s="24">
        <v>4593.32</v>
      </c>
      <c r="H30" s="24">
        <v>0.47</v>
      </c>
      <c r="I30" s="31"/>
      <c r="J30" s="31"/>
      <c r="K30" s="35"/>
    </row>
    <row r="31" spans="2:11" x14ac:dyDescent="0.3">
      <c r="B31" s="8" t="s">
        <v>1877</v>
      </c>
      <c r="C31" s="57" t="s">
        <v>1878</v>
      </c>
      <c r="D31" s="54" t="s">
        <v>1879</v>
      </c>
      <c r="E31" s="6" t="s">
        <v>116</v>
      </c>
      <c r="F31" s="19">
        <v>2476176</v>
      </c>
      <c r="G31" s="24">
        <v>4368.72</v>
      </c>
      <c r="H31" s="24">
        <v>0.45</v>
      </c>
      <c r="I31" s="31"/>
      <c r="J31" s="31"/>
      <c r="K31" s="35"/>
    </row>
    <row r="32" spans="2:11" x14ac:dyDescent="0.3">
      <c r="B32" s="8" t="s">
        <v>165</v>
      </c>
      <c r="C32" s="57" t="s">
        <v>166</v>
      </c>
      <c r="D32" s="54" t="s">
        <v>167</v>
      </c>
      <c r="E32" s="6" t="s">
        <v>112</v>
      </c>
      <c r="F32" s="19">
        <v>830000</v>
      </c>
      <c r="G32" s="24">
        <v>4125.5200000000004</v>
      </c>
      <c r="H32" s="24">
        <v>0.42</v>
      </c>
      <c r="I32" s="31"/>
      <c r="J32" s="31"/>
      <c r="K32" s="35"/>
    </row>
    <row r="33" spans="2:11" x14ac:dyDescent="0.3">
      <c r="B33" s="8" t="s">
        <v>168</v>
      </c>
      <c r="C33" s="57" t="s">
        <v>169</v>
      </c>
      <c r="D33" s="54" t="s">
        <v>170</v>
      </c>
      <c r="E33" s="6" t="s">
        <v>86</v>
      </c>
      <c r="F33" s="19">
        <v>308000</v>
      </c>
      <c r="G33" s="24">
        <v>4089.93</v>
      </c>
      <c r="H33" s="24">
        <v>0.42</v>
      </c>
      <c r="I33" s="31"/>
      <c r="J33" s="31"/>
      <c r="K33" s="35"/>
    </row>
    <row r="34" spans="2:11" x14ac:dyDescent="0.3">
      <c r="B34" s="8" t="s">
        <v>1880</v>
      </c>
      <c r="C34" s="57" t="s">
        <v>1881</v>
      </c>
      <c r="D34" s="54" t="s">
        <v>1882</v>
      </c>
      <c r="E34" s="6" t="s">
        <v>75</v>
      </c>
      <c r="F34" s="19">
        <v>1371296</v>
      </c>
      <c r="G34" s="24">
        <v>3776.55</v>
      </c>
      <c r="H34" s="24">
        <v>0.39</v>
      </c>
      <c r="I34" s="31"/>
      <c r="J34" s="31"/>
      <c r="K34" s="35"/>
    </row>
    <row r="35" spans="2:11" x14ac:dyDescent="0.3">
      <c r="B35" s="8" t="s">
        <v>1087</v>
      </c>
      <c r="C35" s="57" t="s">
        <v>1088</v>
      </c>
      <c r="D35" s="54" t="s">
        <v>1089</v>
      </c>
      <c r="E35" s="6" t="s">
        <v>116</v>
      </c>
      <c r="F35" s="19">
        <v>470000</v>
      </c>
      <c r="G35" s="24">
        <v>3704.78</v>
      </c>
      <c r="H35" s="24">
        <v>0.38</v>
      </c>
      <c r="I35" s="31"/>
      <c r="J35" s="31"/>
      <c r="K35" s="35"/>
    </row>
    <row r="36" spans="2:11" x14ac:dyDescent="0.3">
      <c r="B36" s="8" t="s">
        <v>1883</v>
      </c>
      <c r="C36" s="57" t="s">
        <v>1884</v>
      </c>
      <c r="D36" s="54" t="s">
        <v>1885</v>
      </c>
      <c r="E36" s="6" t="s">
        <v>60</v>
      </c>
      <c r="F36" s="19">
        <v>754823</v>
      </c>
      <c r="G36" s="24">
        <v>2502.9899999999998</v>
      </c>
      <c r="H36" s="24">
        <v>0.26</v>
      </c>
      <c r="I36" s="31"/>
      <c r="J36" s="31"/>
      <c r="K36" s="35"/>
    </row>
    <row r="37" spans="2:11" x14ac:dyDescent="0.3">
      <c r="B37" s="8" t="s">
        <v>1886</v>
      </c>
      <c r="C37" s="57" t="s">
        <v>1887</v>
      </c>
      <c r="D37" s="54" t="s">
        <v>1888</v>
      </c>
      <c r="E37" s="6" t="s">
        <v>112</v>
      </c>
      <c r="F37" s="19">
        <v>3800000</v>
      </c>
      <c r="G37" s="24">
        <v>2409.96</v>
      </c>
      <c r="H37" s="24">
        <v>0.25</v>
      </c>
      <c r="I37" s="31"/>
      <c r="J37" s="31"/>
      <c r="K37" s="35"/>
    </row>
    <row r="38" spans="2:11" x14ac:dyDescent="0.3">
      <c r="B38" s="8" t="s">
        <v>1889</v>
      </c>
      <c r="C38" s="57" t="s">
        <v>1890</v>
      </c>
      <c r="D38" s="54" t="s">
        <v>1891</v>
      </c>
      <c r="E38" s="6" t="s">
        <v>60</v>
      </c>
      <c r="F38" s="19">
        <v>1062000</v>
      </c>
      <c r="G38" s="24">
        <v>2317.2800000000002</v>
      </c>
      <c r="H38" s="24">
        <v>0.24</v>
      </c>
      <c r="I38" s="31"/>
      <c r="J38" s="31"/>
      <c r="K38" s="35"/>
    </row>
    <row r="39" spans="2:11" x14ac:dyDescent="0.3">
      <c r="B39" s="8" t="s">
        <v>334</v>
      </c>
      <c r="C39" s="57" t="s">
        <v>335</v>
      </c>
      <c r="D39" s="54" t="s">
        <v>336</v>
      </c>
      <c r="E39" s="6" t="s">
        <v>71</v>
      </c>
      <c r="F39" s="19">
        <v>650000</v>
      </c>
      <c r="G39" s="24">
        <v>2260.38</v>
      </c>
      <c r="H39" s="24">
        <v>0.23</v>
      </c>
      <c r="I39" s="31"/>
      <c r="J39" s="31"/>
      <c r="K39" s="35"/>
    </row>
    <row r="40" spans="2:11" x14ac:dyDescent="0.3">
      <c r="B40" s="8" t="s">
        <v>373</v>
      </c>
      <c r="C40" s="57" t="s">
        <v>374</v>
      </c>
      <c r="D40" s="54" t="s">
        <v>375</v>
      </c>
      <c r="E40" s="6" t="s">
        <v>131</v>
      </c>
      <c r="F40" s="19">
        <v>290000</v>
      </c>
      <c r="G40" s="24">
        <v>1987.08</v>
      </c>
      <c r="H40" s="24">
        <v>0.2</v>
      </c>
      <c r="I40" s="31"/>
      <c r="J40" s="31"/>
      <c r="K40" s="35"/>
    </row>
    <row r="41" spans="2:11" x14ac:dyDescent="0.3">
      <c r="B41" s="8" t="s">
        <v>271</v>
      </c>
      <c r="C41" s="57" t="s">
        <v>272</v>
      </c>
      <c r="D41" s="54" t="s">
        <v>273</v>
      </c>
      <c r="E41" s="6" t="s">
        <v>135</v>
      </c>
      <c r="F41" s="19">
        <v>200000</v>
      </c>
      <c r="G41" s="24">
        <v>1905</v>
      </c>
      <c r="H41" s="24">
        <v>0.2</v>
      </c>
      <c r="I41" s="31"/>
      <c r="J41" s="31"/>
      <c r="K41" s="35"/>
    </row>
    <row r="42" spans="2:11" x14ac:dyDescent="0.3">
      <c r="B42" s="8" t="s">
        <v>370</v>
      </c>
      <c r="C42" s="57" t="s">
        <v>371</v>
      </c>
      <c r="D42" s="54" t="s">
        <v>372</v>
      </c>
      <c r="E42" s="6" t="s">
        <v>86</v>
      </c>
      <c r="F42" s="19">
        <v>318337</v>
      </c>
      <c r="G42" s="24">
        <v>1652.49</v>
      </c>
      <c r="H42" s="24">
        <v>0.17</v>
      </c>
      <c r="I42" s="31"/>
      <c r="J42" s="31"/>
      <c r="K42" s="35"/>
    </row>
    <row r="43" spans="2:11" x14ac:dyDescent="0.3">
      <c r="B43" s="8" t="s">
        <v>539</v>
      </c>
      <c r="C43" s="57" t="s">
        <v>540</v>
      </c>
      <c r="D43" s="54" t="s">
        <v>541</v>
      </c>
      <c r="E43" s="6" t="s">
        <v>131</v>
      </c>
      <c r="F43" s="19">
        <v>215000</v>
      </c>
      <c r="G43" s="24">
        <v>1407.39</v>
      </c>
      <c r="H43" s="24">
        <v>0.14000000000000001</v>
      </c>
      <c r="I43" s="31"/>
      <c r="J43" s="31"/>
      <c r="K43" s="35"/>
    </row>
    <row r="44" spans="2:11" x14ac:dyDescent="0.3">
      <c r="B44" s="8" t="s">
        <v>1892</v>
      </c>
      <c r="C44" s="57" t="s">
        <v>1893</v>
      </c>
      <c r="D44" s="54" t="s">
        <v>1894</v>
      </c>
      <c r="E44" s="6" t="s">
        <v>1895</v>
      </c>
      <c r="F44" s="19">
        <v>469655</v>
      </c>
      <c r="G44" s="24">
        <v>1101.81</v>
      </c>
      <c r="H44" s="24">
        <v>0.11</v>
      </c>
      <c r="I44" s="31"/>
      <c r="J44" s="31"/>
      <c r="K44" s="35"/>
    </row>
    <row r="45" spans="2:11" x14ac:dyDescent="0.3">
      <c r="B45" s="8" t="s">
        <v>508</v>
      </c>
      <c r="C45" s="57" t="s">
        <v>509</v>
      </c>
      <c r="D45" s="54" t="s">
        <v>510</v>
      </c>
      <c r="E45" s="6" t="s">
        <v>104</v>
      </c>
      <c r="F45" s="19">
        <v>197483</v>
      </c>
      <c r="G45" s="24">
        <v>513.95000000000005</v>
      </c>
      <c r="H45" s="24">
        <v>0.05</v>
      </c>
      <c r="I45" s="31"/>
      <c r="J45" s="31"/>
      <c r="K45" s="35"/>
    </row>
    <row r="46" spans="2:11" x14ac:dyDescent="0.3">
      <c r="B46" s="8" t="s">
        <v>447</v>
      </c>
      <c r="C46" s="57" t="s">
        <v>448</v>
      </c>
      <c r="D46" s="54" t="s">
        <v>449</v>
      </c>
      <c r="E46" s="6" t="s">
        <v>156</v>
      </c>
      <c r="F46" s="19">
        <v>158933</v>
      </c>
      <c r="G46" s="24">
        <v>492.29</v>
      </c>
      <c r="H46" s="24">
        <v>0.05</v>
      </c>
      <c r="I46" s="31"/>
      <c r="J46" s="31"/>
      <c r="K46" s="35"/>
    </row>
    <row r="47" spans="2:11" x14ac:dyDescent="0.3">
      <c r="B47" s="8" t="s">
        <v>1896</v>
      </c>
      <c r="C47" s="57" t="s">
        <v>1897</v>
      </c>
      <c r="D47" s="54" t="s">
        <v>1898</v>
      </c>
      <c r="E47" s="6" t="s">
        <v>1899</v>
      </c>
      <c r="F47" s="19">
        <v>715539</v>
      </c>
      <c r="G47" s="24">
        <v>464.46</v>
      </c>
      <c r="H47" s="24">
        <v>0.05</v>
      </c>
      <c r="I47" s="31"/>
      <c r="J47" s="31"/>
      <c r="K47" s="35"/>
    </row>
    <row r="48" spans="2:11" x14ac:dyDescent="0.3">
      <c r="B48" s="8" t="s">
        <v>1900</v>
      </c>
      <c r="C48" s="57" t="s">
        <v>1901</v>
      </c>
      <c r="D48" s="54" t="s">
        <v>1902</v>
      </c>
      <c r="E48" s="6" t="s">
        <v>217</v>
      </c>
      <c r="F48" s="19">
        <v>25788</v>
      </c>
      <c r="G48" s="24">
        <v>133.76</v>
      </c>
      <c r="H48" s="24">
        <v>0.01</v>
      </c>
      <c r="I48" s="31"/>
      <c r="J48" s="31"/>
      <c r="K48" s="35"/>
    </row>
    <row r="49" spans="1:11" x14ac:dyDescent="0.3">
      <c r="B49" s="8" t="s">
        <v>1903</v>
      </c>
      <c r="C49" s="57" t="s">
        <v>1904</v>
      </c>
      <c r="D49" s="54" t="s">
        <v>1905</v>
      </c>
      <c r="E49" s="6" t="s">
        <v>538</v>
      </c>
      <c r="F49" s="19">
        <v>18335</v>
      </c>
      <c r="G49" s="24">
        <v>77.069999999999993</v>
      </c>
      <c r="H49" s="24">
        <v>0.01</v>
      </c>
      <c r="I49" s="31"/>
      <c r="J49" s="31"/>
      <c r="K49" s="35"/>
    </row>
    <row r="50" spans="1:11" x14ac:dyDescent="0.3">
      <c r="C50" s="58" t="s">
        <v>184</v>
      </c>
      <c r="D50" s="54"/>
      <c r="E50" s="6"/>
      <c r="F50" s="19"/>
      <c r="G50" s="25">
        <v>225332.29</v>
      </c>
      <c r="H50" s="25">
        <v>23.09</v>
      </c>
      <c r="I50" s="31"/>
      <c r="J50" s="31"/>
      <c r="K50" s="35"/>
    </row>
    <row r="51" spans="1:11" x14ac:dyDescent="0.3">
      <c r="C51" s="57"/>
      <c r="D51" s="54"/>
      <c r="E51" s="6"/>
      <c r="F51" s="19"/>
      <c r="G51" s="24"/>
      <c r="H51" s="24"/>
      <c r="I51" s="31"/>
      <c r="J51" s="31"/>
      <c r="K51" s="35"/>
    </row>
    <row r="52" spans="1:11" x14ac:dyDescent="0.3">
      <c r="C52" s="58" t="s">
        <v>3</v>
      </c>
      <c r="D52" s="54"/>
      <c r="E52" s="6"/>
      <c r="F52" s="19"/>
      <c r="G52" s="24" t="s">
        <v>2</v>
      </c>
      <c r="H52" s="24" t="s">
        <v>2</v>
      </c>
      <c r="I52" s="31"/>
      <c r="J52" s="31"/>
      <c r="K52" s="35"/>
    </row>
    <row r="53" spans="1:11" x14ac:dyDescent="0.3">
      <c r="C53" s="57"/>
      <c r="D53" s="54"/>
      <c r="E53" s="6"/>
      <c r="F53" s="19"/>
      <c r="G53" s="24"/>
      <c r="H53" s="24"/>
      <c r="I53" s="31"/>
      <c r="J53" s="31"/>
      <c r="K53" s="35"/>
    </row>
    <row r="54" spans="1:11" x14ac:dyDescent="0.3">
      <c r="C54" s="58" t="s">
        <v>4</v>
      </c>
      <c r="D54" s="54"/>
      <c r="E54" s="6"/>
      <c r="F54" s="19"/>
      <c r="G54" s="24" t="s">
        <v>2</v>
      </c>
      <c r="H54" s="24" t="s">
        <v>2</v>
      </c>
      <c r="I54" s="31"/>
      <c r="J54" s="31"/>
      <c r="K54" s="35"/>
    </row>
    <row r="55" spans="1:11" x14ac:dyDescent="0.3">
      <c r="C55" s="57"/>
      <c r="D55" s="54"/>
      <c r="E55" s="6"/>
      <c r="F55" s="19"/>
      <c r="G55" s="24"/>
      <c r="H55" s="24"/>
      <c r="I55" s="31"/>
      <c r="J55" s="31"/>
      <c r="K55" s="35"/>
    </row>
    <row r="56" spans="1:11" x14ac:dyDescent="0.3">
      <c r="A56" s="10"/>
      <c r="B56" s="28"/>
      <c r="C56" s="58" t="s">
        <v>5</v>
      </c>
      <c r="D56" s="54"/>
      <c r="E56" s="6"/>
      <c r="F56" s="19"/>
      <c r="G56" s="24"/>
      <c r="H56" s="24"/>
      <c r="I56" s="31"/>
      <c r="J56" s="31"/>
      <c r="K56" s="35"/>
    </row>
    <row r="57" spans="1:11" x14ac:dyDescent="0.3">
      <c r="C57" s="59" t="s">
        <v>6</v>
      </c>
      <c r="D57" s="54"/>
      <c r="E57" s="6"/>
      <c r="F57" s="19"/>
      <c r="G57" s="24"/>
      <c r="H57" s="24"/>
      <c r="I57" s="31"/>
      <c r="J57" s="31"/>
      <c r="K57" s="35"/>
    </row>
    <row r="58" spans="1:11" x14ac:dyDescent="0.3">
      <c r="B58" s="8" t="s">
        <v>700</v>
      </c>
      <c r="C58" s="57" t="s">
        <v>701</v>
      </c>
      <c r="D58" s="54" t="s">
        <v>702</v>
      </c>
      <c r="E58" s="6" t="s">
        <v>703</v>
      </c>
      <c r="F58" s="19">
        <v>30000</v>
      </c>
      <c r="G58" s="24">
        <v>30678.45</v>
      </c>
      <c r="H58" s="24">
        <v>3.14</v>
      </c>
      <c r="I58" s="31">
        <v>7.4744999999999999</v>
      </c>
      <c r="J58" s="31"/>
      <c r="K58" s="35" t="s">
        <v>670</v>
      </c>
    </row>
    <row r="59" spans="1:11" x14ac:dyDescent="0.3">
      <c r="B59" s="8" t="s">
        <v>714</v>
      </c>
      <c r="C59" s="57" t="s">
        <v>715</v>
      </c>
      <c r="D59" s="54" t="s">
        <v>716</v>
      </c>
      <c r="E59" s="6" t="s">
        <v>669</v>
      </c>
      <c r="F59" s="19">
        <v>30000</v>
      </c>
      <c r="G59" s="24">
        <v>30145.62</v>
      </c>
      <c r="H59" s="24">
        <v>3.09</v>
      </c>
      <c r="I59" s="31">
        <v>8.2200000000000006</v>
      </c>
      <c r="J59" s="31"/>
      <c r="K59" s="35" t="s">
        <v>670</v>
      </c>
    </row>
    <row r="60" spans="1:11" x14ac:dyDescent="0.3">
      <c r="B60" s="8" t="s">
        <v>1823</v>
      </c>
      <c r="C60" s="57" t="s">
        <v>1824</v>
      </c>
      <c r="D60" s="54" t="s">
        <v>1825</v>
      </c>
      <c r="E60" s="6" t="s">
        <v>758</v>
      </c>
      <c r="F60" s="19">
        <v>30000</v>
      </c>
      <c r="G60" s="24">
        <v>29982.45</v>
      </c>
      <c r="H60" s="24">
        <v>3.07</v>
      </c>
      <c r="I60" s="31">
        <v>8.3149999999999995</v>
      </c>
      <c r="J60" s="31"/>
      <c r="K60" s="35" t="s">
        <v>670</v>
      </c>
    </row>
    <row r="61" spans="1:11" x14ac:dyDescent="0.3">
      <c r="B61" s="8" t="s">
        <v>851</v>
      </c>
      <c r="C61" s="57" t="s">
        <v>601</v>
      </c>
      <c r="D61" s="54" t="s">
        <v>852</v>
      </c>
      <c r="E61" s="6" t="s">
        <v>669</v>
      </c>
      <c r="F61" s="19">
        <v>30000</v>
      </c>
      <c r="G61" s="24">
        <v>29853.45</v>
      </c>
      <c r="H61" s="24">
        <v>3.06</v>
      </c>
      <c r="I61" s="31">
        <v>8.5330999999999992</v>
      </c>
      <c r="J61" s="31"/>
      <c r="K61" s="35" t="s">
        <v>670</v>
      </c>
    </row>
    <row r="62" spans="1:11" x14ac:dyDescent="0.3">
      <c r="B62" s="8" t="s">
        <v>679</v>
      </c>
      <c r="C62" s="57" t="s">
        <v>680</v>
      </c>
      <c r="D62" s="54" t="s">
        <v>681</v>
      </c>
      <c r="E62" s="6" t="s">
        <v>669</v>
      </c>
      <c r="F62" s="19">
        <v>25000</v>
      </c>
      <c r="G62" s="24">
        <v>25786.25</v>
      </c>
      <c r="H62" s="24">
        <v>2.64</v>
      </c>
      <c r="I62" s="31">
        <v>8.3765000000000001</v>
      </c>
      <c r="J62" s="31"/>
      <c r="K62" s="35" t="s">
        <v>670</v>
      </c>
    </row>
    <row r="63" spans="1:11" x14ac:dyDescent="0.3">
      <c r="B63" s="8" t="s">
        <v>770</v>
      </c>
      <c r="C63" s="57" t="s">
        <v>73</v>
      </c>
      <c r="D63" s="54" t="s">
        <v>771</v>
      </c>
      <c r="E63" s="6" t="s">
        <v>678</v>
      </c>
      <c r="F63" s="19">
        <v>25000</v>
      </c>
      <c r="G63" s="24">
        <v>25173.83</v>
      </c>
      <c r="H63" s="24">
        <v>2.58</v>
      </c>
      <c r="I63" s="31">
        <v>7.7</v>
      </c>
      <c r="J63" s="31"/>
      <c r="K63" s="35"/>
    </row>
    <row r="64" spans="1:11" x14ac:dyDescent="0.3">
      <c r="B64" s="8" t="s">
        <v>708</v>
      </c>
      <c r="C64" s="57" t="s">
        <v>709</v>
      </c>
      <c r="D64" s="54" t="s">
        <v>710</v>
      </c>
      <c r="E64" s="6" t="s">
        <v>678</v>
      </c>
      <c r="F64" s="19">
        <v>22500</v>
      </c>
      <c r="G64" s="24">
        <v>22532.83</v>
      </c>
      <c r="H64" s="24">
        <v>2.31</v>
      </c>
      <c r="I64" s="31">
        <v>7.4749999999999996</v>
      </c>
      <c r="J64" s="31"/>
      <c r="K64" s="35" t="s">
        <v>670</v>
      </c>
    </row>
    <row r="65" spans="2:11" x14ac:dyDescent="0.3">
      <c r="B65" s="8" t="s">
        <v>1906</v>
      </c>
      <c r="C65" s="57" t="s">
        <v>1335</v>
      </c>
      <c r="D65" s="54" t="s">
        <v>1907</v>
      </c>
      <c r="E65" s="6" t="s">
        <v>703</v>
      </c>
      <c r="F65" s="19">
        <v>20000</v>
      </c>
      <c r="G65" s="24">
        <v>20470.48</v>
      </c>
      <c r="H65" s="24">
        <v>2.1</v>
      </c>
      <c r="I65" s="31">
        <v>8.5320999999999998</v>
      </c>
      <c r="J65" s="31"/>
      <c r="K65" s="35" t="s">
        <v>670</v>
      </c>
    </row>
    <row r="66" spans="2:11" x14ac:dyDescent="0.3">
      <c r="B66" s="8" t="s">
        <v>786</v>
      </c>
      <c r="C66" s="57" t="s">
        <v>751</v>
      </c>
      <c r="D66" s="54" t="s">
        <v>787</v>
      </c>
      <c r="E66" s="6" t="s">
        <v>678</v>
      </c>
      <c r="F66" s="19">
        <v>18000</v>
      </c>
      <c r="G66" s="24">
        <v>18453.439999999999</v>
      </c>
      <c r="H66" s="24">
        <v>1.89</v>
      </c>
      <c r="I66" s="31">
        <v>7.6765999999999996</v>
      </c>
      <c r="J66" s="31"/>
      <c r="K66" s="35" t="s">
        <v>670</v>
      </c>
    </row>
    <row r="67" spans="2:11" x14ac:dyDescent="0.3">
      <c r="B67" s="8" t="s">
        <v>704</v>
      </c>
      <c r="C67" s="57" t="s">
        <v>705</v>
      </c>
      <c r="D67" s="54" t="s">
        <v>706</v>
      </c>
      <c r="E67" s="6" t="s">
        <v>707</v>
      </c>
      <c r="F67" s="19">
        <v>17500</v>
      </c>
      <c r="G67" s="24">
        <v>17888.849999999999</v>
      </c>
      <c r="H67" s="24">
        <v>1.83</v>
      </c>
      <c r="I67" s="31">
        <v>10.62</v>
      </c>
      <c r="J67" s="31"/>
      <c r="K67" s="35" t="s">
        <v>670</v>
      </c>
    </row>
    <row r="68" spans="2:11" x14ac:dyDescent="0.3">
      <c r="B68" s="8" t="s">
        <v>1908</v>
      </c>
      <c r="C68" s="57" t="s">
        <v>445</v>
      </c>
      <c r="D68" s="54" t="s">
        <v>1909</v>
      </c>
      <c r="E68" s="6" t="s">
        <v>1910</v>
      </c>
      <c r="F68" s="19">
        <v>17500</v>
      </c>
      <c r="G68" s="24">
        <v>17512.57</v>
      </c>
      <c r="H68" s="24">
        <v>1.79</v>
      </c>
      <c r="I68" s="31">
        <v>7.375</v>
      </c>
      <c r="J68" s="31"/>
      <c r="K68" s="35" t="s">
        <v>670</v>
      </c>
    </row>
    <row r="69" spans="2:11" x14ac:dyDescent="0.3">
      <c r="B69" s="8" t="s">
        <v>755</v>
      </c>
      <c r="C69" s="57" t="s">
        <v>756</v>
      </c>
      <c r="D69" s="54" t="s">
        <v>757</v>
      </c>
      <c r="E69" s="6" t="s">
        <v>758</v>
      </c>
      <c r="F69" s="19">
        <v>17500</v>
      </c>
      <c r="G69" s="24">
        <v>17475.96</v>
      </c>
      <c r="H69" s="24">
        <v>1.79</v>
      </c>
      <c r="I69" s="31">
        <v>9.9498999999999995</v>
      </c>
      <c r="J69" s="31"/>
      <c r="K69" s="35" t="s">
        <v>670</v>
      </c>
    </row>
    <row r="70" spans="2:11" x14ac:dyDescent="0.3">
      <c r="B70" s="8" t="s">
        <v>1911</v>
      </c>
      <c r="C70" s="57" t="s">
        <v>1912</v>
      </c>
      <c r="D70" s="54" t="s">
        <v>1913</v>
      </c>
      <c r="E70" s="6" t="s">
        <v>691</v>
      </c>
      <c r="F70" s="19">
        <v>17500</v>
      </c>
      <c r="G70" s="24">
        <v>17248.46</v>
      </c>
      <c r="H70" s="24">
        <v>1.77</v>
      </c>
      <c r="I70" s="31">
        <v>8.0398999999999994</v>
      </c>
      <c r="J70" s="31"/>
      <c r="K70" s="35" t="s">
        <v>670</v>
      </c>
    </row>
    <row r="71" spans="2:11" x14ac:dyDescent="0.3">
      <c r="B71" s="8" t="s">
        <v>853</v>
      </c>
      <c r="C71" s="57" t="s">
        <v>854</v>
      </c>
      <c r="D71" s="54" t="s">
        <v>855</v>
      </c>
      <c r="E71" s="6" t="s">
        <v>669</v>
      </c>
      <c r="F71" s="19">
        <v>17000</v>
      </c>
      <c r="G71" s="24">
        <v>17128.810000000001</v>
      </c>
      <c r="H71" s="24">
        <v>1.75</v>
      </c>
      <c r="I71" s="31">
        <v>8.2200000000000006</v>
      </c>
      <c r="J71" s="31"/>
      <c r="K71" s="35" t="s">
        <v>670</v>
      </c>
    </row>
    <row r="72" spans="2:11" x14ac:dyDescent="0.3">
      <c r="B72" s="8" t="s">
        <v>750</v>
      </c>
      <c r="C72" s="57" t="s">
        <v>751</v>
      </c>
      <c r="D72" s="54" t="s">
        <v>752</v>
      </c>
      <c r="E72" s="6" t="s">
        <v>678</v>
      </c>
      <c r="F72" s="19">
        <v>15000</v>
      </c>
      <c r="G72" s="24">
        <v>15461</v>
      </c>
      <c r="H72" s="24">
        <v>1.58</v>
      </c>
      <c r="I72" s="31">
        <v>7.7575000000000003</v>
      </c>
      <c r="J72" s="31"/>
      <c r="K72" s="35" t="s">
        <v>670</v>
      </c>
    </row>
    <row r="73" spans="2:11" x14ac:dyDescent="0.3">
      <c r="B73" s="8" t="s">
        <v>1914</v>
      </c>
      <c r="C73" s="57" t="s">
        <v>1915</v>
      </c>
      <c r="D73" s="54" t="s">
        <v>1916</v>
      </c>
      <c r="E73" s="6" t="s">
        <v>678</v>
      </c>
      <c r="F73" s="19">
        <v>15000</v>
      </c>
      <c r="G73" s="24">
        <v>15137.37</v>
      </c>
      <c r="H73" s="24">
        <v>1.55</v>
      </c>
      <c r="I73" s="31">
        <v>7.4249000000000001</v>
      </c>
      <c r="J73" s="31"/>
      <c r="K73" s="35" t="s">
        <v>670</v>
      </c>
    </row>
    <row r="74" spans="2:11" x14ac:dyDescent="0.3">
      <c r="B74" s="8" t="s">
        <v>1843</v>
      </c>
      <c r="C74" s="57" t="s">
        <v>1844</v>
      </c>
      <c r="D74" s="54" t="s">
        <v>1845</v>
      </c>
      <c r="E74" s="6" t="s">
        <v>1846</v>
      </c>
      <c r="F74" s="19">
        <v>1500</v>
      </c>
      <c r="G74" s="24">
        <v>15093.81</v>
      </c>
      <c r="H74" s="24">
        <v>1.55</v>
      </c>
      <c r="I74" s="31">
        <v>7.8971999999999998</v>
      </c>
      <c r="J74" s="31"/>
      <c r="K74" s="35" t="s">
        <v>670</v>
      </c>
    </row>
    <row r="75" spans="2:11" x14ac:dyDescent="0.3">
      <c r="B75" s="8" t="s">
        <v>1917</v>
      </c>
      <c r="C75" s="57" t="s">
        <v>1918</v>
      </c>
      <c r="D75" s="54" t="s">
        <v>1919</v>
      </c>
      <c r="E75" s="6" t="s">
        <v>678</v>
      </c>
      <c r="F75" s="19">
        <v>13500</v>
      </c>
      <c r="G75" s="24">
        <v>13504.59</v>
      </c>
      <c r="H75" s="24">
        <v>1.38</v>
      </c>
      <c r="I75" s="31">
        <v>7.7649999999999997</v>
      </c>
      <c r="J75" s="31"/>
      <c r="K75" s="35" t="s">
        <v>670</v>
      </c>
    </row>
    <row r="76" spans="2:11" x14ac:dyDescent="0.3">
      <c r="B76" s="8" t="s">
        <v>1920</v>
      </c>
      <c r="C76" s="57" t="s">
        <v>1406</v>
      </c>
      <c r="D76" s="54" t="s">
        <v>1921</v>
      </c>
      <c r="E76" s="6" t="s">
        <v>1265</v>
      </c>
      <c r="F76" s="19">
        <v>12500</v>
      </c>
      <c r="G76" s="24">
        <v>12534.6</v>
      </c>
      <c r="H76" s="24">
        <v>1.28</v>
      </c>
      <c r="I76" s="31">
        <v>8.02</v>
      </c>
      <c r="J76" s="31"/>
      <c r="K76" s="35" t="s">
        <v>670</v>
      </c>
    </row>
    <row r="77" spans="2:11" x14ac:dyDescent="0.3">
      <c r="B77" s="8" t="s">
        <v>1922</v>
      </c>
      <c r="C77" s="57" t="s">
        <v>1335</v>
      </c>
      <c r="D77" s="54" t="s">
        <v>1923</v>
      </c>
      <c r="E77" s="6" t="s">
        <v>703</v>
      </c>
      <c r="F77" s="19">
        <v>12000</v>
      </c>
      <c r="G77" s="24">
        <v>12115.24</v>
      </c>
      <c r="H77" s="24">
        <v>1.24</v>
      </c>
      <c r="I77" s="31">
        <v>8.5320999999999998</v>
      </c>
      <c r="J77" s="31"/>
      <c r="K77" s="35" t="s">
        <v>670</v>
      </c>
    </row>
    <row r="78" spans="2:11" x14ac:dyDescent="0.3">
      <c r="B78" s="8" t="s">
        <v>717</v>
      </c>
      <c r="C78" s="57" t="s">
        <v>662</v>
      </c>
      <c r="D78" s="54" t="s">
        <v>718</v>
      </c>
      <c r="E78" s="6" t="s">
        <v>699</v>
      </c>
      <c r="F78" s="19">
        <v>11200</v>
      </c>
      <c r="G78" s="24">
        <v>11044.92</v>
      </c>
      <c r="H78" s="24">
        <v>1.1299999999999999</v>
      </c>
      <c r="I78" s="31">
        <v>7.0025000000000004</v>
      </c>
      <c r="J78" s="31"/>
      <c r="K78" s="35" t="s">
        <v>670</v>
      </c>
    </row>
    <row r="79" spans="2:11" x14ac:dyDescent="0.3">
      <c r="B79" s="8" t="s">
        <v>1924</v>
      </c>
      <c r="C79" s="57" t="s">
        <v>244</v>
      </c>
      <c r="D79" s="54" t="s">
        <v>1925</v>
      </c>
      <c r="E79" s="6" t="s">
        <v>691</v>
      </c>
      <c r="F79" s="19">
        <v>10000</v>
      </c>
      <c r="G79" s="24">
        <v>10369.120000000001</v>
      </c>
      <c r="H79" s="24">
        <v>1.06</v>
      </c>
      <c r="I79" s="31">
        <v>7.8075000000000001</v>
      </c>
      <c r="J79" s="31"/>
      <c r="K79" s="35" t="s">
        <v>670</v>
      </c>
    </row>
    <row r="80" spans="2:11" x14ac:dyDescent="0.3">
      <c r="B80" s="8" t="s">
        <v>1926</v>
      </c>
      <c r="C80" s="57" t="s">
        <v>244</v>
      </c>
      <c r="D80" s="54" t="s">
        <v>1927</v>
      </c>
      <c r="E80" s="6" t="s">
        <v>691</v>
      </c>
      <c r="F80" s="19">
        <v>10000</v>
      </c>
      <c r="G80" s="24">
        <v>10369.120000000001</v>
      </c>
      <c r="H80" s="24">
        <v>1.06</v>
      </c>
      <c r="I80" s="31">
        <v>7.8075000000000001</v>
      </c>
      <c r="J80" s="31"/>
      <c r="K80" s="35" t="s">
        <v>670</v>
      </c>
    </row>
    <row r="81" spans="2:11" x14ac:dyDescent="0.3">
      <c r="B81" s="8" t="s">
        <v>1928</v>
      </c>
      <c r="C81" s="57" t="s">
        <v>1929</v>
      </c>
      <c r="D81" s="54" t="s">
        <v>1930</v>
      </c>
      <c r="E81" s="6" t="s">
        <v>678</v>
      </c>
      <c r="F81" s="19">
        <v>10000</v>
      </c>
      <c r="G81" s="24">
        <v>10140.32</v>
      </c>
      <c r="H81" s="24">
        <v>1.04</v>
      </c>
      <c r="I81" s="31">
        <v>7.5949999999999998</v>
      </c>
      <c r="J81" s="31"/>
      <c r="K81" s="35" t="s">
        <v>670</v>
      </c>
    </row>
    <row r="82" spans="2:11" x14ac:dyDescent="0.3">
      <c r="B82" s="8" t="s">
        <v>841</v>
      </c>
      <c r="C82" s="57" t="s">
        <v>720</v>
      </c>
      <c r="D82" s="54" t="s">
        <v>842</v>
      </c>
      <c r="E82" s="6" t="s">
        <v>678</v>
      </c>
      <c r="F82" s="19">
        <v>10000</v>
      </c>
      <c r="G82" s="24">
        <v>10063.39</v>
      </c>
      <c r="H82" s="24">
        <v>1.03</v>
      </c>
      <c r="I82" s="31">
        <v>7.1795999999999998</v>
      </c>
      <c r="J82" s="31"/>
      <c r="K82" s="35"/>
    </row>
    <row r="83" spans="2:11" x14ac:dyDescent="0.3">
      <c r="B83" s="8" t="s">
        <v>739</v>
      </c>
      <c r="C83" s="57" t="s">
        <v>740</v>
      </c>
      <c r="D83" s="54" t="s">
        <v>741</v>
      </c>
      <c r="E83" s="6" t="s">
        <v>678</v>
      </c>
      <c r="F83" s="19">
        <v>10000</v>
      </c>
      <c r="G83" s="24">
        <v>10056.280000000001</v>
      </c>
      <c r="H83" s="24">
        <v>1.03</v>
      </c>
      <c r="I83" s="31">
        <v>7.665</v>
      </c>
      <c r="J83" s="31"/>
      <c r="K83" s="35" t="s">
        <v>670</v>
      </c>
    </row>
    <row r="84" spans="2:11" x14ac:dyDescent="0.3">
      <c r="B84" s="8" t="s">
        <v>1931</v>
      </c>
      <c r="C84" s="57" t="s">
        <v>1932</v>
      </c>
      <c r="D84" s="54" t="s">
        <v>1933</v>
      </c>
      <c r="E84" s="6" t="s">
        <v>678</v>
      </c>
      <c r="F84" s="19">
        <v>10000</v>
      </c>
      <c r="G84" s="24">
        <v>9907.5499999999993</v>
      </c>
      <c r="H84" s="24">
        <v>1.02</v>
      </c>
      <c r="I84" s="31">
        <v>7.57</v>
      </c>
      <c r="J84" s="31"/>
      <c r="K84" s="35" t="s">
        <v>670</v>
      </c>
    </row>
    <row r="85" spans="2:11" x14ac:dyDescent="0.3">
      <c r="B85" s="8" t="s">
        <v>1173</v>
      </c>
      <c r="C85" s="57" t="s">
        <v>589</v>
      </c>
      <c r="D85" s="54" t="s">
        <v>1174</v>
      </c>
      <c r="E85" s="6" t="s">
        <v>691</v>
      </c>
      <c r="F85" s="19">
        <v>9700</v>
      </c>
      <c r="G85" s="24">
        <v>9903.7999999999993</v>
      </c>
      <c r="H85" s="24">
        <v>1.01</v>
      </c>
      <c r="I85" s="31">
        <v>7.9912000000000001</v>
      </c>
      <c r="J85" s="31"/>
      <c r="K85" s="35" t="s">
        <v>670</v>
      </c>
    </row>
    <row r="86" spans="2:11" x14ac:dyDescent="0.3">
      <c r="B86" s="8" t="s">
        <v>1934</v>
      </c>
      <c r="C86" s="57" t="s">
        <v>589</v>
      </c>
      <c r="D86" s="54" t="s">
        <v>1935</v>
      </c>
      <c r="E86" s="6" t="s">
        <v>691</v>
      </c>
      <c r="F86" s="19">
        <v>7500</v>
      </c>
      <c r="G86" s="24">
        <v>7726.01</v>
      </c>
      <c r="H86" s="24">
        <v>0.79</v>
      </c>
      <c r="I86" s="31">
        <v>7.9962</v>
      </c>
      <c r="J86" s="31"/>
      <c r="K86" s="35" t="s">
        <v>670</v>
      </c>
    </row>
    <row r="87" spans="2:11" x14ac:dyDescent="0.3">
      <c r="B87" s="8" t="s">
        <v>865</v>
      </c>
      <c r="C87" s="57" t="s">
        <v>866</v>
      </c>
      <c r="D87" s="54" t="s">
        <v>867</v>
      </c>
      <c r="E87" s="6" t="s">
        <v>864</v>
      </c>
      <c r="F87" s="19">
        <v>7000</v>
      </c>
      <c r="G87" s="24">
        <v>7001.96</v>
      </c>
      <c r="H87" s="24">
        <v>0.72</v>
      </c>
      <c r="I87" s="31">
        <v>8.1297999999999995</v>
      </c>
      <c r="J87" s="31"/>
      <c r="K87" s="35" t="s">
        <v>670</v>
      </c>
    </row>
    <row r="88" spans="2:11" x14ac:dyDescent="0.3">
      <c r="B88" s="8" t="s">
        <v>794</v>
      </c>
      <c r="C88" s="57" t="s">
        <v>756</v>
      </c>
      <c r="D88" s="54" t="s">
        <v>795</v>
      </c>
      <c r="E88" s="6" t="s">
        <v>758</v>
      </c>
      <c r="F88" s="19">
        <v>6500</v>
      </c>
      <c r="G88" s="24">
        <v>6497.04</v>
      </c>
      <c r="H88" s="24">
        <v>0.67</v>
      </c>
      <c r="I88" s="31">
        <v>9.9497999999999998</v>
      </c>
      <c r="J88" s="31"/>
      <c r="K88" s="35" t="s">
        <v>670</v>
      </c>
    </row>
    <row r="89" spans="2:11" x14ac:dyDescent="0.3">
      <c r="B89" s="8" t="s">
        <v>1936</v>
      </c>
      <c r="C89" s="57" t="s">
        <v>1844</v>
      </c>
      <c r="D89" s="54" t="s">
        <v>1937</v>
      </c>
      <c r="E89" s="6" t="s">
        <v>1846</v>
      </c>
      <c r="F89" s="19">
        <v>600</v>
      </c>
      <c r="G89" s="24">
        <v>6077.8</v>
      </c>
      <c r="H89" s="24">
        <v>0.62</v>
      </c>
      <c r="I89" s="31">
        <v>7.8971999999999998</v>
      </c>
      <c r="J89" s="31"/>
      <c r="K89" s="35" t="s">
        <v>670</v>
      </c>
    </row>
    <row r="90" spans="2:11" x14ac:dyDescent="0.3">
      <c r="B90" s="8" t="s">
        <v>1938</v>
      </c>
      <c r="C90" s="57" t="s">
        <v>172</v>
      </c>
      <c r="D90" s="54" t="s">
        <v>1939</v>
      </c>
      <c r="E90" s="6" t="s">
        <v>703</v>
      </c>
      <c r="F90" s="19">
        <v>6000</v>
      </c>
      <c r="G90" s="24">
        <v>5995.57</v>
      </c>
      <c r="H90" s="24">
        <v>0.61</v>
      </c>
      <c r="I90" s="31">
        <v>7.9550000000000001</v>
      </c>
      <c r="J90" s="31"/>
      <c r="K90" s="35" t="s">
        <v>670</v>
      </c>
    </row>
    <row r="91" spans="2:11" x14ac:dyDescent="0.3">
      <c r="B91" s="8" t="s">
        <v>1940</v>
      </c>
      <c r="C91" s="57" t="s">
        <v>1941</v>
      </c>
      <c r="D91" s="54" t="s">
        <v>1942</v>
      </c>
      <c r="E91" s="6" t="s">
        <v>1943</v>
      </c>
      <c r="F91" s="19">
        <v>54</v>
      </c>
      <c r="G91" s="24">
        <v>5510.32</v>
      </c>
      <c r="H91" s="24">
        <v>0.56000000000000005</v>
      </c>
      <c r="I91" s="31">
        <v>7.6786000000000003</v>
      </c>
      <c r="J91" s="31"/>
      <c r="K91" s="35" t="s">
        <v>670</v>
      </c>
    </row>
    <row r="92" spans="2:11" x14ac:dyDescent="0.3">
      <c r="B92" s="8" t="s">
        <v>1944</v>
      </c>
      <c r="C92" s="57" t="s">
        <v>1945</v>
      </c>
      <c r="D92" s="54" t="s">
        <v>1946</v>
      </c>
      <c r="E92" s="6" t="s">
        <v>678</v>
      </c>
      <c r="F92" s="19">
        <v>5000</v>
      </c>
      <c r="G92" s="24">
        <v>5089.16</v>
      </c>
      <c r="H92" s="24">
        <v>0.52</v>
      </c>
      <c r="I92" s="31">
        <v>7.4749999999999996</v>
      </c>
      <c r="J92" s="31"/>
      <c r="K92" s="35" t="s">
        <v>670</v>
      </c>
    </row>
    <row r="93" spans="2:11" x14ac:dyDescent="0.3">
      <c r="B93" s="8" t="s">
        <v>1947</v>
      </c>
      <c r="C93" s="57" t="s">
        <v>1929</v>
      </c>
      <c r="D93" s="54" t="s">
        <v>1948</v>
      </c>
      <c r="E93" s="6" t="s">
        <v>678</v>
      </c>
      <c r="F93" s="19">
        <v>5000</v>
      </c>
      <c r="G93" s="24">
        <v>5070.33</v>
      </c>
      <c r="H93" s="24">
        <v>0.52</v>
      </c>
      <c r="I93" s="31">
        <v>7.5949999999999998</v>
      </c>
      <c r="J93" s="31"/>
      <c r="K93" s="35" t="s">
        <v>670</v>
      </c>
    </row>
    <row r="94" spans="2:11" x14ac:dyDescent="0.3">
      <c r="B94" s="8" t="s">
        <v>1949</v>
      </c>
      <c r="C94" s="57" t="s">
        <v>589</v>
      </c>
      <c r="D94" s="54" t="s">
        <v>1950</v>
      </c>
      <c r="E94" s="6" t="s">
        <v>691</v>
      </c>
      <c r="F94" s="19">
        <v>5000</v>
      </c>
      <c r="G94" s="24">
        <v>5050.6499999999996</v>
      </c>
      <c r="H94" s="24">
        <v>0.52</v>
      </c>
      <c r="I94" s="31">
        <v>7.8689</v>
      </c>
      <c r="J94" s="31"/>
      <c r="K94" s="35" t="s">
        <v>670</v>
      </c>
    </row>
    <row r="95" spans="2:11" x14ac:dyDescent="0.3">
      <c r="B95" s="8" t="s">
        <v>1951</v>
      </c>
      <c r="C95" s="57" t="s">
        <v>1292</v>
      </c>
      <c r="D95" s="54" t="s">
        <v>1952</v>
      </c>
      <c r="E95" s="6" t="s">
        <v>678</v>
      </c>
      <c r="F95" s="19">
        <v>5000</v>
      </c>
      <c r="G95" s="24">
        <v>5047.26</v>
      </c>
      <c r="H95" s="24">
        <v>0.52</v>
      </c>
      <c r="I95" s="31">
        <v>7.6369999999999996</v>
      </c>
      <c r="J95" s="31"/>
      <c r="K95" s="35" t="s">
        <v>670</v>
      </c>
    </row>
    <row r="96" spans="2:11" x14ac:dyDescent="0.3">
      <c r="B96" s="8" t="s">
        <v>868</v>
      </c>
      <c r="C96" s="57" t="s">
        <v>869</v>
      </c>
      <c r="D96" s="54" t="s">
        <v>870</v>
      </c>
      <c r="E96" s="6" t="s">
        <v>669</v>
      </c>
      <c r="F96" s="19">
        <v>5000</v>
      </c>
      <c r="G96" s="24">
        <v>4953.8900000000003</v>
      </c>
      <c r="H96" s="24">
        <v>0.51</v>
      </c>
      <c r="I96" s="31">
        <v>8.1950000000000003</v>
      </c>
      <c r="J96" s="31"/>
      <c r="K96" s="35" t="s">
        <v>670</v>
      </c>
    </row>
    <row r="97" spans="2:11" x14ac:dyDescent="0.3">
      <c r="B97" s="8" t="s">
        <v>871</v>
      </c>
      <c r="C97" s="57" t="s">
        <v>869</v>
      </c>
      <c r="D97" s="54" t="s">
        <v>872</v>
      </c>
      <c r="E97" s="6" t="s">
        <v>669</v>
      </c>
      <c r="F97" s="19">
        <v>5000</v>
      </c>
      <c r="G97" s="24">
        <v>4943.9799999999996</v>
      </c>
      <c r="H97" s="24">
        <v>0.51</v>
      </c>
      <c r="I97" s="31">
        <v>8.2349999999999994</v>
      </c>
      <c r="J97" s="31"/>
      <c r="K97" s="35" t="s">
        <v>670</v>
      </c>
    </row>
    <row r="98" spans="2:11" x14ac:dyDescent="0.3">
      <c r="B98" s="8" t="s">
        <v>873</v>
      </c>
      <c r="C98" s="57" t="s">
        <v>869</v>
      </c>
      <c r="D98" s="54" t="s">
        <v>874</v>
      </c>
      <c r="E98" s="6" t="s">
        <v>669</v>
      </c>
      <c r="F98" s="19">
        <v>5000</v>
      </c>
      <c r="G98" s="24">
        <v>4936.12</v>
      </c>
      <c r="H98" s="24">
        <v>0.51</v>
      </c>
      <c r="I98" s="31">
        <v>8.2349999999999994</v>
      </c>
      <c r="J98" s="31"/>
      <c r="K98" s="35" t="s">
        <v>670</v>
      </c>
    </row>
    <row r="99" spans="2:11" x14ac:dyDescent="0.3">
      <c r="B99" s="8" t="s">
        <v>875</v>
      </c>
      <c r="C99" s="57" t="s">
        <v>869</v>
      </c>
      <c r="D99" s="54" t="s">
        <v>876</v>
      </c>
      <c r="E99" s="6" t="s">
        <v>669</v>
      </c>
      <c r="F99" s="19">
        <v>5000</v>
      </c>
      <c r="G99" s="24">
        <v>4933.8500000000004</v>
      </c>
      <c r="H99" s="24">
        <v>0.51</v>
      </c>
      <c r="I99" s="31">
        <v>8.2268000000000008</v>
      </c>
      <c r="J99" s="31"/>
      <c r="K99" s="35" t="s">
        <v>670</v>
      </c>
    </row>
    <row r="100" spans="2:11" x14ac:dyDescent="0.3">
      <c r="B100" s="8" t="s">
        <v>1953</v>
      </c>
      <c r="C100" s="57" t="s">
        <v>1912</v>
      </c>
      <c r="D100" s="54" t="s">
        <v>1954</v>
      </c>
      <c r="E100" s="6" t="s">
        <v>691</v>
      </c>
      <c r="F100" s="19">
        <v>4500</v>
      </c>
      <c r="G100" s="24">
        <v>4505</v>
      </c>
      <c r="H100" s="24">
        <v>0.46</v>
      </c>
      <c r="I100" s="31">
        <v>7.8749000000000002</v>
      </c>
      <c r="J100" s="31"/>
      <c r="K100" s="35"/>
    </row>
    <row r="101" spans="2:11" x14ac:dyDescent="0.3">
      <c r="B101" s="8" t="s">
        <v>1955</v>
      </c>
      <c r="C101" s="57" t="s">
        <v>1956</v>
      </c>
      <c r="D101" s="54" t="s">
        <v>1957</v>
      </c>
      <c r="E101" s="6" t="s">
        <v>691</v>
      </c>
      <c r="F101" s="19">
        <v>30</v>
      </c>
      <c r="G101" s="24">
        <v>3031.99</v>
      </c>
      <c r="H101" s="24">
        <v>0.31</v>
      </c>
      <c r="I101" s="31">
        <v>7.8348000000000004</v>
      </c>
      <c r="J101" s="31"/>
      <c r="K101" s="35" t="s">
        <v>670</v>
      </c>
    </row>
    <row r="102" spans="2:11" x14ac:dyDescent="0.3">
      <c r="B102" s="8" t="s">
        <v>1958</v>
      </c>
      <c r="C102" s="57" t="s">
        <v>589</v>
      </c>
      <c r="D102" s="54" t="s">
        <v>1959</v>
      </c>
      <c r="E102" s="6" t="s">
        <v>691</v>
      </c>
      <c r="F102" s="19">
        <v>2500</v>
      </c>
      <c r="G102" s="24">
        <v>2500.34</v>
      </c>
      <c r="H102" s="24">
        <v>0.26</v>
      </c>
      <c r="I102" s="31">
        <v>8.0574999999999992</v>
      </c>
      <c r="J102" s="31"/>
      <c r="K102" s="35" t="s">
        <v>670</v>
      </c>
    </row>
    <row r="103" spans="2:11" x14ac:dyDescent="0.3">
      <c r="C103" s="58" t="s">
        <v>184</v>
      </c>
      <c r="D103" s="54"/>
      <c r="E103" s="6"/>
      <c r="F103" s="19"/>
      <c r="G103" s="25">
        <v>574903.82999999996</v>
      </c>
      <c r="H103" s="25">
        <v>58.89</v>
      </c>
      <c r="I103" s="31"/>
      <c r="J103" s="31"/>
      <c r="K103" s="35"/>
    </row>
    <row r="104" spans="2:11" x14ac:dyDescent="0.3">
      <c r="C104" s="57"/>
      <c r="D104" s="54"/>
      <c r="E104" s="6"/>
      <c r="F104" s="19"/>
      <c r="G104" s="24"/>
      <c r="H104" s="24"/>
      <c r="I104" s="31"/>
      <c r="J104" s="31"/>
      <c r="K104" s="35"/>
    </row>
    <row r="105" spans="2:11" x14ac:dyDescent="0.3">
      <c r="C105" s="58" t="s">
        <v>7</v>
      </c>
      <c r="D105" s="54"/>
      <c r="E105" s="6"/>
      <c r="F105" s="19"/>
      <c r="G105" s="24" t="s">
        <v>2</v>
      </c>
      <c r="H105" s="24" t="s">
        <v>2</v>
      </c>
      <c r="I105" s="31"/>
      <c r="J105" s="31"/>
      <c r="K105" s="35"/>
    </row>
    <row r="106" spans="2:11" x14ac:dyDescent="0.3">
      <c r="C106" s="57"/>
      <c r="D106" s="54"/>
      <c r="E106" s="6"/>
      <c r="F106" s="19"/>
      <c r="G106" s="24"/>
      <c r="H106" s="24"/>
      <c r="I106" s="31"/>
      <c r="J106" s="31"/>
      <c r="K106" s="35"/>
    </row>
    <row r="107" spans="2:11" x14ac:dyDescent="0.3">
      <c r="C107" s="59" t="s">
        <v>8</v>
      </c>
      <c r="D107" s="54"/>
      <c r="E107" s="6"/>
      <c r="F107" s="19"/>
      <c r="G107" s="24"/>
      <c r="H107" s="24"/>
      <c r="I107" s="31"/>
      <c r="J107" s="31"/>
      <c r="K107" s="35"/>
    </row>
    <row r="108" spans="2:11" x14ac:dyDescent="0.3">
      <c r="B108" s="8" t="s">
        <v>877</v>
      </c>
      <c r="C108" s="57" t="s">
        <v>5093</v>
      </c>
      <c r="D108" s="54" t="s">
        <v>878</v>
      </c>
      <c r="E108" s="6" t="s">
        <v>805</v>
      </c>
      <c r="F108" s="19">
        <v>125</v>
      </c>
      <c r="G108" s="24">
        <v>12452.9</v>
      </c>
      <c r="H108" s="24">
        <v>1.28</v>
      </c>
      <c r="I108" s="31">
        <v>7.585</v>
      </c>
      <c r="J108" s="31"/>
      <c r="K108" s="35" t="s">
        <v>670</v>
      </c>
    </row>
    <row r="109" spans="2:11" x14ac:dyDescent="0.3">
      <c r="B109" s="8" t="s">
        <v>879</v>
      </c>
      <c r="C109" s="57" t="s">
        <v>5094</v>
      </c>
      <c r="D109" s="54" t="s">
        <v>880</v>
      </c>
      <c r="E109" s="6" t="s">
        <v>805</v>
      </c>
      <c r="F109" s="19">
        <v>125</v>
      </c>
      <c r="G109" s="24">
        <v>12445.81</v>
      </c>
      <c r="H109" s="24">
        <v>1.28</v>
      </c>
      <c r="I109" s="31">
        <v>7.72</v>
      </c>
      <c r="J109" s="31"/>
      <c r="K109" s="35" t="s">
        <v>670</v>
      </c>
    </row>
    <row r="110" spans="2:11" x14ac:dyDescent="0.3">
      <c r="C110" s="58" t="s">
        <v>184</v>
      </c>
      <c r="D110" s="54"/>
      <c r="E110" s="6"/>
      <c r="F110" s="19"/>
      <c r="G110" s="25">
        <v>24898.71</v>
      </c>
      <c r="H110" s="25">
        <v>2.56</v>
      </c>
      <c r="I110" s="31"/>
      <c r="J110" s="31"/>
      <c r="K110" s="35"/>
    </row>
    <row r="111" spans="2:11" x14ac:dyDescent="0.3">
      <c r="C111" s="57"/>
      <c r="D111" s="54"/>
      <c r="E111" s="6"/>
      <c r="F111" s="19"/>
      <c r="G111" s="24"/>
      <c r="H111" s="24"/>
      <c r="I111" s="31"/>
      <c r="J111" s="31"/>
      <c r="K111" s="35"/>
    </row>
    <row r="112" spans="2:11" x14ac:dyDescent="0.3">
      <c r="C112" s="59" t="s">
        <v>9</v>
      </c>
      <c r="D112" s="54"/>
      <c r="E112" s="6"/>
      <c r="F112" s="19"/>
      <c r="G112" s="24"/>
      <c r="H112" s="24"/>
      <c r="I112" s="31"/>
      <c r="J112" s="31"/>
      <c r="K112" s="35"/>
    </row>
    <row r="113" spans="2:11" x14ac:dyDescent="0.3">
      <c r="B113" s="8" t="s">
        <v>1179</v>
      </c>
      <c r="C113" s="57" t="s">
        <v>1180</v>
      </c>
      <c r="D113" s="54" t="s">
        <v>1181</v>
      </c>
      <c r="E113" s="6" t="s">
        <v>198</v>
      </c>
      <c r="F113" s="19">
        <v>30000000</v>
      </c>
      <c r="G113" s="24">
        <v>30792.75</v>
      </c>
      <c r="H113" s="24">
        <v>3.15</v>
      </c>
      <c r="I113" s="31">
        <v>6.8397088999999998</v>
      </c>
      <c r="J113" s="31"/>
      <c r="K113" s="35"/>
    </row>
    <row r="114" spans="2:11" x14ac:dyDescent="0.3">
      <c r="B114" s="8" t="s">
        <v>809</v>
      </c>
      <c r="C114" s="57" t="s">
        <v>810</v>
      </c>
      <c r="D114" s="54" t="s">
        <v>811</v>
      </c>
      <c r="E114" s="6" t="s">
        <v>198</v>
      </c>
      <c r="F114" s="19">
        <v>22500000</v>
      </c>
      <c r="G114" s="24">
        <v>22193.119999999999</v>
      </c>
      <c r="H114" s="24">
        <v>2.27</v>
      </c>
      <c r="I114" s="31">
        <v>7.4884887999999998</v>
      </c>
      <c r="J114" s="31"/>
      <c r="K114" s="35"/>
    </row>
    <row r="115" spans="2:11" x14ac:dyDescent="0.3">
      <c r="B115" s="8" t="s">
        <v>1562</v>
      </c>
      <c r="C115" s="57" t="s">
        <v>1563</v>
      </c>
      <c r="D115" s="54" t="s">
        <v>1564</v>
      </c>
      <c r="E115" s="6" t="s">
        <v>198</v>
      </c>
      <c r="F115" s="19">
        <v>20000000</v>
      </c>
      <c r="G115" s="24">
        <v>19728.3</v>
      </c>
      <c r="H115" s="24">
        <v>2.02</v>
      </c>
      <c r="I115" s="31">
        <v>6.4644129000000001</v>
      </c>
      <c r="J115" s="31"/>
      <c r="K115" s="35"/>
    </row>
    <row r="116" spans="2:11" x14ac:dyDescent="0.3">
      <c r="B116" s="8" t="s">
        <v>1960</v>
      </c>
      <c r="C116" s="57" t="s">
        <v>1961</v>
      </c>
      <c r="D116" s="54" t="s">
        <v>1962</v>
      </c>
      <c r="E116" s="6" t="s">
        <v>198</v>
      </c>
      <c r="F116" s="19">
        <v>7500000</v>
      </c>
      <c r="G116" s="24">
        <v>7577.49</v>
      </c>
      <c r="H116" s="24">
        <v>0.78</v>
      </c>
      <c r="I116" s="31">
        <v>6.6827833999999999</v>
      </c>
      <c r="J116" s="31"/>
      <c r="K116" s="35"/>
    </row>
    <row r="117" spans="2:11" x14ac:dyDescent="0.3">
      <c r="B117" s="8" t="s">
        <v>1568</v>
      </c>
      <c r="C117" s="57" t="s">
        <v>1569</v>
      </c>
      <c r="D117" s="54" t="s">
        <v>1570</v>
      </c>
      <c r="E117" s="6" t="s">
        <v>198</v>
      </c>
      <c r="F117" s="19">
        <v>5000000</v>
      </c>
      <c r="G117" s="24">
        <v>4912.6499999999996</v>
      </c>
      <c r="H117" s="24">
        <v>0.5</v>
      </c>
      <c r="I117" s="31">
        <v>6.7256193</v>
      </c>
      <c r="J117" s="31"/>
      <c r="K117" s="35"/>
    </row>
    <row r="118" spans="2:11" x14ac:dyDescent="0.3">
      <c r="C118" s="58" t="s">
        <v>184</v>
      </c>
      <c r="D118" s="54"/>
      <c r="E118" s="6"/>
      <c r="F118" s="19"/>
      <c r="G118" s="25">
        <v>85204.31</v>
      </c>
      <c r="H118" s="25">
        <v>8.7200000000000006</v>
      </c>
      <c r="I118" s="31"/>
      <c r="J118" s="31"/>
      <c r="K118" s="35"/>
    </row>
    <row r="119" spans="2:11" x14ac:dyDescent="0.3">
      <c r="C119" s="57"/>
      <c r="D119" s="54"/>
      <c r="E119" s="6"/>
      <c r="F119" s="19"/>
      <c r="G119" s="24"/>
      <c r="H119" s="24"/>
      <c r="I119" s="31"/>
      <c r="J119" s="31"/>
      <c r="K119" s="35"/>
    </row>
    <row r="120" spans="2:11" x14ac:dyDescent="0.3">
      <c r="C120" s="59" t="s">
        <v>10</v>
      </c>
      <c r="D120" s="54"/>
      <c r="E120" s="6"/>
      <c r="F120" s="19"/>
      <c r="G120" s="24"/>
      <c r="H120" s="24"/>
      <c r="I120" s="31"/>
      <c r="J120" s="31"/>
      <c r="K120" s="35"/>
    </row>
    <row r="121" spans="2:11" x14ac:dyDescent="0.3">
      <c r="B121" s="8" t="s">
        <v>1963</v>
      </c>
      <c r="C121" s="57" t="s">
        <v>1964</v>
      </c>
      <c r="D121" s="54" t="s">
        <v>1965</v>
      </c>
      <c r="E121" s="6" t="s">
        <v>198</v>
      </c>
      <c r="F121" s="19">
        <v>307200</v>
      </c>
      <c r="G121" s="24">
        <v>313.56</v>
      </c>
      <c r="H121" s="24">
        <v>0.03</v>
      </c>
      <c r="I121" s="31">
        <v>7.5216611000000002</v>
      </c>
      <c r="J121" s="31"/>
      <c r="K121" s="35"/>
    </row>
    <row r="122" spans="2:11" x14ac:dyDescent="0.3">
      <c r="C122" s="58" t="s">
        <v>184</v>
      </c>
      <c r="D122" s="54"/>
      <c r="E122" s="6"/>
      <c r="F122" s="19"/>
      <c r="G122" s="25">
        <v>313.56</v>
      </c>
      <c r="H122" s="25">
        <v>0.03</v>
      </c>
      <c r="I122" s="31"/>
      <c r="J122" s="31"/>
      <c r="K122" s="35"/>
    </row>
    <row r="123" spans="2:11" x14ac:dyDescent="0.3">
      <c r="C123" s="57"/>
      <c r="D123" s="54"/>
      <c r="E123" s="6"/>
      <c r="F123" s="19"/>
      <c r="G123" s="24"/>
      <c r="H123" s="24"/>
      <c r="I123" s="31"/>
      <c r="J123" s="31"/>
      <c r="K123" s="35"/>
    </row>
    <row r="124" spans="2:11" x14ac:dyDescent="0.3">
      <c r="C124" s="58" t="s">
        <v>11</v>
      </c>
      <c r="D124" s="54"/>
      <c r="E124" s="6"/>
      <c r="F124" s="19"/>
      <c r="G124" s="24"/>
      <c r="H124" s="24"/>
      <c r="I124" s="31"/>
      <c r="J124" s="31"/>
      <c r="K124" s="35"/>
    </row>
    <row r="125" spans="2:11" x14ac:dyDescent="0.3">
      <c r="C125" s="57"/>
      <c r="D125" s="54"/>
      <c r="E125" s="6"/>
      <c r="F125" s="19"/>
      <c r="G125" s="24"/>
      <c r="H125" s="24"/>
      <c r="I125" s="31"/>
      <c r="J125" s="31"/>
      <c r="K125" s="35"/>
    </row>
    <row r="126" spans="2:11" x14ac:dyDescent="0.3">
      <c r="C126" s="58" t="s">
        <v>13</v>
      </c>
      <c r="D126" s="54"/>
      <c r="E126" s="6"/>
      <c r="F126" s="19"/>
      <c r="G126" s="24" t="s">
        <v>2</v>
      </c>
      <c r="H126" s="24" t="s">
        <v>2</v>
      </c>
      <c r="I126" s="31"/>
      <c r="J126" s="31"/>
      <c r="K126" s="35"/>
    </row>
    <row r="127" spans="2:11" x14ac:dyDescent="0.3">
      <c r="C127" s="57"/>
      <c r="D127" s="54"/>
      <c r="E127" s="6"/>
      <c r="F127" s="19"/>
      <c r="G127" s="24"/>
      <c r="H127" s="24"/>
      <c r="I127" s="31"/>
      <c r="J127" s="31"/>
      <c r="K127" s="35"/>
    </row>
    <row r="128" spans="2:11" x14ac:dyDescent="0.3">
      <c r="C128" s="58" t="s">
        <v>14</v>
      </c>
      <c r="D128" s="54"/>
      <c r="E128" s="6"/>
      <c r="F128" s="19"/>
      <c r="G128" s="24" t="s">
        <v>2</v>
      </c>
      <c r="H128" s="24" t="s">
        <v>2</v>
      </c>
      <c r="I128" s="31"/>
      <c r="J128" s="31"/>
      <c r="K128" s="35"/>
    </row>
    <row r="129" spans="1:11" x14ac:dyDescent="0.3">
      <c r="C129" s="57"/>
      <c r="D129" s="54"/>
      <c r="E129" s="6"/>
      <c r="F129" s="19"/>
      <c r="G129" s="24"/>
      <c r="H129" s="24"/>
      <c r="I129" s="31"/>
      <c r="J129" s="31"/>
      <c r="K129" s="35"/>
    </row>
    <row r="130" spans="1:11" x14ac:dyDescent="0.3">
      <c r="C130" s="58" t="s">
        <v>15</v>
      </c>
      <c r="D130" s="54"/>
      <c r="E130" s="6"/>
      <c r="F130" s="19"/>
      <c r="G130" s="24" t="s">
        <v>2</v>
      </c>
      <c r="H130" s="24" t="s">
        <v>2</v>
      </c>
      <c r="I130" s="31"/>
      <c r="J130" s="31"/>
      <c r="K130" s="35"/>
    </row>
    <row r="131" spans="1:11" x14ac:dyDescent="0.3">
      <c r="C131" s="57"/>
      <c r="D131" s="54"/>
      <c r="E131" s="6"/>
      <c r="F131" s="19"/>
      <c r="G131" s="24"/>
      <c r="H131" s="24"/>
      <c r="I131" s="31"/>
      <c r="J131" s="31"/>
      <c r="K131" s="35"/>
    </row>
    <row r="132" spans="1:11" x14ac:dyDescent="0.3">
      <c r="C132" s="58" t="s">
        <v>16</v>
      </c>
      <c r="D132" s="54"/>
      <c r="E132" s="6"/>
      <c r="F132" s="19"/>
      <c r="G132" s="24" t="s">
        <v>2</v>
      </c>
      <c r="H132" s="24" t="s">
        <v>2</v>
      </c>
      <c r="I132" s="31"/>
      <c r="J132" s="31"/>
      <c r="K132" s="35"/>
    </row>
    <row r="133" spans="1:11" x14ac:dyDescent="0.3">
      <c r="C133" s="57"/>
      <c r="D133" s="54"/>
      <c r="E133" s="6"/>
      <c r="F133" s="19"/>
      <c r="G133" s="24"/>
      <c r="H133" s="24"/>
      <c r="I133" s="31"/>
      <c r="J133" s="31"/>
      <c r="K133" s="35"/>
    </row>
    <row r="134" spans="1:11" x14ac:dyDescent="0.3">
      <c r="C134" s="58" t="s">
        <v>17</v>
      </c>
      <c r="D134" s="54"/>
      <c r="E134" s="6"/>
      <c r="F134" s="19"/>
      <c r="G134" s="24" t="s">
        <v>2</v>
      </c>
      <c r="H134" s="24" t="s">
        <v>2</v>
      </c>
      <c r="I134" s="31"/>
      <c r="J134" s="31"/>
      <c r="K134" s="35"/>
    </row>
    <row r="135" spans="1:11" x14ac:dyDescent="0.3">
      <c r="C135" s="57"/>
      <c r="D135" s="54"/>
      <c r="E135" s="6"/>
      <c r="F135" s="19"/>
      <c r="G135" s="24"/>
      <c r="H135" s="24"/>
      <c r="I135" s="31"/>
      <c r="J135" s="31"/>
      <c r="K135" s="35"/>
    </row>
    <row r="136" spans="1:11" x14ac:dyDescent="0.3">
      <c r="A136" s="10"/>
      <c r="B136" s="28"/>
      <c r="C136" s="58" t="s">
        <v>18</v>
      </c>
      <c r="D136" s="54"/>
      <c r="E136" s="6"/>
      <c r="F136" s="19"/>
      <c r="G136" s="24"/>
      <c r="H136" s="24"/>
      <c r="I136" s="31"/>
      <c r="J136" s="31"/>
      <c r="K136" s="35"/>
    </row>
    <row r="137" spans="1:11" x14ac:dyDescent="0.3">
      <c r="A137" s="28"/>
      <c r="B137" s="28"/>
      <c r="C137" s="58" t="s">
        <v>19</v>
      </c>
      <c r="D137" s="54"/>
      <c r="E137" s="6"/>
      <c r="F137" s="19"/>
      <c r="G137" s="24" t="s">
        <v>2</v>
      </c>
      <c r="H137" s="24" t="s">
        <v>2</v>
      </c>
      <c r="I137" s="31"/>
      <c r="J137" s="31"/>
      <c r="K137" s="35"/>
    </row>
    <row r="138" spans="1:11" x14ac:dyDescent="0.3">
      <c r="A138" s="28"/>
      <c r="B138" s="28"/>
      <c r="C138" s="58"/>
      <c r="D138" s="54"/>
      <c r="E138" s="6"/>
      <c r="F138" s="19"/>
      <c r="G138" s="24"/>
      <c r="H138" s="24"/>
      <c r="I138" s="31"/>
      <c r="J138" s="31"/>
      <c r="K138" s="35"/>
    </row>
    <row r="139" spans="1:11" x14ac:dyDescent="0.3">
      <c r="C139" s="59" t="s">
        <v>20</v>
      </c>
      <c r="D139" s="54"/>
      <c r="E139" s="6"/>
      <c r="F139" s="19"/>
      <c r="G139" s="24"/>
      <c r="H139" s="24"/>
      <c r="I139" s="31"/>
      <c r="J139" s="31"/>
      <c r="K139" s="35"/>
    </row>
    <row r="140" spans="1:11" x14ac:dyDescent="0.3">
      <c r="B140" s="8" t="s">
        <v>887</v>
      </c>
      <c r="C140" s="57" t="s">
        <v>5070</v>
      </c>
      <c r="D140" s="54" t="s">
        <v>888</v>
      </c>
      <c r="E140" s="6" t="s">
        <v>889</v>
      </c>
      <c r="F140" s="19">
        <v>24879.05</v>
      </c>
      <c r="G140" s="24">
        <v>2885.7</v>
      </c>
      <c r="H140" s="24">
        <v>0.3</v>
      </c>
      <c r="I140" s="31">
        <v>5.59</v>
      </c>
      <c r="J140" s="31"/>
      <c r="K140" s="35"/>
    </row>
    <row r="141" spans="1:11" x14ac:dyDescent="0.3">
      <c r="C141" s="58" t="s">
        <v>184</v>
      </c>
      <c r="D141" s="54"/>
      <c r="E141" s="6"/>
      <c r="F141" s="19"/>
      <c r="G141" s="25">
        <v>2885.7</v>
      </c>
      <c r="H141" s="25">
        <v>0.3</v>
      </c>
      <c r="I141" s="31"/>
      <c r="J141" s="31"/>
      <c r="K141" s="35"/>
    </row>
    <row r="142" spans="1:11" x14ac:dyDescent="0.3">
      <c r="C142" s="57"/>
      <c r="D142" s="54"/>
      <c r="E142" s="6"/>
      <c r="F142" s="19"/>
      <c r="G142" s="24"/>
      <c r="H142" s="24"/>
      <c r="I142" s="31"/>
      <c r="J142" s="31"/>
      <c r="K142" s="35"/>
    </row>
    <row r="143" spans="1:11" x14ac:dyDescent="0.3">
      <c r="C143" s="58" t="s">
        <v>21</v>
      </c>
      <c r="D143" s="54"/>
      <c r="E143" s="6"/>
      <c r="F143" s="19"/>
      <c r="G143" s="24" t="s">
        <v>2</v>
      </c>
      <c r="H143" s="24" t="s">
        <v>2</v>
      </c>
      <c r="I143" s="31"/>
      <c r="J143" s="31"/>
      <c r="K143" s="35"/>
    </row>
    <row r="144" spans="1:11" x14ac:dyDescent="0.3">
      <c r="C144" s="57"/>
      <c r="D144" s="54"/>
      <c r="E144" s="6"/>
      <c r="F144" s="19"/>
      <c r="G144" s="24"/>
      <c r="H144" s="24"/>
      <c r="I144" s="31"/>
      <c r="J144" s="31"/>
      <c r="K144" s="35"/>
    </row>
    <row r="145" spans="1:54" x14ac:dyDescent="0.3">
      <c r="C145" s="58" t="s">
        <v>22</v>
      </c>
      <c r="D145" s="54"/>
      <c r="E145" s="6"/>
      <c r="F145" s="19"/>
      <c r="G145" s="24" t="s">
        <v>2</v>
      </c>
      <c r="H145" s="24" t="s">
        <v>2</v>
      </c>
      <c r="I145" s="31"/>
      <c r="J145" s="31"/>
      <c r="K145" s="35"/>
    </row>
    <row r="146" spans="1:54" x14ac:dyDescent="0.3">
      <c r="C146" s="57"/>
      <c r="D146" s="54"/>
      <c r="E146" s="6"/>
      <c r="F146" s="19"/>
      <c r="G146" s="24"/>
      <c r="H146" s="24"/>
      <c r="I146" s="31"/>
      <c r="J146" s="31"/>
      <c r="K146" s="35"/>
    </row>
    <row r="147" spans="1:54" x14ac:dyDescent="0.3">
      <c r="C147" s="58" t="s">
        <v>23</v>
      </c>
      <c r="D147" s="54"/>
      <c r="E147" s="6"/>
      <c r="F147" s="19"/>
      <c r="G147" s="24" t="s">
        <v>2</v>
      </c>
      <c r="H147" s="24" t="s">
        <v>2</v>
      </c>
      <c r="I147" s="31"/>
      <c r="J147" s="31"/>
      <c r="K147" s="35"/>
    </row>
    <row r="148" spans="1:54" x14ac:dyDescent="0.3">
      <c r="C148" s="57"/>
      <c r="D148" s="54"/>
      <c r="E148" s="6"/>
      <c r="F148" s="19"/>
      <c r="G148" s="24"/>
      <c r="H148" s="24"/>
      <c r="I148" s="31"/>
      <c r="J148" s="31"/>
      <c r="K148" s="35"/>
    </row>
    <row r="149" spans="1:54" x14ac:dyDescent="0.3">
      <c r="C149" s="59" t="s">
        <v>24</v>
      </c>
      <c r="D149" s="54"/>
      <c r="E149" s="6"/>
      <c r="F149" s="19"/>
      <c r="G149" s="24"/>
      <c r="H149" s="24"/>
      <c r="I149" s="31"/>
      <c r="J149" s="31"/>
      <c r="K149" s="35"/>
    </row>
    <row r="150" spans="1:54" x14ac:dyDescent="0.3">
      <c r="B150" s="8" t="s">
        <v>199</v>
      </c>
      <c r="C150" s="57" t="s">
        <v>200</v>
      </c>
      <c r="D150" s="54"/>
      <c r="E150" s="6"/>
      <c r="F150" s="19"/>
      <c r="G150" s="24">
        <v>42141.63</v>
      </c>
      <c r="H150" s="24">
        <v>4.32</v>
      </c>
      <c r="I150" s="31"/>
      <c r="J150" s="31"/>
      <c r="K150" s="35"/>
    </row>
    <row r="151" spans="1:54" x14ac:dyDescent="0.3">
      <c r="C151" s="58" t="s">
        <v>184</v>
      </c>
      <c r="D151" s="54"/>
      <c r="E151" s="6"/>
      <c r="F151" s="19"/>
      <c r="G151" s="25">
        <v>42141.63</v>
      </c>
      <c r="H151" s="25">
        <v>4.32</v>
      </c>
      <c r="I151" s="31"/>
      <c r="J151" s="31"/>
      <c r="K151" s="35"/>
    </row>
    <row r="152" spans="1:54" x14ac:dyDescent="0.3">
      <c r="C152" s="57"/>
      <c r="D152" s="54"/>
      <c r="E152" s="6"/>
      <c r="F152" s="19"/>
      <c r="G152" s="24"/>
      <c r="H152" s="24"/>
      <c r="I152" s="31"/>
      <c r="J152" s="31"/>
      <c r="K152" s="35"/>
    </row>
    <row r="153" spans="1:54" x14ac:dyDescent="0.3">
      <c r="A153" s="10"/>
      <c r="B153" s="28"/>
      <c r="C153" s="58" t="s">
        <v>25</v>
      </c>
      <c r="D153" s="54"/>
      <c r="E153" s="6"/>
      <c r="F153" s="19"/>
      <c r="G153" s="24"/>
      <c r="H153" s="24"/>
      <c r="I153" s="31"/>
      <c r="J153" s="31"/>
      <c r="K153" s="35"/>
    </row>
    <row r="154" spans="1:54" s="2" customFormat="1" ht="13.8" x14ac:dyDescent="0.3">
      <c r="A154" s="28"/>
      <c r="B154" s="28"/>
      <c r="C154" s="57" t="s">
        <v>5023</v>
      </c>
      <c r="D154" s="54"/>
      <c r="E154" s="6"/>
      <c r="F154" s="19"/>
      <c r="G154" s="24" t="s">
        <v>2</v>
      </c>
      <c r="H154" s="24" t="s">
        <v>2</v>
      </c>
      <c r="I154" s="31"/>
      <c r="J154" s="31"/>
      <c r="K154" s="35"/>
      <c r="L154" s="3"/>
      <c r="AI154" s="3"/>
      <c r="AV154" s="3"/>
      <c r="AX154" s="3"/>
      <c r="BB154" s="3"/>
    </row>
    <row r="155" spans="1:54" x14ac:dyDescent="0.3">
      <c r="B155" s="8"/>
      <c r="C155" s="57" t="s">
        <v>201</v>
      </c>
      <c r="D155" s="54"/>
      <c r="E155" s="6"/>
      <c r="F155" s="19"/>
      <c r="G155" s="24">
        <v>20410.71</v>
      </c>
      <c r="H155" s="24">
        <v>2.09</v>
      </c>
      <c r="I155" s="31"/>
      <c r="J155" s="31"/>
      <c r="K155" s="35"/>
    </row>
    <row r="156" spans="1:54" x14ac:dyDescent="0.3">
      <c r="C156" s="58" t="s">
        <v>184</v>
      </c>
      <c r="D156" s="54"/>
      <c r="E156" s="6"/>
      <c r="F156" s="19"/>
      <c r="G156" s="25">
        <v>20410.71</v>
      </c>
      <c r="H156" s="25">
        <v>2.09</v>
      </c>
      <c r="I156" s="31"/>
      <c r="J156" s="31"/>
      <c r="K156" s="35"/>
    </row>
    <row r="157" spans="1:54" x14ac:dyDescent="0.3">
      <c r="C157" s="57"/>
      <c r="D157" s="54"/>
      <c r="E157" s="6"/>
      <c r="F157" s="19"/>
      <c r="G157" s="24"/>
      <c r="H157" s="24"/>
      <c r="I157" s="31"/>
      <c r="J157" s="31"/>
      <c r="K157" s="35"/>
    </row>
    <row r="158" spans="1:54" x14ac:dyDescent="0.3">
      <c r="C158" s="60" t="s">
        <v>202</v>
      </c>
      <c r="D158" s="55"/>
      <c r="E158" s="5"/>
      <c r="F158" s="20"/>
      <c r="G158" s="26">
        <v>976090.74</v>
      </c>
      <c r="H158" s="26">
        <v>100</v>
      </c>
      <c r="I158" s="32"/>
      <c r="J158" s="32"/>
      <c r="K158" s="36"/>
    </row>
    <row r="161" spans="3:11" x14ac:dyDescent="0.3">
      <c r="C161" s="1" t="s">
        <v>203</v>
      </c>
    </row>
    <row r="162" spans="3:11" x14ac:dyDescent="0.3">
      <c r="C162" s="37" t="s">
        <v>204</v>
      </c>
      <c r="D162" s="37"/>
      <c r="E162" s="37"/>
      <c r="F162" s="37"/>
      <c r="G162" s="37"/>
      <c r="H162" s="37"/>
      <c r="I162" s="37"/>
      <c r="J162" s="37"/>
      <c r="K162" s="37"/>
    </row>
    <row r="163" spans="3:11" x14ac:dyDescent="0.3">
      <c r="C163" s="2" t="s">
        <v>205</v>
      </c>
    </row>
    <row r="164" spans="3:11" x14ac:dyDescent="0.3">
      <c r="C164" s="2" t="s">
        <v>206</v>
      </c>
    </row>
    <row r="165" spans="3:11" ht="30" customHeight="1" x14ac:dyDescent="0.3">
      <c r="C165" s="80" t="s">
        <v>207</v>
      </c>
      <c r="D165" s="81"/>
      <c r="E165" s="81"/>
      <c r="F165" s="81"/>
      <c r="G165" s="81"/>
      <c r="H165" s="81"/>
      <c r="I165" s="81"/>
      <c r="J165" s="81"/>
      <c r="K165" s="81"/>
    </row>
    <row r="166" spans="3:11" x14ac:dyDescent="0.3">
      <c r="C166" s="2" t="s">
        <v>208</v>
      </c>
    </row>
    <row r="167" spans="3:11" x14ac:dyDescent="0.3">
      <c r="C167" s="2" t="s">
        <v>5031</v>
      </c>
    </row>
    <row r="169" spans="3:11" x14ac:dyDescent="0.3">
      <c r="C169" s="1" t="s">
        <v>5173</v>
      </c>
      <c r="E169" s="78" t="s">
        <v>5174</v>
      </c>
    </row>
    <row r="170" spans="3:11" x14ac:dyDescent="0.3">
      <c r="E170" s="2" t="s">
        <v>5185</v>
      </c>
    </row>
  </sheetData>
  <mergeCells count="1">
    <mergeCell ref="C165:K165"/>
  </mergeCells>
  <hyperlinks>
    <hyperlink ref="J2" location="'Index'!A1" display="'Index'!A1" xr:uid="{85A61640-0699-47AC-96C5-5C67E7ED000F}"/>
  </hyperlinks>
  <pageMargins left="0.7" right="0.7" top="0.75" bottom="0.75" header="0.3" footer="0.3"/>
  <pageSetup orientation="portrait" horizontalDpi="4294967293"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CDBC4E-227C-4DCC-BF9D-0770B987E3A0}">
  <sheetPr codeName="Sheet1"/>
  <dimension ref="A1:IV169"/>
  <sheetViews>
    <sheetView showGridLines="0" zoomScale="90" zoomScaleNormal="90" workbookViewId="0">
      <pane ySplit="6" topLeftCell="A156"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1966</v>
      </c>
      <c r="J2" s="38" t="s">
        <v>4688</v>
      </c>
    </row>
    <row r="3" spans="1:54" ht="16.2" x14ac:dyDescent="0.35">
      <c r="C3" s="1" t="s">
        <v>28</v>
      </c>
      <c r="D3" s="21" t="s">
        <v>1967</v>
      </c>
    </row>
    <row r="4" spans="1:54" ht="15" x14ac:dyDescent="0.35">
      <c r="C4" s="1" t="s">
        <v>30</v>
      </c>
      <c r="D4" s="22">
        <v>46053</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C8" s="58" t="s">
        <v>0</v>
      </c>
      <c r="D8" s="54"/>
      <c r="E8" s="6"/>
      <c r="F8" s="19"/>
      <c r="G8" s="24"/>
      <c r="H8" s="24"/>
      <c r="I8" s="31"/>
      <c r="J8" s="31"/>
      <c r="K8" s="35"/>
    </row>
    <row r="9" spans="1:54" x14ac:dyDescent="0.3">
      <c r="C9" s="57"/>
      <c r="D9" s="54"/>
      <c r="E9" s="6"/>
      <c r="F9" s="19"/>
      <c r="G9" s="24"/>
      <c r="H9" s="24"/>
      <c r="I9" s="31"/>
      <c r="J9" s="31"/>
      <c r="K9" s="35"/>
    </row>
    <row r="10" spans="1:54" x14ac:dyDescent="0.3">
      <c r="C10" s="58" t="s">
        <v>1</v>
      </c>
      <c r="D10" s="54"/>
      <c r="E10" s="6"/>
      <c r="F10" s="19"/>
      <c r="G10" s="24" t="s">
        <v>2</v>
      </c>
      <c r="H10" s="24" t="s">
        <v>2</v>
      </c>
      <c r="I10" s="31"/>
      <c r="J10" s="31"/>
      <c r="K10" s="35"/>
    </row>
    <row r="11" spans="1:54" x14ac:dyDescent="0.3">
      <c r="C11" s="57"/>
      <c r="D11" s="54"/>
      <c r="E11" s="6"/>
      <c r="F11" s="19"/>
      <c r="G11" s="24"/>
      <c r="H11" s="24"/>
      <c r="I11" s="31"/>
      <c r="J11" s="31"/>
      <c r="K11" s="35"/>
    </row>
    <row r="12" spans="1:54" x14ac:dyDescent="0.3">
      <c r="C12" s="58" t="s">
        <v>3</v>
      </c>
      <c r="D12" s="54"/>
      <c r="E12" s="6"/>
      <c r="F12" s="19"/>
      <c r="G12" s="24" t="s">
        <v>2</v>
      </c>
      <c r="H12" s="24" t="s">
        <v>2</v>
      </c>
      <c r="I12" s="31"/>
      <c r="J12" s="31"/>
      <c r="K12" s="35"/>
    </row>
    <row r="13" spans="1:54" x14ac:dyDescent="0.3">
      <c r="C13" s="57"/>
      <c r="D13" s="54"/>
      <c r="E13" s="6"/>
      <c r="F13" s="19"/>
      <c r="G13" s="24"/>
      <c r="H13" s="24"/>
      <c r="I13" s="31"/>
      <c r="J13" s="31"/>
      <c r="K13" s="35"/>
    </row>
    <row r="14" spans="1:54" x14ac:dyDescent="0.3">
      <c r="C14" s="58" t="s">
        <v>4</v>
      </c>
      <c r="D14" s="54"/>
      <c r="E14" s="6"/>
      <c r="F14" s="19"/>
      <c r="G14" s="24" t="s">
        <v>2</v>
      </c>
      <c r="H14" s="24" t="s">
        <v>2</v>
      </c>
      <c r="I14" s="31"/>
      <c r="J14" s="31"/>
      <c r="K14" s="35"/>
    </row>
    <row r="15" spans="1:54" x14ac:dyDescent="0.3">
      <c r="C15" s="57"/>
      <c r="D15" s="54"/>
      <c r="E15" s="6"/>
      <c r="F15" s="19"/>
      <c r="G15" s="24"/>
      <c r="H15" s="24"/>
      <c r="I15" s="31"/>
      <c r="J15" s="31"/>
      <c r="K15" s="35"/>
    </row>
    <row r="16" spans="1:54" x14ac:dyDescent="0.3">
      <c r="A16" s="10"/>
      <c r="B16" s="28"/>
      <c r="C16" s="58" t="s">
        <v>5</v>
      </c>
      <c r="D16" s="54"/>
      <c r="E16" s="6"/>
      <c r="F16" s="19"/>
      <c r="G16" s="24"/>
      <c r="H16" s="24"/>
      <c r="I16" s="31"/>
      <c r="J16" s="31"/>
      <c r="K16" s="35"/>
    </row>
    <row r="17" spans="2:11" x14ac:dyDescent="0.3">
      <c r="C17" s="59" t="s">
        <v>6</v>
      </c>
      <c r="D17" s="54"/>
      <c r="E17" s="6"/>
      <c r="F17" s="19"/>
      <c r="G17" s="24"/>
      <c r="H17" s="24"/>
      <c r="I17" s="31"/>
      <c r="J17" s="31"/>
      <c r="K17" s="35"/>
    </row>
    <row r="18" spans="2:11" x14ac:dyDescent="0.3">
      <c r="B18" s="8" t="s">
        <v>1272</v>
      </c>
      <c r="C18" s="57" t="s">
        <v>720</v>
      </c>
      <c r="D18" s="54" t="s">
        <v>1273</v>
      </c>
      <c r="E18" s="6" t="s">
        <v>678</v>
      </c>
      <c r="F18" s="19">
        <v>39000</v>
      </c>
      <c r="G18" s="24">
        <v>39012.480000000003</v>
      </c>
      <c r="H18" s="24">
        <v>2.78</v>
      </c>
      <c r="I18" s="31">
        <v>6.86</v>
      </c>
      <c r="J18" s="31"/>
      <c r="K18" s="35" t="s">
        <v>670</v>
      </c>
    </row>
    <row r="19" spans="2:11" x14ac:dyDescent="0.3">
      <c r="B19" s="8" t="s">
        <v>851</v>
      </c>
      <c r="C19" s="57" t="s">
        <v>601</v>
      </c>
      <c r="D19" s="54" t="s">
        <v>852</v>
      </c>
      <c r="E19" s="6" t="s">
        <v>669</v>
      </c>
      <c r="F19" s="19">
        <v>30000</v>
      </c>
      <c r="G19" s="24">
        <v>29853.45</v>
      </c>
      <c r="H19" s="24">
        <v>2.13</v>
      </c>
      <c r="I19" s="31">
        <v>8.5330999999999992</v>
      </c>
      <c r="J19" s="31"/>
      <c r="K19" s="35" t="s">
        <v>670</v>
      </c>
    </row>
    <row r="20" spans="2:11" x14ac:dyDescent="0.3">
      <c r="B20" s="8" t="s">
        <v>1968</v>
      </c>
      <c r="C20" s="57" t="s">
        <v>1969</v>
      </c>
      <c r="D20" s="54" t="s">
        <v>1970</v>
      </c>
      <c r="E20" s="6" t="s">
        <v>722</v>
      </c>
      <c r="F20" s="19">
        <v>25000</v>
      </c>
      <c r="G20" s="24">
        <v>24972.95</v>
      </c>
      <c r="H20" s="24">
        <v>1.78</v>
      </c>
      <c r="I20" s="31">
        <v>8.0713000000000008</v>
      </c>
      <c r="J20" s="31"/>
      <c r="K20" s="35" t="s">
        <v>670</v>
      </c>
    </row>
    <row r="21" spans="2:11" x14ac:dyDescent="0.3">
      <c r="B21" s="8" t="s">
        <v>776</v>
      </c>
      <c r="C21" s="57" t="s">
        <v>589</v>
      </c>
      <c r="D21" s="54" t="s">
        <v>777</v>
      </c>
      <c r="E21" s="6" t="s">
        <v>691</v>
      </c>
      <c r="F21" s="19">
        <v>22500</v>
      </c>
      <c r="G21" s="24">
        <v>22504.16</v>
      </c>
      <c r="H21" s="24">
        <v>1.6</v>
      </c>
      <c r="I21" s="31">
        <v>8.01</v>
      </c>
      <c r="J21" s="31"/>
      <c r="K21" s="35" t="s">
        <v>670</v>
      </c>
    </row>
    <row r="22" spans="2:11" x14ac:dyDescent="0.3">
      <c r="B22" s="8" t="s">
        <v>1971</v>
      </c>
      <c r="C22" s="57" t="s">
        <v>143</v>
      </c>
      <c r="D22" s="54" t="s">
        <v>1972</v>
      </c>
      <c r="E22" s="6" t="s">
        <v>1973</v>
      </c>
      <c r="F22" s="19">
        <v>20000</v>
      </c>
      <c r="G22" s="24">
        <v>20084.66</v>
      </c>
      <c r="H22" s="24">
        <v>1.43</v>
      </c>
      <c r="I22" s="31">
        <v>8.1649999999999991</v>
      </c>
      <c r="J22" s="31"/>
      <c r="K22" s="35" t="s">
        <v>670</v>
      </c>
    </row>
    <row r="23" spans="2:11" x14ac:dyDescent="0.3">
      <c r="B23" s="8" t="s">
        <v>1974</v>
      </c>
      <c r="C23" s="57" t="s">
        <v>1975</v>
      </c>
      <c r="D23" s="54" t="s">
        <v>1976</v>
      </c>
      <c r="E23" s="6" t="s">
        <v>678</v>
      </c>
      <c r="F23" s="19">
        <v>2000</v>
      </c>
      <c r="G23" s="24">
        <v>19972.759999999998</v>
      </c>
      <c r="H23" s="24">
        <v>1.42</v>
      </c>
      <c r="I23" s="31">
        <v>7.2652000000000001</v>
      </c>
      <c r="J23" s="31"/>
      <c r="K23" s="35" t="s">
        <v>670</v>
      </c>
    </row>
    <row r="24" spans="2:11" x14ac:dyDescent="0.3">
      <c r="B24" s="8" t="s">
        <v>1977</v>
      </c>
      <c r="C24" s="57" t="s">
        <v>244</v>
      </c>
      <c r="D24" s="54" t="s">
        <v>1978</v>
      </c>
      <c r="E24" s="6" t="s">
        <v>691</v>
      </c>
      <c r="F24" s="19">
        <v>16500</v>
      </c>
      <c r="G24" s="24">
        <v>16508.18</v>
      </c>
      <c r="H24" s="24">
        <v>1.18</v>
      </c>
      <c r="I24" s="31">
        <v>7.0750999999999999</v>
      </c>
      <c r="J24" s="31"/>
      <c r="K24" s="35" t="s">
        <v>670</v>
      </c>
    </row>
    <row r="25" spans="2:11" x14ac:dyDescent="0.3">
      <c r="B25" s="8" t="s">
        <v>1979</v>
      </c>
      <c r="C25" s="57" t="s">
        <v>1013</v>
      </c>
      <c r="D25" s="54" t="s">
        <v>1980</v>
      </c>
      <c r="E25" s="6" t="s">
        <v>691</v>
      </c>
      <c r="F25" s="19">
        <v>15500</v>
      </c>
      <c r="G25" s="24">
        <v>15504.77</v>
      </c>
      <c r="H25" s="24">
        <v>1.1000000000000001</v>
      </c>
      <c r="I25" s="31">
        <v>7.6550000000000002</v>
      </c>
      <c r="J25" s="31"/>
      <c r="K25" s="35" t="s">
        <v>670</v>
      </c>
    </row>
    <row r="26" spans="2:11" x14ac:dyDescent="0.3">
      <c r="B26" s="8" t="s">
        <v>1262</v>
      </c>
      <c r="C26" s="57" t="s">
        <v>1263</v>
      </c>
      <c r="D26" s="54" t="s">
        <v>1264</v>
      </c>
      <c r="E26" s="6" t="s">
        <v>1265</v>
      </c>
      <c r="F26" s="19">
        <v>15000</v>
      </c>
      <c r="G26" s="24">
        <v>15062.97</v>
      </c>
      <c r="H26" s="24">
        <v>1.07</v>
      </c>
      <c r="I26" s="31">
        <v>8.1997</v>
      </c>
      <c r="J26" s="31"/>
      <c r="K26" s="35" t="s">
        <v>670</v>
      </c>
    </row>
    <row r="27" spans="2:11" x14ac:dyDescent="0.3">
      <c r="B27" s="8" t="s">
        <v>1981</v>
      </c>
      <c r="C27" s="57" t="s">
        <v>226</v>
      </c>
      <c r="D27" s="54" t="s">
        <v>1982</v>
      </c>
      <c r="E27" s="6" t="s">
        <v>691</v>
      </c>
      <c r="F27" s="19">
        <v>1500</v>
      </c>
      <c r="G27" s="24">
        <v>15013.61</v>
      </c>
      <c r="H27" s="24">
        <v>1.07</v>
      </c>
      <c r="I27" s="31">
        <v>7.9147999999999996</v>
      </c>
      <c r="J27" s="31"/>
      <c r="K27" s="35" t="s">
        <v>670</v>
      </c>
    </row>
    <row r="28" spans="2:11" x14ac:dyDescent="0.3">
      <c r="B28" s="8" t="s">
        <v>1983</v>
      </c>
      <c r="C28" s="57" t="s">
        <v>849</v>
      </c>
      <c r="D28" s="54" t="s">
        <v>1984</v>
      </c>
      <c r="E28" s="6" t="s">
        <v>758</v>
      </c>
      <c r="F28" s="19">
        <v>15000</v>
      </c>
      <c r="G28" s="24">
        <v>14967.27</v>
      </c>
      <c r="H28" s="24">
        <v>1.07</v>
      </c>
      <c r="I28" s="31">
        <v>8.9949999999999992</v>
      </c>
      <c r="J28" s="31"/>
      <c r="K28" s="35" t="s">
        <v>670</v>
      </c>
    </row>
    <row r="29" spans="2:11" x14ac:dyDescent="0.3">
      <c r="B29" s="8" t="s">
        <v>1985</v>
      </c>
      <c r="C29" s="57" t="s">
        <v>1132</v>
      </c>
      <c r="D29" s="54" t="s">
        <v>1986</v>
      </c>
      <c r="E29" s="6" t="s">
        <v>691</v>
      </c>
      <c r="F29" s="19">
        <v>10000</v>
      </c>
      <c r="G29" s="24">
        <v>10043.200000000001</v>
      </c>
      <c r="H29" s="24">
        <v>0.72</v>
      </c>
      <c r="I29" s="31">
        <v>7.8475999999999999</v>
      </c>
      <c r="J29" s="31"/>
      <c r="K29" s="35" t="s">
        <v>670</v>
      </c>
    </row>
    <row r="30" spans="2:11" x14ac:dyDescent="0.3">
      <c r="B30" s="8" t="s">
        <v>1987</v>
      </c>
      <c r="C30" s="57" t="s">
        <v>1260</v>
      </c>
      <c r="D30" s="54" t="s">
        <v>1988</v>
      </c>
      <c r="E30" s="6" t="s">
        <v>703</v>
      </c>
      <c r="F30" s="19">
        <v>10000</v>
      </c>
      <c r="G30" s="24">
        <v>10034.870000000001</v>
      </c>
      <c r="H30" s="24">
        <v>0.72</v>
      </c>
      <c r="I30" s="31">
        <v>8.1</v>
      </c>
      <c r="J30" s="31"/>
      <c r="K30" s="35" t="s">
        <v>670</v>
      </c>
    </row>
    <row r="31" spans="2:11" x14ac:dyDescent="0.3">
      <c r="B31" s="8" t="s">
        <v>1989</v>
      </c>
      <c r="C31" s="57" t="s">
        <v>1406</v>
      </c>
      <c r="D31" s="54" t="s">
        <v>1990</v>
      </c>
      <c r="E31" s="6" t="s">
        <v>669</v>
      </c>
      <c r="F31" s="19">
        <v>10000</v>
      </c>
      <c r="G31" s="24">
        <v>10034.06</v>
      </c>
      <c r="H31" s="24">
        <v>0.72</v>
      </c>
      <c r="I31" s="31">
        <v>7.9112</v>
      </c>
      <c r="J31" s="31"/>
      <c r="K31" s="35" t="s">
        <v>670</v>
      </c>
    </row>
    <row r="32" spans="2:11" x14ac:dyDescent="0.3">
      <c r="B32" s="8" t="s">
        <v>1991</v>
      </c>
      <c r="C32" s="57" t="s">
        <v>1013</v>
      </c>
      <c r="D32" s="54" t="s">
        <v>1992</v>
      </c>
      <c r="E32" s="6" t="s">
        <v>691</v>
      </c>
      <c r="F32" s="19">
        <v>10000</v>
      </c>
      <c r="G32" s="24">
        <v>10027.36</v>
      </c>
      <c r="H32" s="24">
        <v>0.71</v>
      </c>
      <c r="I32" s="31">
        <v>7.7005999999999997</v>
      </c>
      <c r="J32" s="31"/>
      <c r="K32" s="35" t="s">
        <v>670</v>
      </c>
    </row>
    <row r="33" spans="2:11" x14ac:dyDescent="0.3">
      <c r="B33" s="8" t="s">
        <v>1993</v>
      </c>
      <c r="C33" s="57" t="s">
        <v>589</v>
      </c>
      <c r="D33" s="54" t="s">
        <v>1994</v>
      </c>
      <c r="E33" s="6" t="s">
        <v>703</v>
      </c>
      <c r="F33" s="19">
        <v>10000</v>
      </c>
      <c r="G33" s="24">
        <v>10004.540000000001</v>
      </c>
      <c r="H33" s="24">
        <v>0.71</v>
      </c>
      <c r="I33" s="31">
        <v>7.7374999999999998</v>
      </c>
      <c r="J33" s="31"/>
      <c r="K33" s="35" t="s">
        <v>670</v>
      </c>
    </row>
    <row r="34" spans="2:11" x14ac:dyDescent="0.3">
      <c r="B34" s="8" t="s">
        <v>1995</v>
      </c>
      <c r="C34" s="57" t="s">
        <v>244</v>
      </c>
      <c r="D34" s="54" t="s">
        <v>1996</v>
      </c>
      <c r="E34" s="6" t="s">
        <v>691</v>
      </c>
      <c r="F34" s="19">
        <v>1000</v>
      </c>
      <c r="G34" s="24">
        <v>9982.36</v>
      </c>
      <c r="H34" s="24">
        <v>0.71</v>
      </c>
      <c r="I34" s="31">
        <v>7.5975000000000001</v>
      </c>
      <c r="J34" s="31"/>
      <c r="K34" s="35" t="s">
        <v>670</v>
      </c>
    </row>
    <row r="35" spans="2:11" x14ac:dyDescent="0.3">
      <c r="B35" s="8" t="s">
        <v>1997</v>
      </c>
      <c r="C35" s="57" t="s">
        <v>731</v>
      </c>
      <c r="D35" s="54" t="s">
        <v>1998</v>
      </c>
      <c r="E35" s="6" t="s">
        <v>678</v>
      </c>
      <c r="F35" s="19">
        <v>10000</v>
      </c>
      <c r="G35" s="24">
        <v>9602.91</v>
      </c>
      <c r="H35" s="24">
        <v>0.68</v>
      </c>
      <c r="I35" s="31">
        <v>7.3624999999999998</v>
      </c>
      <c r="J35" s="31"/>
      <c r="K35" s="35" t="s">
        <v>670</v>
      </c>
    </row>
    <row r="36" spans="2:11" x14ac:dyDescent="0.3">
      <c r="B36" s="8" t="s">
        <v>1999</v>
      </c>
      <c r="C36" s="57" t="s">
        <v>2000</v>
      </c>
      <c r="D36" s="54" t="s">
        <v>2001</v>
      </c>
      <c r="E36" s="6" t="s">
        <v>669</v>
      </c>
      <c r="F36" s="19">
        <v>7500</v>
      </c>
      <c r="G36" s="24">
        <v>7441.76</v>
      </c>
      <c r="H36" s="24">
        <v>0.53</v>
      </c>
      <c r="I36" s="31">
        <v>8.9750999999999994</v>
      </c>
      <c r="J36" s="31"/>
      <c r="K36" s="35" t="s">
        <v>670</v>
      </c>
    </row>
    <row r="37" spans="2:11" x14ac:dyDescent="0.3">
      <c r="B37" s="8" t="s">
        <v>2002</v>
      </c>
      <c r="C37" s="57" t="s">
        <v>731</v>
      </c>
      <c r="D37" s="54" t="s">
        <v>2003</v>
      </c>
      <c r="E37" s="6" t="s">
        <v>678</v>
      </c>
      <c r="F37" s="19">
        <v>7500</v>
      </c>
      <c r="G37" s="24">
        <v>7401.65</v>
      </c>
      <c r="H37" s="24">
        <v>0.53</v>
      </c>
      <c r="I37" s="31">
        <v>7.23</v>
      </c>
      <c r="J37" s="31"/>
      <c r="K37" s="35"/>
    </row>
    <row r="38" spans="2:11" x14ac:dyDescent="0.3">
      <c r="B38" s="8" t="s">
        <v>2004</v>
      </c>
      <c r="C38" s="57" t="s">
        <v>627</v>
      </c>
      <c r="D38" s="54" t="s">
        <v>2005</v>
      </c>
      <c r="E38" s="6" t="s">
        <v>678</v>
      </c>
      <c r="F38" s="19">
        <v>6300</v>
      </c>
      <c r="G38" s="24">
        <v>6303.09</v>
      </c>
      <c r="H38" s="24">
        <v>0.45</v>
      </c>
      <c r="I38" s="31">
        <v>6.6700999999999997</v>
      </c>
      <c r="J38" s="31"/>
      <c r="K38" s="35" t="s">
        <v>670</v>
      </c>
    </row>
    <row r="39" spans="2:11" x14ac:dyDescent="0.3">
      <c r="B39" s="8" t="s">
        <v>2006</v>
      </c>
      <c r="C39" s="57" t="s">
        <v>1406</v>
      </c>
      <c r="D39" s="54" t="s">
        <v>2007</v>
      </c>
      <c r="E39" s="6" t="s">
        <v>1265</v>
      </c>
      <c r="F39" s="19">
        <v>5500</v>
      </c>
      <c r="G39" s="24">
        <v>5527.91</v>
      </c>
      <c r="H39" s="24">
        <v>0.39</v>
      </c>
      <c r="I39" s="31">
        <v>7.9112</v>
      </c>
      <c r="J39" s="31"/>
      <c r="K39" s="35" t="s">
        <v>670</v>
      </c>
    </row>
    <row r="40" spans="2:11" x14ac:dyDescent="0.3">
      <c r="B40" s="8" t="s">
        <v>2008</v>
      </c>
      <c r="C40" s="57" t="s">
        <v>589</v>
      </c>
      <c r="D40" s="54" t="s">
        <v>2009</v>
      </c>
      <c r="E40" s="6" t="s">
        <v>691</v>
      </c>
      <c r="F40" s="19">
        <v>5000</v>
      </c>
      <c r="G40" s="24">
        <v>5060.75</v>
      </c>
      <c r="H40" s="24">
        <v>0.36</v>
      </c>
      <c r="I40" s="31">
        <v>7.8689</v>
      </c>
      <c r="J40" s="31"/>
      <c r="K40" s="35" t="s">
        <v>670</v>
      </c>
    </row>
    <row r="41" spans="2:11" x14ac:dyDescent="0.3">
      <c r="B41" s="8" t="s">
        <v>2010</v>
      </c>
      <c r="C41" s="57" t="s">
        <v>1109</v>
      </c>
      <c r="D41" s="54" t="s">
        <v>2011</v>
      </c>
      <c r="E41" s="6" t="s">
        <v>722</v>
      </c>
      <c r="F41" s="19">
        <v>500</v>
      </c>
      <c r="G41" s="24">
        <v>5000.54</v>
      </c>
      <c r="H41" s="24">
        <v>0.36</v>
      </c>
      <c r="I41" s="31">
        <v>6.9200999999999997</v>
      </c>
      <c r="J41" s="31"/>
      <c r="K41" s="35" t="s">
        <v>670</v>
      </c>
    </row>
    <row r="42" spans="2:11" x14ac:dyDescent="0.3">
      <c r="B42" s="8" t="s">
        <v>2012</v>
      </c>
      <c r="C42" s="57" t="s">
        <v>2013</v>
      </c>
      <c r="D42" s="54" t="s">
        <v>2014</v>
      </c>
      <c r="E42" s="6" t="s">
        <v>669</v>
      </c>
      <c r="F42" s="19">
        <v>5000</v>
      </c>
      <c r="G42" s="24">
        <v>4998.83</v>
      </c>
      <c r="H42" s="24">
        <v>0.36</v>
      </c>
      <c r="I42" s="31">
        <v>9.2649000000000008</v>
      </c>
      <c r="J42" s="31"/>
      <c r="K42" s="35" t="s">
        <v>670</v>
      </c>
    </row>
    <row r="43" spans="2:11" x14ac:dyDescent="0.3">
      <c r="B43" s="8" t="s">
        <v>2015</v>
      </c>
      <c r="C43" s="57" t="s">
        <v>244</v>
      </c>
      <c r="D43" s="54" t="s">
        <v>2016</v>
      </c>
      <c r="E43" s="6" t="s">
        <v>691</v>
      </c>
      <c r="F43" s="19">
        <v>500</v>
      </c>
      <c r="G43" s="24">
        <v>4997.28</v>
      </c>
      <c r="H43" s="24">
        <v>0.36</v>
      </c>
      <c r="I43" s="31">
        <v>7.1703000000000001</v>
      </c>
      <c r="J43" s="31"/>
      <c r="K43" s="35" t="s">
        <v>670</v>
      </c>
    </row>
    <row r="44" spans="2:11" x14ac:dyDescent="0.3">
      <c r="B44" s="8" t="s">
        <v>2017</v>
      </c>
      <c r="C44" s="57" t="s">
        <v>1975</v>
      </c>
      <c r="D44" s="54" t="s">
        <v>2018</v>
      </c>
      <c r="E44" s="6" t="s">
        <v>678</v>
      </c>
      <c r="F44" s="19">
        <v>5000</v>
      </c>
      <c r="G44" s="24">
        <v>4993.4399999999996</v>
      </c>
      <c r="H44" s="24">
        <v>0.36</v>
      </c>
      <c r="I44" s="31">
        <v>7.91</v>
      </c>
      <c r="J44" s="31"/>
      <c r="K44" s="35" t="s">
        <v>670</v>
      </c>
    </row>
    <row r="45" spans="2:11" x14ac:dyDescent="0.3">
      <c r="B45" s="8" t="s">
        <v>2019</v>
      </c>
      <c r="C45" s="57" t="s">
        <v>2020</v>
      </c>
      <c r="D45" s="54" t="s">
        <v>2021</v>
      </c>
      <c r="E45" s="6" t="s">
        <v>669</v>
      </c>
      <c r="F45" s="19">
        <v>5000</v>
      </c>
      <c r="G45" s="24">
        <v>4983.45</v>
      </c>
      <c r="H45" s="24">
        <v>0.36</v>
      </c>
      <c r="I45" s="31">
        <v>9.1393000000000004</v>
      </c>
      <c r="J45" s="31"/>
      <c r="K45" s="35" t="s">
        <v>670</v>
      </c>
    </row>
    <row r="46" spans="2:11" x14ac:dyDescent="0.3">
      <c r="B46" s="8" t="s">
        <v>2022</v>
      </c>
      <c r="C46" s="57" t="s">
        <v>2020</v>
      </c>
      <c r="D46" s="54" t="s">
        <v>2023</v>
      </c>
      <c r="E46" s="6" t="s">
        <v>669</v>
      </c>
      <c r="F46" s="19">
        <v>5000</v>
      </c>
      <c r="G46" s="24">
        <v>4974.79</v>
      </c>
      <c r="H46" s="24">
        <v>0.35</v>
      </c>
      <c r="I46" s="31">
        <v>9.23</v>
      </c>
      <c r="J46" s="31"/>
      <c r="K46" s="35" t="s">
        <v>670</v>
      </c>
    </row>
    <row r="47" spans="2:11" x14ac:dyDescent="0.3">
      <c r="B47" s="8" t="s">
        <v>2024</v>
      </c>
      <c r="C47" s="57" t="s">
        <v>2020</v>
      </c>
      <c r="D47" s="54" t="s">
        <v>2025</v>
      </c>
      <c r="E47" s="6" t="s">
        <v>669</v>
      </c>
      <c r="F47" s="19">
        <v>5000</v>
      </c>
      <c r="G47" s="24">
        <v>4972.1400000000003</v>
      </c>
      <c r="H47" s="24">
        <v>0.35</v>
      </c>
      <c r="I47" s="31">
        <v>9.2408000000000001</v>
      </c>
      <c r="J47" s="31"/>
      <c r="K47" s="35" t="s">
        <v>670</v>
      </c>
    </row>
    <row r="48" spans="2:11" x14ac:dyDescent="0.3">
      <c r="B48" s="8" t="s">
        <v>1839</v>
      </c>
      <c r="C48" s="57" t="s">
        <v>371</v>
      </c>
      <c r="D48" s="54" t="s">
        <v>1840</v>
      </c>
      <c r="E48" s="6" t="s">
        <v>1265</v>
      </c>
      <c r="F48" s="19">
        <v>3500</v>
      </c>
      <c r="G48" s="24">
        <v>3498.62</v>
      </c>
      <c r="H48" s="24">
        <v>0.25</v>
      </c>
      <c r="I48" s="31">
        <v>8.2850000000000001</v>
      </c>
      <c r="J48" s="31"/>
      <c r="K48" s="35" t="s">
        <v>670</v>
      </c>
    </row>
    <row r="49" spans="2:11" x14ac:dyDescent="0.3">
      <c r="B49" s="8" t="s">
        <v>1841</v>
      </c>
      <c r="C49" s="57" t="s">
        <v>371</v>
      </c>
      <c r="D49" s="54" t="s">
        <v>1842</v>
      </c>
      <c r="E49" s="6" t="s">
        <v>1265</v>
      </c>
      <c r="F49" s="19">
        <v>3500</v>
      </c>
      <c r="G49" s="24">
        <v>3498.54</v>
      </c>
      <c r="H49" s="24">
        <v>0.25</v>
      </c>
      <c r="I49" s="31">
        <v>8.4600000000000009</v>
      </c>
      <c r="J49" s="31"/>
      <c r="K49" s="35" t="s">
        <v>670</v>
      </c>
    </row>
    <row r="50" spans="2:11" x14ac:dyDescent="0.3">
      <c r="B50" s="8" t="s">
        <v>2026</v>
      </c>
      <c r="C50" s="57" t="s">
        <v>244</v>
      </c>
      <c r="D50" s="54" t="s">
        <v>2027</v>
      </c>
      <c r="E50" s="6" t="s">
        <v>691</v>
      </c>
      <c r="F50" s="19">
        <v>3100</v>
      </c>
      <c r="G50" s="24">
        <v>3122.89</v>
      </c>
      <c r="H50" s="24">
        <v>0.22</v>
      </c>
      <c r="I50" s="31">
        <v>7.5975000000000001</v>
      </c>
      <c r="J50" s="31"/>
      <c r="K50" s="35" t="s">
        <v>670</v>
      </c>
    </row>
    <row r="51" spans="2:11" x14ac:dyDescent="0.3">
      <c r="B51" s="8" t="s">
        <v>861</v>
      </c>
      <c r="C51" s="57" t="s">
        <v>862</v>
      </c>
      <c r="D51" s="54" t="s">
        <v>863</v>
      </c>
      <c r="E51" s="6" t="s">
        <v>864</v>
      </c>
      <c r="F51" s="19">
        <v>2500</v>
      </c>
      <c r="G51" s="24">
        <v>2505.8000000000002</v>
      </c>
      <c r="H51" s="24">
        <v>0.18</v>
      </c>
      <c r="I51" s="31">
        <v>9.3149999999999995</v>
      </c>
      <c r="J51" s="31"/>
      <c r="K51" s="35" t="s">
        <v>670</v>
      </c>
    </row>
    <row r="52" spans="2:11" x14ac:dyDescent="0.3">
      <c r="C52" s="58" t="s">
        <v>184</v>
      </c>
      <c r="D52" s="54"/>
      <c r="E52" s="6"/>
      <c r="F52" s="19"/>
      <c r="G52" s="25">
        <v>382468.04</v>
      </c>
      <c r="H52" s="25">
        <v>27.26</v>
      </c>
      <c r="I52" s="31"/>
      <c r="J52" s="31"/>
      <c r="K52" s="35"/>
    </row>
    <row r="53" spans="2:11" x14ac:dyDescent="0.3">
      <c r="C53" s="57"/>
      <c r="D53" s="54"/>
      <c r="E53" s="6"/>
      <c r="F53" s="19"/>
      <c r="G53" s="24"/>
      <c r="H53" s="24"/>
      <c r="I53" s="31"/>
      <c r="J53" s="31"/>
      <c r="K53" s="35"/>
    </row>
    <row r="54" spans="2:11" x14ac:dyDescent="0.3">
      <c r="C54" s="58" t="s">
        <v>7</v>
      </c>
      <c r="D54" s="54"/>
      <c r="E54" s="6"/>
      <c r="F54" s="19"/>
      <c r="G54" s="24" t="s">
        <v>2</v>
      </c>
      <c r="H54" s="24" t="s">
        <v>2</v>
      </c>
      <c r="I54" s="31"/>
      <c r="J54" s="31"/>
      <c r="K54" s="35"/>
    </row>
    <row r="55" spans="2:11" x14ac:dyDescent="0.3">
      <c r="C55" s="57"/>
      <c r="D55" s="54"/>
      <c r="E55" s="6"/>
      <c r="F55" s="19"/>
      <c r="G55" s="24"/>
      <c r="H55" s="24"/>
      <c r="I55" s="31"/>
      <c r="J55" s="31"/>
      <c r="K55" s="35"/>
    </row>
    <row r="56" spans="2:11" x14ac:dyDescent="0.3">
      <c r="C56" s="59" t="s">
        <v>8</v>
      </c>
      <c r="D56" s="54"/>
      <c r="E56" s="6"/>
      <c r="F56" s="19"/>
      <c r="G56" s="24"/>
      <c r="H56" s="24"/>
      <c r="I56" s="31"/>
      <c r="J56" s="31"/>
      <c r="K56" s="35"/>
    </row>
    <row r="57" spans="2:11" x14ac:dyDescent="0.3">
      <c r="B57" s="8" t="s">
        <v>2028</v>
      </c>
      <c r="C57" s="57" t="s">
        <v>5096</v>
      </c>
      <c r="D57" s="54" t="s">
        <v>2029</v>
      </c>
      <c r="E57" s="6" t="s">
        <v>805</v>
      </c>
      <c r="F57" s="19">
        <v>255</v>
      </c>
      <c r="G57" s="24">
        <v>25325.94</v>
      </c>
      <c r="H57" s="24">
        <v>1.8</v>
      </c>
      <c r="I57" s="31">
        <v>7.57</v>
      </c>
      <c r="J57" s="31"/>
      <c r="K57" s="35" t="s">
        <v>670</v>
      </c>
    </row>
    <row r="58" spans="2:11" x14ac:dyDescent="0.3">
      <c r="B58" s="8" t="s">
        <v>2030</v>
      </c>
      <c r="C58" s="57" t="s">
        <v>5092</v>
      </c>
      <c r="D58" s="54" t="s">
        <v>2031</v>
      </c>
      <c r="E58" s="6" t="s">
        <v>805</v>
      </c>
      <c r="F58" s="19">
        <v>400</v>
      </c>
      <c r="G58" s="24">
        <v>12234</v>
      </c>
      <c r="H58" s="24">
        <v>0.87</v>
      </c>
      <c r="I58" s="31">
        <v>8.2100000000000009</v>
      </c>
      <c r="J58" s="31"/>
      <c r="K58" s="35" t="s">
        <v>670</v>
      </c>
    </row>
    <row r="59" spans="2:11" x14ac:dyDescent="0.3">
      <c r="B59" s="8" t="s">
        <v>2032</v>
      </c>
      <c r="C59" s="57" t="s">
        <v>5097</v>
      </c>
      <c r="D59" s="54" t="s">
        <v>2033</v>
      </c>
      <c r="E59" s="6" t="s">
        <v>2034</v>
      </c>
      <c r="F59" s="19">
        <v>166</v>
      </c>
      <c r="G59" s="24">
        <v>3362.46</v>
      </c>
      <c r="H59" s="24">
        <v>0.24</v>
      </c>
      <c r="I59" s="31">
        <v>8.27</v>
      </c>
      <c r="J59" s="31"/>
      <c r="K59" s="35" t="s">
        <v>670</v>
      </c>
    </row>
    <row r="60" spans="2:11" x14ac:dyDescent="0.3">
      <c r="C60" s="58" t="s">
        <v>184</v>
      </c>
      <c r="D60" s="54"/>
      <c r="E60" s="6"/>
      <c r="F60" s="19"/>
      <c r="G60" s="25">
        <v>40922.400000000001</v>
      </c>
      <c r="H60" s="25">
        <v>2.91</v>
      </c>
      <c r="I60" s="31"/>
      <c r="J60" s="31"/>
      <c r="K60" s="35"/>
    </row>
    <row r="61" spans="2:11" x14ac:dyDescent="0.3">
      <c r="C61" s="57"/>
      <c r="D61" s="54"/>
      <c r="E61" s="6"/>
      <c r="F61" s="19"/>
      <c r="G61" s="24"/>
      <c r="H61" s="24"/>
      <c r="I61" s="31"/>
      <c r="J61" s="31"/>
      <c r="K61" s="35"/>
    </row>
    <row r="62" spans="2:11" x14ac:dyDescent="0.3">
      <c r="C62" s="59" t="s">
        <v>9</v>
      </c>
      <c r="D62" s="54"/>
      <c r="E62" s="6"/>
      <c r="F62" s="19"/>
      <c r="G62" s="24"/>
      <c r="H62" s="24"/>
      <c r="I62" s="31"/>
      <c r="J62" s="31"/>
      <c r="K62" s="35"/>
    </row>
    <row r="63" spans="2:11" x14ac:dyDescent="0.3">
      <c r="B63" s="8" t="s">
        <v>1589</v>
      </c>
      <c r="C63" s="57" t="s">
        <v>1590</v>
      </c>
      <c r="D63" s="54" t="s">
        <v>1591</v>
      </c>
      <c r="E63" s="6" t="s">
        <v>198</v>
      </c>
      <c r="F63" s="19">
        <v>88000000</v>
      </c>
      <c r="G63" s="24">
        <v>88042.33</v>
      </c>
      <c r="H63" s="24">
        <v>6.27</v>
      </c>
      <c r="I63" s="31">
        <v>5.4433999999999996</v>
      </c>
      <c r="J63" s="31"/>
      <c r="K63" s="35"/>
    </row>
    <row r="64" spans="2:11" x14ac:dyDescent="0.3">
      <c r="B64" s="8" t="s">
        <v>2035</v>
      </c>
      <c r="C64" s="57" t="s">
        <v>2036</v>
      </c>
      <c r="D64" s="54" t="s">
        <v>2037</v>
      </c>
      <c r="E64" s="6" t="s">
        <v>198</v>
      </c>
      <c r="F64" s="19">
        <v>5500000</v>
      </c>
      <c r="G64" s="24">
        <v>5517.75</v>
      </c>
      <c r="H64" s="24">
        <v>0.39</v>
      </c>
      <c r="I64" s="31">
        <v>5.5530499999999998</v>
      </c>
      <c r="J64" s="31"/>
      <c r="K64" s="35"/>
    </row>
    <row r="65" spans="1:11" x14ac:dyDescent="0.3">
      <c r="B65" s="8" t="s">
        <v>1562</v>
      </c>
      <c r="C65" s="57" t="s">
        <v>1563</v>
      </c>
      <c r="D65" s="54" t="s">
        <v>1564</v>
      </c>
      <c r="E65" s="6" t="s">
        <v>198</v>
      </c>
      <c r="F65" s="19">
        <v>1000000</v>
      </c>
      <c r="G65" s="24">
        <v>986.42</v>
      </c>
      <c r="H65" s="24">
        <v>7.0000000000000007E-2</v>
      </c>
      <c r="I65" s="31">
        <v>6.4644129000000001</v>
      </c>
      <c r="J65" s="31"/>
      <c r="K65" s="35"/>
    </row>
    <row r="66" spans="1:11" x14ac:dyDescent="0.3">
      <c r="C66" s="58" t="s">
        <v>184</v>
      </c>
      <c r="D66" s="54"/>
      <c r="E66" s="6"/>
      <c r="F66" s="19"/>
      <c r="G66" s="25">
        <v>94546.5</v>
      </c>
      <c r="H66" s="25">
        <v>6.73</v>
      </c>
      <c r="I66" s="31"/>
      <c r="J66" s="31"/>
      <c r="K66" s="35"/>
    </row>
    <row r="67" spans="1:11" x14ac:dyDescent="0.3">
      <c r="C67" s="57"/>
      <c r="D67" s="54"/>
      <c r="E67" s="6"/>
      <c r="F67" s="19"/>
      <c r="G67" s="24"/>
      <c r="H67" s="24"/>
      <c r="I67" s="31"/>
      <c r="J67" s="31"/>
      <c r="K67" s="35"/>
    </row>
    <row r="68" spans="1:11" x14ac:dyDescent="0.3">
      <c r="C68" s="59" t="s">
        <v>10</v>
      </c>
      <c r="D68" s="54"/>
      <c r="E68" s="6"/>
      <c r="F68" s="19"/>
      <c r="G68" s="24"/>
      <c r="H68" s="24"/>
      <c r="I68" s="31"/>
      <c r="J68" s="31"/>
      <c r="K68" s="35"/>
    </row>
    <row r="69" spans="1:11" x14ac:dyDescent="0.3">
      <c r="B69" s="8" t="s">
        <v>2038</v>
      </c>
      <c r="C69" s="57" t="s">
        <v>2039</v>
      </c>
      <c r="D69" s="54" t="s">
        <v>2040</v>
      </c>
      <c r="E69" s="6" t="s">
        <v>198</v>
      </c>
      <c r="F69" s="19">
        <v>15000000</v>
      </c>
      <c r="G69" s="24">
        <v>15104.03</v>
      </c>
      <c r="H69" s="24">
        <v>1.08</v>
      </c>
      <c r="I69" s="31">
        <v>5.8583604999999999</v>
      </c>
      <c r="J69" s="31"/>
      <c r="K69" s="35"/>
    </row>
    <row r="70" spans="1:11" x14ac:dyDescent="0.3">
      <c r="B70" s="8" t="s">
        <v>2041</v>
      </c>
      <c r="C70" s="57" t="s">
        <v>2042</v>
      </c>
      <c r="D70" s="54" t="s">
        <v>2043</v>
      </c>
      <c r="E70" s="6" t="s">
        <v>198</v>
      </c>
      <c r="F70" s="19">
        <v>11500000</v>
      </c>
      <c r="G70" s="24">
        <v>11514.52</v>
      </c>
      <c r="H70" s="24">
        <v>0.82</v>
      </c>
      <c r="I70" s="31">
        <v>5.9281503999999998</v>
      </c>
      <c r="J70" s="31"/>
      <c r="K70" s="35"/>
    </row>
    <row r="71" spans="1:11" x14ac:dyDescent="0.3">
      <c r="B71" s="8" t="s">
        <v>2044</v>
      </c>
      <c r="C71" s="57" t="s">
        <v>2045</v>
      </c>
      <c r="D71" s="54" t="s">
        <v>2046</v>
      </c>
      <c r="E71" s="6" t="s">
        <v>198</v>
      </c>
      <c r="F71" s="19">
        <v>9000000</v>
      </c>
      <c r="G71" s="24">
        <v>9084.4699999999993</v>
      </c>
      <c r="H71" s="24">
        <v>0.65</v>
      </c>
      <c r="I71" s="31">
        <v>5.6625500000000004</v>
      </c>
      <c r="J71" s="31"/>
      <c r="K71" s="35"/>
    </row>
    <row r="72" spans="1:11" x14ac:dyDescent="0.3">
      <c r="B72" s="8" t="s">
        <v>2047</v>
      </c>
      <c r="C72" s="57" t="s">
        <v>2048</v>
      </c>
      <c r="D72" s="54" t="s">
        <v>2049</v>
      </c>
      <c r="E72" s="6" t="s">
        <v>198</v>
      </c>
      <c r="F72" s="19">
        <v>3500000</v>
      </c>
      <c r="G72" s="24">
        <v>3538.66</v>
      </c>
      <c r="H72" s="24">
        <v>0.25</v>
      </c>
      <c r="I72" s="31">
        <v>6.0053843000000002</v>
      </c>
      <c r="J72" s="31"/>
      <c r="K72" s="35"/>
    </row>
    <row r="73" spans="1:11" x14ac:dyDescent="0.3">
      <c r="B73" s="8" t="s">
        <v>2050</v>
      </c>
      <c r="C73" s="57" t="s">
        <v>2051</v>
      </c>
      <c r="D73" s="54" t="s">
        <v>2052</v>
      </c>
      <c r="E73" s="6" t="s">
        <v>198</v>
      </c>
      <c r="F73" s="19">
        <v>3500000</v>
      </c>
      <c r="G73" s="24">
        <v>3532.78</v>
      </c>
      <c r="H73" s="24">
        <v>0.25</v>
      </c>
      <c r="I73" s="31">
        <v>5.6976000000000004</v>
      </c>
      <c r="J73" s="31"/>
      <c r="K73" s="35"/>
    </row>
    <row r="74" spans="1:11" x14ac:dyDescent="0.3">
      <c r="B74" s="8" t="s">
        <v>2053</v>
      </c>
      <c r="C74" s="57" t="s">
        <v>2054</v>
      </c>
      <c r="D74" s="54" t="s">
        <v>2055</v>
      </c>
      <c r="E74" s="6" t="s">
        <v>198</v>
      </c>
      <c r="F74" s="19">
        <v>2500000</v>
      </c>
      <c r="G74" s="24">
        <v>2550.42</v>
      </c>
      <c r="H74" s="24">
        <v>0.18</v>
      </c>
      <c r="I74" s="31">
        <v>6.0545825000000004</v>
      </c>
      <c r="J74" s="31"/>
      <c r="K74" s="35"/>
    </row>
    <row r="75" spans="1:11" x14ac:dyDescent="0.3">
      <c r="C75" s="58" t="s">
        <v>184</v>
      </c>
      <c r="D75" s="54"/>
      <c r="E75" s="6"/>
      <c r="F75" s="19"/>
      <c r="G75" s="25">
        <v>45324.88</v>
      </c>
      <c r="H75" s="25">
        <v>3.23</v>
      </c>
      <c r="I75" s="31"/>
      <c r="J75" s="31"/>
      <c r="K75" s="35"/>
    </row>
    <row r="76" spans="1:11" x14ac:dyDescent="0.3">
      <c r="C76" s="57"/>
      <c r="D76" s="54"/>
      <c r="E76" s="6"/>
      <c r="F76" s="19"/>
      <c r="G76" s="24"/>
      <c r="H76" s="24"/>
      <c r="I76" s="31"/>
      <c r="J76" s="31"/>
      <c r="K76" s="35"/>
    </row>
    <row r="77" spans="1:11" x14ac:dyDescent="0.3">
      <c r="A77" s="10"/>
      <c r="B77" s="28"/>
      <c r="C77" s="58" t="s">
        <v>11</v>
      </c>
      <c r="D77" s="54"/>
      <c r="E77" s="6"/>
      <c r="F77" s="19"/>
      <c r="G77" s="24"/>
      <c r="H77" s="24"/>
      <c r="I77" s="31"/>
      <c r="J77" s="31"/>
      <c r="K77" s="35"/>
    </row>
    <row r="78" spans="1:11" x14ac:dyDescent="0.3">
      <c r="C78" s="59" t="s">
        <v>13</v>
      </c>
      <c r="D78" s="54"/>
      <c r="E78" s="6"/>
      <c r="F78" s="19"/>
      <c r="G78" s="24"/>
      <c r="H78" s="24"/>
      <c r="I78" s="31"/>
      <c r="J78" s="31"/>
      <c r="K78" s="35"/>
    </row>
    <row r="79" spans="1:11" x14ac:dyDescent="0.3">
      <c r="B79" s="8" t="s">
        <v>2056</v>
      </c>
      <c r="C79" s="57" t="s">
        <v>618</v>
      </c>
      <c r="D79" s="54" t="s">
        <v>2057</v>
      </c>
      <c r="E79" s="6" t="s">
        <v>828</v>
      </c>
      <c r="F79" s="19">
        <v>9000</v>
      </c>
      <c r="G79" s="24">
        <v>44655.98</v>
      </c>
      <c r="H79" s="24">
        <v>3.18</v>
      </c>
      <c r="I79" s="31">
        <v>7.4002999999999997</v>
      </c>
      <c r="J79" s="31"/>
      <c r="K79" s="35" t="s">
        <v>670</v>
      </c>
    </row>
    <row r="80" spans="1:11" x14ac:dyDescent="0.3">
      <c r="B80" s="8" t="s">
        <v>2058</v>
      </c>
      <c r="C80" s="57" t="s">
        <v>2000</v>
      </c>
      <c r="D80" s="54" t="s">
        <v>2059</v>
      </c>
      <c r="E80" s="6" t="s">
        <v>824</v>
      </c>
      <c r="F80" s="19">
        <v>5000</v>
      </c>
      <c r="G80" s="24">
        <v>23793.48</v>
      </c>
      <c r="H80" s="24">
        <v>1.7</v>
      </c>
      <c r="I80" s="31">
        <v>8.375</v>
      </c>
      <c r="J80" s="31"/>
      <c r="K80" s="35" t="s">
        <v>670</v>
      </c>
    </row>
    <row r="81" spans="2:11" x14ac:dyDescent="0.3">
      <c r="B81" s="8" t="s">
        <v>2060</v>
      </c>
      <c r="C81" s="57" t="s">
        <v>1335</v>
      </c>
      <c r="D81" s="54" t="s">
        <v>2061</v>
      </c>
      <c r="E81" s="6" t="s">
        <v>824</v>
      </c>
      <c r="F81" s="19">
        <v>4000</v>
      </c>
      <c r="G81" s="24">
        <v>19440.12</v>
      </c>
      <c r="H81" s="24">
        <v>1.39</v>
      </c>
      <c r="I81" s="31">
        <v>7.8449999999999998</v>
      </c>
      <c r="J81" s="31"/>
      <c r="K81" s="35" t="s">
        <v>670</v>
      </c>
    </row>
    <row r="82" spans="2:11" x14ac:dyDescent="0.3">
      <c r="B82" s="8" t="s">
        <v>2062</v>
      </c>
      <c r="C82" s="57" t="s">
        <v>1635</v>
      </c>
      <c r="D82" s="54" t="s">
        <v>2063</v>
      </c>
      <c r="E82" s="6" t="s">
        <v>824</v>
      </c>
      <c r="F82" s="19">
        <v>4000</v>
      </c>
      <c r="G82" s="24">
        <v>18885.16</v>
      </c>
      <c r="H82" s="24">
        <v>1.35</v>
      </c>
      <c r="I82" s="31">
        <v>9.1300000000000008</v>
      </c>
      <c r="J82" s="31"/>
      <c r="K82" s="35" t="s">
        <v>670</v>
      </c>
    </row>
    <row r="83" spans="2:11" x14ac:dyDescent="0.3">
      <c r="B83" s="8" t="s">
        <v>2064</v>
      </c>
      <c r="C83" s="57" t="s">
        <v>2000</v>
      </c>
      <c r="D83" s="54" t="s">
        <v>2065</v>
      </c>
      <c r="E83" s="6" t="s">
        <v>824</v>
      </c>
      <c r="F83" s="19">
        <v>3000</v>
      </c>
      <c r="G83" s="24">
        <v>14925.48</v>
      </c>
      <c r="H83" s="24">
        <v>1.06</v>
      </c>
      <c r="I83" s="31">
        <v>7.5932000000000004</v>
      </c>
      <c r="J83" s="31"/>
      <c r="K83" s="35" t="s">
        <v>670</v>
      </c>
    </row>
    <row r="84" spans="2:11" x14ac:dyDescent="0.3">
      <c r="B84" s="8" t="s">
        <v>2066</v>
      </c>
      <c r="C84" s="57" t="s">
        <v>627</v>
      </c>
      <c r="D84" s="54" t="s">
        <v>2067</v>
      </c>
      <c r="E84" s="6" t="s">
        <v>824</v>
      </c>
      <c r="F84" s="19">
        <v>3000</v>
      </c>
      <c r="G84" s="24">
        <v>14900.81</v>
      </c>
      <c r="H84" s="24">
        <v>1.06</v>
      </c>
      <c r="I84" s="31">
        <v>6.5675999999999997</v>
      </c>
      <c r="J84" s="31"/>
      <c r="K84" s="35" t="s">
        <v>670</v>
      </c>
    </row>
    <row r="85" spans="2:11" x14ac:dyDescent="0.3">
      <c r="B85" s="8" t="s">
        <v>2068</v>
      </c>
      <c r="C85" s="57" t="s">
        <v>1335</v>
      </c>
      <c r="D85" s="54" t="s">
        <v>2069</v>
      </c>
      <c r="E85" s="6" t="s">
        <v>824</v>
      </c>
      <c r="F85" s="19">
        <v>3000</v>
      </c>
      <c r="G85" s="24">
        <v>14632.05</v>
      </c>
      <c r="H85" s="24">
        <v>1.04</v>
      </c>
      <c r="I85" s="31">
        <v>7.8449999999999998</v>
      </c>
      <c r="J85" s="31"/>
      <c r="K85" s="35" t="s">
        <v>670</v>
      </c>
    </row>
    <row r="86" spans="2:11" x14ac:dyDescent="0.3">
      <c r="B86" s="8" t="s">
        <v>2070</v>
      </c>
      <c r="C86" s="57" t="s">
        <v>2071</v>
      </c>
      <c r="D86" s="54" t="s">
        <v>2072</v>
      </c>
      <c r="E86" s="6" t="s">
        <v>824</v>
      </c>
      <c r="F86" s="19">
        <v>2000</v>
      </c>
      <c r="G86" s="24">
        <v>9941.5400000000009</v>
      </c>
      <c r="H86" s="24">
        <v>0.71</v>
      </c>
      <c r="I86" s="31">
        <v>7.1551</v>
      </c>
      <c r="J86" s="31"/>
      <c r="K86" s="35" t="s">
        <v>670</v>
      </c>
    </row>
    <row r="87" spans="2:11" x14ac:dyDescent="0.3">
      <c r="B87" s="8" t="s">
        <v>2073</v>
      </c>
      <c r="C87" s="57" t="s">
        <v>2071</v>
      </c>
      <c r="D87" s="54" t="s">
        <v>2074</v>
      </c>
      <c r="E87" s="6" t="s">
        <v>824</v>
      </c>
      <c r="F87" s="19">
        <v>2000</v>
      </c>
      <c r="G87" s="24">
        <v>9935.73</v>
      </c>
      <c r="H87" s="24">
        <v>0.71</v>
      </c>
      <c r="I87" s="31">
        <v>7.1551999999999998</v>
      </c>
      <c r="J87" s="31"/>
      <c r="K87" s="35" t="s">
        <v>670</v>
      </c>
    </row>
    <row r="88" spans="2:11" x14ac:dyDescent="0.3">
      <c r="B88" s="8" t="s">
        <v>2075</v>
      </c>
      <c r="C88" s="57" t="s">
        <v>2000</v>
      </c>
      <c r="D88" s="54" t="s">
        <v>2076</v>
      </c>
      <c r="E88" s="6" t="s">
        <v>824</v>
      </c>
      <c r="F88" s="19">
        <v>1500</v>
      </c>
      <c r="G88" s="24">
        <v>7262.66</v>
      </c>
      <c r="H88" s="24">
        <v>0.52</v>
      </c>
      <c r="I88" s="31">
        <v>8.3999000000000006</v>
      </c>
      <c r="J88" s="31"/>
      <c r="K88" s="35" t="s">
        <v>670</v>
      </c>
    </row>
    <row r="89" spans="2:11" x14ac:dyDescent="0.3">
      <c r="B89" s="8" t="s">
        <v>1652</v>
      </c>
      <c r="C89" s="57" t="s">
        <v>1335</v>
      </c>
      <c r="D89" s="54" t="s">
        <v>1653</v>
      </c>
      <c r="E89" s="6" t="s">
        <v>824</v>
      </c>
      <c r="F89" s="19">
        <v>500</v>
      </c>
      <c r="G89" s="24">
        <v>2491.59</v>
      </c>
      <c r="H89" s="24">
        <v>0.18</v>
      </c>
      <c r="I89" s="31">
        <v>7.2481999999999998</v>
      </c>
      <c r="J89" s="31"/>
      <c r="K89" s="35" t="s">
        <v>670</v>
      </c>
    </row>
    <row r="90" spans="2:11" x14ac:dyDescent="0.3">
      <c r="B90" s="8" t="s">
        <v>2077</v>
      </c>
      <c r="C90" s="57" t="s">
        <v>1253</v>
      </c>
      <c r="D90" s="54" t="s">
        <v>2078</v>
      </c>
      <c r="E90" s="6" t="s">
        <v>828</v>
      </c>
      <c r="F90" s="19">
        <v>500</v>
      </c>
      <c r="G90" s="24">
        <v>2479.67</v>
      </c>
      <c r="H90" s="24">
        <v>0.18</v>
      </c>
      <c r="I90" s="31">
        <v>7.4804000000000004</v>
      </c>
      <c r="J90" s="31"/>
      <c r="K90" s="35" t="s">
        <v>670</v>
      </c>
    </row>
    <row r="91" spans="2:11" x14ac:dyDescent="0.3">
      <c r="B91" s="8" t="s">
        <v>2079</v>
      </c>
      <c r="C91" s="57" t="s">
        <v>1253</v>
      </c>
      <c r="D91" s="54" t="s">
        <v>2080</v>
      </c>
      <c r="E91" s="6" t="s">
        <v>828</v>
      </c>
      <c r="F91" s="19">
        <v>500</v>
      </c>
      <c r="G91" s="24">
        <v>2442.44</v>
      </c>
      <c r="H91" s="24">
        <v>0.17</v>
      </c>
      <c r="I91" s="31">
        <v>7.82</v>
      </c>
      <c r="J91" s="31"/>
      <c r="K91" s="35" t="s">
        <v>670</v>
      </c>
    </row>
    <row r="92" spans="2:11" x14ac:dyDescent="0.3">
      <c r="C92" s="58" t="s">
        <v>184</v>
      </c>
      <c r="D92" s="54"/>
      <c r="E92" s="6"/>
      <c r="F92" s="19"/>
      <c r="G92" s="25">
        <v>185786.71</v>
      </c>
      <c r="H92" s="25">
        <v>13.25</v>
      </c>
      <c r="I92" s="31"/>
      <c r="J92" s="31"/>
      <c r="K92" s="35"/>
    </row>
    <row r="93" spans="2:11" x14ac:dyDescent="0.3">
      <c r="C93" s="57"/>
      <c r="D93" s="54"/>
      <c r="E93" s="6"/>
      <c r="F93" s="19"/>
      <c r="G93" s="24"/>
      <c r="H93" s="24"/>
      <c r="I93" s="31"/>
      <c r="J93" s="31"/>
      <c r="K93" s="35"/>
    </row>
    <row r="94" spans="2:11" x14ac:dyDescent="0.3">
      <c r="C94" s="59" t="s">
        <v>14</v>
      </c>
      <c r="D94" s="54"/>
      <c r="E94" s="6"/>
      <c r="F94" s="19"/>
      <c r="G94" s="24"/>
      <c r="H94" s="24"/>
      <c r="I94" s="31"/>
      <c r="J94" s="31"/>
      <c r="K94" s="35"/>
    </row>
    <row r="95" spans="2:11" x14ac:dyDescent="0.3">
      <c r="B95" s="8" t="s">
        <v>2081</v>
      </c>
      <c r="C95" s="57" t="s">
        <v>1109</v>
      </c>
      <c r="D95" s="54" t="s">
        <v>2082</v>
      </c>
      <c r="E95" s="6" t="s">
        <v>824</v>
      </c>
      <c r="F95" s="19">
        <v>12000</v>
      </c>
      <c r="G95" s="24">
        <v>56156.160000000003</v>
      </c>
      <c r="H95" s="24">
        <v>4</v>
      </c>
      <c r="I95" s="31">
        <v>7.2</v>
      </c>
      <c r="J95" s="31"/>
      <c r="K95" s="35"/>
    </row>
    <row r="96" spans="2:11" x14ac:dyDescent="0.3">
      <c r="B96" s="8" t="s">
        <v>1573</v>
      </c>
      <c r="C96" s="57" t="s">
        <v>826</v>
      </c>
      <c r="D96" s="54" t="s">
        <v>1574</v>
      </c>
      <c r="E96" s="6" t="s">
        <v>828</v>
      </c>
      <c r="F96" s="19">
        <v>9000</v>
      </c>
      <c r="G96" s="24">
        <v>44008.65</v>
      </c>
      <c r="H96" s="24">
        <v>3.14</v>
      </c>
      <c r="I96" s="31">
        <v>7.2123999999999997</v>
      </c>
      <c r="J96" s="31"/>
      <c r="K96" s="35" t="s">
        <v>670</v>
      </c>
    </row>
    <row r="97" spans="2:11" x14ac:dyDescent="0.3">
      <c r="B97" s="8" t="s">
        <v>1579</v>
      </c>
      <c r="C97" s="57" t="s">
        <v>720</v>
      </c>
      <c r="D97" s="54" t="s">
        <v>1580</v>
      </c>
      <c r="E97" s="6" t="s">
        <v>824</v>
      </c>
      <c r="F97" s="19">
        <v>7000</v>
      </c>
      <c r="G97" s="24">
        <v>32680.03</v>
      </c>
      <c r="H97" s="24">
        <v>2.33</v>
      </c>
      <c r="I97" s="31">
        <v>7.1977000000000002</v>
      </c>
      <c r="J97" s="31"/>
      <c r="K97" s="35" t="s">
        <v>670</v>
      </c>
    </row>
    <row r="98" spans="2:11" x14ac:dyDescent="0.3">
      <c r="B98" s="8" t="s">
        <v>1788</v>
      </c>
      <c r="C98" s="57" t="s">
        <v>1456</v>
      </c>
      <c r="D98" s="54" t="s">
        <v>1789</v>
      </c>
      <c r="E98" s="6" t="s">
        <v>824</v>
      </c>
      <c r="F98" s="19">
        <v>6000</v>
      </c>
      <c r="G98" s="24">
        <v>29863.56</v>
      </c>
      <c r="H98" s="24">
        <v>2.13</v>
      </c>
      <c r="I98" s="31">
        <v>6.4146000000000001</v>
      </c>
      <c r="J98" s="31"/>
      <c r="K98" s="35" t="s">
        <v>670</v>
      </c>
    </row>
    <row r="99" spans="2:11" x14ac:dyDescent="0.3">
      <c r="B99" s="8" t="s">
        <v>1505</v>
      </c>
      <c r="C99" s="57" t="s">
        <v>1456</v>
      </c>
      <c r="D99" s="54" t="s">
        <v>1506</v>
      </c>
      <c r="E99" s="6" t="s">
        <v>824</v>
      </c>
      <c r="F99" s="19">
        <v>6000</v>
      </c>
      <c r="G99" s="24">
        <v>29788.35</v>
      </c>
      <c r="H99" s="24">
        <v>2.12</v>
      </c>
      <c r="I99" s="31">
        <v>6.6497000000000002</v>
      </c>
      <c r="J99" s="31"/>
      <c r="K99" s="35"/>
    </row>
    <row r="100" spans="2:11" x14ac:dyDescent="0.3">
      <c r="B100" s="8" t="s">
        <v>2083</v>
      </c>
      <c r="C100" s="57" t="s">
        <v>52</v>
      </c>
      <c r="D100" s="54" t="s">
        <v>2084</v>
      </c>
      <c r="E100" s="6" t="s">
        <v>824</v>
      </c>
      <c r="F100" s="19">
        <v>6000</v>
      </c>
      <c r="G100" s="24">
        <v>29480.639999999999</v>
      </c>
      <c r="H100" s="24">
        <v>2.1</v>
      </c>
      <c r="I100" s="31">
        <v>7.3070000000000004</v>
      </c>
      <c r="J100" s="31"/>
      <c r="K100" s="35"/>
    </row>
    <row r="101" spans="2:11" x14ac:dyDescent="0.3">
      <c r="B101" s="8" t="s">
        <v>2085</v>
      </c>
      <c r="C101" s="57" t="s">
        <v>66</v>
      </c>
      <c r="D101" s="54" t="s">
        <v>2086</v>
      </c>
      <c r="E101" s="6" t="s">
        <v>824</v>
      </c>
      <c r="F101" s="19">
        <v>6000</v>
      </c>
      <c r="G101" s="24">
        <v>29344.11</v>
      </c>
      <c r="H101" s="24">
        <v>2.09</v>
      </c>
      <c r="I101" s="31">
        <v>7.22</v>
      </c>
      <c r="J101" s="31"/>
      <c r="K101" s="35" t="s">
        <v>670</v>
      </c>
    </row>
    <row r="102" spans="2:11" x14ac:dyDescent="0.3">
      <c r="B102" s="8" t="s">
        <v>1755</v>
      </c>
      <c r="C102" s="57" t="s">
        <v>720</v>
      </c>
      <c r="D102" s="54" t="s">
        <v>1756</v>
      </c>
      <c r="E102" s="6" t="s">
        <v>824</v>
      </c>
      <c r="F102" s="19">
        <v>6000</v>
      </c>
      <c r="G102" s="24">
        <v>28006.29</v>
      </c>
      <c r="H102" s="24">
        <v>2</v>
      </c>
      <c r="I102" s="31">
        <v>7.1977000000000002</v>
      </c>
      <c r="J102" s="31"/>
      <c r="K102" s="35" t="s">
        <v>670</v>
      </c>
    </row>
    <row r="103" spans="2:11" x14ac:dyDescent="0.3">
      <c r="B103" s="8" t="s">
        <v>1796</v>
      </c>
      <c r="C103" s="57" t="s">
        <v>494</v>
      </c>
      <c r="D103" s="54" t="s">
        <v>1797</v>
      </c>
      <c r="E103" s="6" t="s">
        <v>1326</v>
      </c>
      <c r="F103" s="19">
        <v>5000</v>
      </c>
      <c r="G103" s="24">
        <v>24898.98</v>
      </c>
      <c r="H103" s="24">
        <v>1.77</v>
      </c>
      <c r="I103" s="31">
        <v>6.4397000000000002</v>
      </c>
      <c r="J103" s="31"/>
      <c r="K103" s="35" t="s">
        <v>670</v>
      </c>
    </row>
    <row r="104" spans="2:11" x14ac:dyDescent="0.3">
      <c r="B104" s="8" t="s">
        <v>2087</v>
      </c>
      <c r="C104" s="57" t="s">
        <v>1733</v>
      </c>
      <c r="D104" s="54" t="s">
        <v>2088</v>
      </c>
      <c r="E104" s="6" t="s">
        <v>824</v>
      </c>
      <c r="F104" s="19">
        <v>5000</v>
      </c>
      <c r="G104" s="24">
        <v>24883.03</v>
      </c>
      <c r="H104" s="24">
        <v>1.77</v>
      </c>
      <c r="I104" s="31">
        <v>6.5994999999999999</v>
      </c>
      <c r="J104" s="31"/>
      <c r="K104" s="35"/>
    </row>
    <row r="105" spans="2:11" x14ac:dyDescent="0.3">
      <c r="B105" s="8" t="s">
        <v>1724</v>
      </c>
      <c r="C105" s="57" t="s">
        <v>41</v>
      </c>
      <c r="D105" s="54" t="s">
        <v>1725</v>
      </c>
      <c r="E105" s="6" t="s">
        <v>824</v>
      </c>
      <c r="F105" s="19">
        <v>5000</v>
      </c>
      <c r="G105" s="24">
        <v>24366.85</v>
      </c>
      <c r="H105" s="24">
        <v>1.74</v>
      </c>
      <c r="I105" s="31">
        <v>7.24</v>
      </c>
      <c r="J105" s="31"/>
      <c r="K105" s="35" t="s">
        <v>670</v>
      </c>
    </row>
    <row r="106" spans="2:11" x14ac:dyDescent="0.3">
      <c r="B106" s="8" t="s">
        <v>2089</v>
      </c>
      <c r="C106" s="57" t="s">
        <v>52</v>
      </c>
      <c r="D106" s="54" t="s">
        <v>2090</v>
      </c>
      <c r="E106" s="6" t="s">
        <v>824</v>
      </c>
      <c r="F106" s="19">
        <v>5000</v>
      </c>
      <c r="G106" s="24">
        <v>23437.03</v>
      </c>
      <c r="H106" s="24">
        <v>1.67</v>
      </c>
      <c r="I106" s="31">
        <v>7.0350000000000001</v>
      </c>
      <c r="J106" s="31"/>
      <c r="K106" s="35" t="s">
        <v>670</v>
      </c>
    </row>
    <row r="107" spans="2:11" x14ac:dyDescent="0.3">
      <c r="B107" s="8" t="s">
        <v>1751</v>
      </c>
      <c r="C107" s="57" t="s">
        <v>52</v>
      </c>
      <c r="D107" s="54" t="s">
        <v>1752</v>
      </c>
      <c r="E107" s="6" t="s">
        <v>824</v>
      </c>
      <c r="F107" s="19">
        <v>4000</v>
      </c>
      <c r="G107" s="24">
        <v>19596.12</v>
      </c>
      <c r="H107" s="24">
        <v>1.4</v>
      </c>
      <c r="I107" s="31">
        <v>7.3036000000000003</v>
      </c>
      <c r="J107" s="31"/>
      <c r="K107" s="35" t="s">
        <v>670</v>
      </c>
    </row>
    <row r="108" spans="2:11" x14ac:dyDescent="0.3">
      <c r="B108" s="8" t="s">
        <v>2091</v>
      </c>
      <c r="C108" s="57" t="s">
        <v>494</v>
      </c>
      <c r="D108" s="54" t="s">
        <v>2092</v>
      </c>
      <c r="E108" s="6" t="s">
        <v>1326</v>
      </c>
      <c r="F108" s="19">
        <v>4000</v>
      </c>
      <c r="G108" s="24">
        <v>19527.54</v>
      </c>
      <c r="H108" s="24">
        <v>1.39</v>
      </c>
      <c r="I108" s="31">
        <v>7.2386999999999997</v>
      </c>
      <c r="J108" s="31"/>
      <c r="K108" s="35" t="s">
        <v>670</v>
      </c>
    </row>
    <row r="109" spans="2:11" x14ac:dyDescent="0.3">
      <c r="B109" s="8" t="s">
        <v>2093</v>
      </c>
      <c r="C109" s="57" t="s">
        <v>52</v>
      </c>
      <c r="D109" s="54" t="s">
        <v>2094</v>
      </c>
      <c r="E109" s="6" t="s">
        <v>824</v>
      </c>
      <c r="F109" s="19">
        <v>3500</v>
      </c>
      <c r="G109" s="24">
        <v>17487.63</v>
      </c>
      <c r="H109" s="24">
        <v>1.25</v>
      </c>
      <c r="I109" s="31">
        <v>6.4604999999999997</v>
      </c>
      <c r="J109" s="31"/>
      <c r="K109" s="35" t="s">
        <v>670</v>
      </c>
    </row>
    <row r="110" spans="2:11" x14ac:dyDescent="0.3">
      <c r="B110" s="8" t="s">
        <v>1517</v>
      </c>
      <c r="C110" s="57" t="s">
        <v>494</v>
      </c>
      <c r="D110" s="54" t="s">
        <v>1518</v>
      </c>
      <c r="E110" s="6" t="s">
        <v>1326</v>
      </c>
      <c r="F110" s="19">
        <v>3000</v>
      </c>
      <c r="G110" s="24">
        <v>14891.81</v>
      </c>
      <c r="H110" s="24">
        <v>1.06</v>
      </c>
      <c r="I110" s="31">
        <v>6.6296999999999997</v>
      </c>
      <c r="J110" s="31"/>
      <c r="K110" s="35" t="s">
        <v>670</v>
      </c>
    </row>
    <row r="111" spans="2:11" x14ac:dyDescent="0.3">
      <c r="B111" s="8" t="s">
        <v>2095</v>
      </c>
      <c r="C111" s="57" t="s">
        <v>66</v>
      </c>
      <c r="D111" s="54" t="s">
        <v>2096</v>
      </c>
      <c r="E111" s="6" t="s">
        <v>824</v>
      </c>
      <c r="F111" s="19">
        <v>3000</v>
      </c>
      <c r="G111" s="24">
        <v>14876.09</v>
      </c>
      <c r="H111" s="24">
        <v>1.06</v>
      </c>
      <c r="I111" s="31">
        <v>6.6098999999999997</v>
      </c>
      <c r="J111" s="31"/>
      <c r="K111" s="35" t="s">
        <v>670</v>
      </c>
    </row>
    <row r="112" spans="2:11" x14ac:dyDescent="0.3">
      <c r="B112" s="8" t="s">
        <v>1575</v>
      </c>
      <c r="C112" s="57" t="s">
        <v>1188</v>
      </c>
      <c r="D112" s="54" t="s">
        <v>1576</v>
      </c>
      <c r="E112" s="6" t="s">
        <v>824</v>
      </c>
      <c r="F112" s="19">
        <v>1000</v>
      </c>
      <c r="G112" s="24">
        <v>4997.38</v>
      </c>
      <c r="H112" s="24">
        <v>0.36</v>
      </c>
      <c r="I112" s="31">
        <v>6.3968999999999996</v>
      </c>
      <c r="J112" s="31"/>
      <c r="K112" s="35" t="s">
        <v>670</v>
      </c>
    </row>
    <row r="113" spans="1:11" x14ac:dyDescent="0.3">
      <c r="B113" s="8" t="s">
        <v>1571</v>
      </c>
      <c r="C113" s="57" t="s">
        <v>52</v>
      </c>
      <c r="D113" s="54" t="s">
        <v>1572</v>
      </c>
      <c r="E113" s="6" t="s">
        <v>824</v>
      </c>
      <c r="F113" s="19">
        <v>500</v>
      </c>
      <c r="G113" s="24">
        <v>2498.6799999999998</v>
      </c>
      <c r="H113" s="24">
        <v>0.18</v>
      </c>
      <c r="I113" s="31">
        <v>6.4577999999999998</v>
      </c>
      <c r="J113" s="31"/>
      <c r="K113" s="35" t="s">
        <v>670</v>
      </c>
    </row>
    <row r="114" spans="1:11" x14ac:dyDescent="0.3">
      <c r="C114" s="58" t="s">
        <v>184</v>
      </c>
      <c r="D114" s="54"/>
      <c r="E114" s="6"/>
      <c r="F114" s="19"/>
      <c r="G114" s="25">
        <v>470788.93</v>
      </c>
      <c r="H114" s="25">
        <v>33.56</v>
      </c>
      <c r="I114" s="31"/>
      <c r="J114" s="31"/>
      <c r="K114" s="35"/>
    </row>
    <row r="115" spans="1:11" x14ac:dyDescent="0.3">
      <c r="C115" s="57"/>
      <c r="D115" s="54"/>
      <c r="E115" s="6"/>
      <c r="F115" s="19"/>
      <c r="G115" s="24"/>
      <c r="H115" s="24"/>
      <c r="I115" s="31"/>
      <c r="J115" s="31"/>
      <c r="K115" s="35"/>
    </row>
    <row r="116" spans="1:11" x14ac:dyDescent="0.3">
      <c r="C116" s="59" t="s">
        <v>15</v>
      </c>
      <c r="D116" s="54"/>
      <c r="E116" s="6"/>
      <c r="F116" s="19"/>
      <c r="G116" s="24"/>
      <c r="H116" s="24"/>
      <c r="I116" s="31"/>
      <c r="J116" s="31"/>
      <c r="K116" s="35"/>
    </row>
    <row r="117" spans="1:11" x14ac:dyDescent="0.3">
      <c r="B117" s="8" t="s">
        <v>401</v>
      </c>
      <c r="C117" s="57" t="s">
        <v>402</v>
      </c>
      <c r="D117" s="54" t="s">
        <v>403</v>
      </c>
      <c r="E117" s="6" t="s">
        <v>198</v>
      </c>
      <c r="F117" s="19">
        <v>10000000</v>
      </c>
      <c r="G117" s="24">
        <v>9922.75</v>
      </c>
      <c r="H117" s="24">
        <v>0.71</v>
      </c>
      <c r="I117" s="31">
        <v>5.2625000000000002</v>
      </c>
      <c r="J117" s="31"/>
      <c r="K117" s="35"/>
    </row>
    <row r="118" spans="1:11" x14ac:dyDescent="0.3">
      <c r="C118" s="58" t="s">
        <v>184</v>
      </c>
      <c r="D118" s="54"/>
      <c r="E118" s="6"/>
      <c r="F118" s="19"/>
      <c r="G118" s="25">
        <v>9922.75</v>
      </c>
      <c r="H118" s="25">
        <v>0.71</v>
      </c>
      <c r="I118" s="31"/>
      <c r="J118" s="31"/>
      <c r="K118" s="35"/>
    </row>
    <row r="119" spans="1:11" x14ac:dyDescent="0.3">
      <c r="C119" s="57"/>
      <c r="D119" s="54"/>
      <c r="E119" s="6"/>
      <c r="F119" s="19"/>
      <c r="G119" s="24"/>
      <c r="H119" s="24"/>
      <c r="I119" s="31"/>
      <c r="J119" s="31"/>
      <c r="K119" s="35"/>
    </row>
    <row r="120" spans="1:11" x14ac:dyDescent="0.3">
      <c r="C120" s="58" t="s">
        <v>16</v>
      </c>
      <c r="D120" s="54"/>
      <c r="E120" s="6"/>
      <c r="F120" s="19"/>
      <c r="G120" s="24" t="s">
        <v>2</v>
      </c>
      <c r="H120" s="24" t="s">
        <v>2</v>
      </c>
      <c r="I120" s="31"/>
      <c r="J120" s="31"/>
      <c r="K120" s="35"/>
    </row>
    <row r="121" spans="1:11" x14ac:dyDescent="0.3">
      <c r="C121" s="57"/>
      <c r="D121" s="54"/>
      <c r="E121" s="6"/>
      <c r="F121" s="19"/>
      <c r="G121" s="24"/>
      <c r="H121" s="24"/>
      <c r="I121" s="31"/>
      <c r="J121" s="31"/>
      <c r="K121" s="35"/>
    </row>
    <row r="122" spans="1:11" x14ac:dyDescent="0.3">
      <c r="C122" s="59" t="s">
        <v>17</v>
      </c>
      <c r="D122" s="54"/>
      <c r="E122" s="6"/>
      <c r="F122" s="19"/>
      <c r="G122" s="24"/>
      <c r="H122" s="24"/>
      <c r="I122" s="31"/>
      <c r="J122" s="31"/>
      <c r="K122" s="35"/>
    </row>
    <row r="123" spans="1:11" x14ac:dyDescent="0.3">
      <c r="B123" s="8" t="s">
        <v>1182</v>
      </c>
      <c r="C123" s="57" t="s">
        <v>1183</v>
      </c>
      <c r="D123" s="54" t="s">
        <v>1184</v>
      </c>
      <c r="E123" s="6" t="s">
        <v>198</v>
      </c>
      <c r="F123" s="19">
        <v>4500000</v>
      </c>
      <c r="G123" s="24">
        <v>4283.05</v>
      </c>
      <c r="H123" s="24">
        <v>0.31</v>
      </c>
      <c r="I123" s="31">
        <v>5.8096945</v>
      </c>
      <c r="J123" s="31"/>
      <c r="K123" s="35"/>
    </row>
    <row r="124" spans="1:11" x14ac:dyDescent="0.3">
      <c r="C124" s="58" t="s">
        <v>184</v>
      </c>
      <c r="D124" s="54"/>
      <c r="E124" s="6"/>
      <c r="F124" s="19"/>
      <c r="G124" s="25">
        <v>4283.05</v>
      </c>
      <c r="H124" s="25">
        <v>0.31</v>
      </c>
      <c r="I124" s="31"/>
      <c r="J124" s="31"/>
      <c r="K124" s="35"/>
    </row>
    <row r="125" spans="1:11" x14ac:dyDescent="0.3">
      <c r="C125" s="57"/>
      <c r="D125" s="54"/>
      <c r="E125" s="6"/>
      <c r="F125" s="19"/>
      <c r="G125" s="24"/>
      <c r="H125" s="24"/>
      <c r="I125" s="31"/>
      <c r="J125" s="31"/>
      <c r="K125" s="35"/>
    </row>
    <row r="126" spans="1:11" x14ac:dyDescent="0.3">
      <c r="A126" s="10"/>
      <c r="B126" s="28"/>
      <c r="C126" s="58" t="s">
        <v>18</v>
      </c>
      <c r="D126" s="54"/>
      <c r="E126" s="6"/>
      <c r="F126" s="19"/>
      <c r="G126" s="24"/>
      <c r="H126" s="24"/>
      <c r="I126" s="31"/>
      <c r="J126" s="31"/>
      <c r="K126" s="35"/>
    </row>
    <row r="127" spans="1:11" x14ac:dyDescent="0.3">
      <c r="A127" s="28"/>
      <c r="B127" s="28"/>
      <c r="C127" s="58" t="s">
        <v>19</v>
      </c>
      <c r="D127" s="54"/>
      <c r="E127" s="6"/>
      <c r="F127" s="19"/>
      <c r="G127" s="24" t="s">
        <v>2</v>
      </c>
      <c r="H127" s="24" t="s">
        <v>2</v>
      </c>
      <c r="I127" s="31"/>
      <c r="J127" s="31"/>
      <c r="K127" s="35"/>
    </row>
    <row r="128" spans="1:11" x14ac:dyDescent="0.3">
      <c r="A128" s="28"/>
      <c r="B128" s="28"/>
      <c r="C128" s="58"/>
      <c r="D128" s="54"/>
      <c r="E128" s="6"/>
      <c r="F128" s="19"/>
      <c r="G128" s="24"/>
      <c r="H128" s="24"/>
      <c r="I128" s="31"/>
      <c r="J128" s="31"/>
      <c r="K128" s="35"/>
    </row>
    <row r="129" spans="1:54" x14ac:dyDescent="0.3">
      <c r="C129" s="59" t="s">
        <v>20</v>
      </c>
      <c r="D129" s="54"/>
      <c r="E129" s="6"/>
      <c r="F129" s="19"/>
      <c r="G129" s="24"/>
      <c r="H129" s="24"/>
      <c r="I129" s="31"/>
      <c r="J129" s="31"/>
      <c r="K129" s="35"/>
    </row>
    <row r="130" spans="1:54" x14ac:dyDescent="0.3">
      <c r="B130" s="8" t="s">
        <v>887</v>
      </c>
      <c r="C130" s="57" t="s">
        <v>5070</v>
      </c>
      <c r="D130" s="54" t="s">
        <v>888</v>
      </c>
      <c r="E130" s="6" t="s">
        <v>889</v>
      </c>
      <c r="F130" s="19">
        <v>41089.531999999999</v>
      </c>
      <c r="G130" s="24">
        <v>4765.9399999999996</v>
      </c>
      <c r="H130" s="24">
        <v>0.34</v>
      </c>
      <c r="I130" s="31">
        <v>5.59</v>
      </c>
      <c r="J130" s="31"/>
      <c r="K130" s="35"/>
    </row>
    <row r="131" spans="1:54" x14ac:dyDescent="0.3">
      <c r="C131" s="58" t="s">
        <v>184</v>
      </c>
      <c r="D131" s="54"/>
      <c r="E131" s="6"/>
      <c r="F131" s="19"/>
      <c r="G131" s="25">
        <v>4765.9399999999996</v>
      </c>
      <c r="H131" s="25">
        <v>0.34</v>
      </c>
      <c r="I131" s="31"/>
      <c r="J131" s="31"/>
      <c r="K131" s="35"/>
    </row>
    <row r="132" spans="1:54" x14ac:dyDescent="0.3">
      <c r="C132" s="57"/>
      <c r="D132" s="54"/>
      <c r="E132" s="6"/>
      <c r="F132" s="19"/>
      <c r="G132" s="24"/>
      <c r="H132" s="24"/>
      <c r="I132" s="31"/>
      <c r="J132" s="31"/>
      <c r="K132" s="35"/>
    </row>
    <row r="133" spans="1:54" x14ac:dyDescent="0.3">
      <c r="C133" s="58" t="s">
        <v>21</v>
      </c>
      <c r="D133" s="54"/>
      <c r="E133" s="6"/>
      <c r="F133" s="19"/>
      <c r="G133" s="24" t="s">
        <v>2</v>
      </c>
      <c r="H133" s="24" t="s">
        <v>2</v>
      </c>
      <c r="I133" s="31"/>
      <c r="J133" s="31"/>
      <c r="K133" s="35"/>
    </row>
    <row r="134" spans="1:54" x14ac:dyDescent="0.3">
      <c r="C134" s="57"/>
      <c r="D134" s="54"/>
      <c r="E134" s="6"/>
      <c r="F134" s="19"/>
      <c r="G134" s="24"/>
      <c r="H134" s="24"/>
      <c r="I134" s="31"/>
      <c r="J134" s="31"/>
      <c r="K134" s="35"/>
    </row>
    <row r="135" spans="1:54" x14ac:dyDescent="0.3">
      <c r="C135" s="58" t="s">
        <v>22</v>
      </c>
      <c r="D135" s="54"/>
      <c r="E135" s="6"/>
      <c r="F135" s="19"/>
      <c r="G135" s="24" t="s">
        <v>2</v>
      </c>
      <c r="H135" s="24" t="s">
        <v>2</v>
      </c>
      <c r="I135" s="31"/>
      <c r="J135" s="31"/>
      <c r="K135" s="35"/>
    </row>
    <row r="136" spans="1:54" x14ac:dyDescent="0.3">
      <c r="C136" s="57"/>
      <c r="D136" s="54"/>
      <c r="E136" s="6"/>
      <c r="F136" s="19"/>
      <c r="G136" s="24"/>
      <c r="H136" s="24"/>
      <c r="I136" s="31"/>
      <c r="J136" s="31"/>
      <c r="K136" s="35"/>
    </row>
    <row r="137" spans="1:54" x14ac:dyDescent="0.3">
      <c r="C137" s="58" t="s">
        <v>23</v>
      </c>
      <c r="D137" s="54"/>
      <c r="E137" s="6"/>
      <c r="F137" s="19"/>
      <c r="G137" s="24" t="s">
        <v>2</v>
      </c>
      <c r="H137" s="24" t="s">
        <v>2</v>
      </c>
      <c r="I137" s="31"/>
      <c r="J137" s="31"/>
      <c r="K137" s="35"/>
    </row>
    <row r="138" spans="1:54" x14ac:dyDescent="0.3">
      <c r="C138" s="57"/>
      <c r="D138" s="54"/>
      <c r="E138" s="6"/>
      <c r="F138" s="19"/>
      <c r="G138" s="24"/>
      <c r="H138" s="24"/>
      <c r="I138" s="31"/>
      <c r="J138" s="31"/>
      <c r="K138" s="35"/>
    </row>
    <row r="139" spans="1:54" x14ac:dyDescent="0.3">
      <c r="C139" s="59" t="s">
        <v>24</v>
      </c>
      <c r="D139" s="54"/>
      <c r="E139" s="6"/>
      <c r="F139" s="19"/>
      <c r="G139" s="24"/>
      <c r="H139" s="24"/>
      <c r="I139" s="31"/>
      <c r="J139" s="31"/>
      <c r="K139" s="35"/>
    </row>
    <row r="140" spans="1:54" x14ac:dyDescent="0.3">
      <c r="B140" s="8" t="s">
        <v>199</v>
      </c>
      <c r="C140" s="57" t="s">
        <v>200</v>
      </c>
      <c r="D140" s="54"/>
      <c r="E140" s="6"/>
      <c r="F140" s="19"/>
      <c r="G140" s="24">
        <v>151326.75</v>
      </c>
      <c r="H140" s="24">
        <v>10.78</v>
      </c>
      <c r="I140" s="31"/>
      <c r="J140" s="31"/>
      <c r="K140" s="35"/>
    </row>
    <row r="141" spans="1:54" x14ac:dyDescent="0.3">
      <c r="C141" s="58" t="s">
        <v>184</v>
      </c>
      <c r="D141" s="54"/>
      <c r="E141" s="6"/>
      <c r="F141" s="19"/>
      <c r="G141" s="25">
        <v>151326.75</v>
      </c>
      <c r="H141" s="25">
        <v>10.78</v>
      </c>
      <c r="I141" s="31"/>
      <c r="J141" s="31"/>
      <c r="K141" s="35"/>
    </row>
    <row r="142" spans="1:54" x14ac:dyDescent="0.3">
      <c r="C142" s="57"/>
      <c r="D142" s="54"/>
      <c r="E142" s="6"/>
      <c r="F142" s="19"/>
      <c r="G142" s="24"/>
      <c r="H142" s="24"/>
      <c r="I142" s="31"/>
      <c r="J142" s="31"/>
      <c r="K142" s="35"/>
    </row>
    <row r="143" spans="1:54" x14ac:dyDescent="0.3">
      <c r="A143" s="10"/>
      <c r="B143" s="28"/>
      <c r="C143" s="58" t="s">
        <v>25</v>
      </c>
      <c r="D143" s="54"/>
      <c r="E143" s="6"/>
      <c r="F143" s="19"/>
      <c r="G143" s="24"/>
      <c r="H143" s="24"/>
      <c r="I143" s="31"/>
      <c r="J143" s="31"/>
      <c r="K143" s="35"/>
    </row>
    <row r="144" spans="1:54" s="2" customFormat="1" ht="13.8" x14ac:dyDescent="0.3">
      <c r="A144" s="28"/>
      <c r="B144" s="28"/>
      <c r="C144" s="57" t="s">
        <v>5023</v>
      </c>
      <c r="D144" s="54"/>
      <c r="E144" s="6"/>
      <c r="F144" s="19"/>
      <c r="G144" s="24" t="s">
        <v>2</v>
      </c>
      <c r="H144" s="24" t="s">
        <v>2</v>
      </c>
      <c r="I144" s="31"/>
      <c r="J144" s="31"/>
      <c r="K144" s="35"/>
      <c r="L144" s="3"/>
      <c r="AI144" s="3"/>
      <c r="AV144" s="3"/>
      <c r="AX144" s="3"/>
      <c r="BB144" s="3"/>
    </row>
    <row r="145" spans="1:256" x14ac:dyDescent="0.3">
      <c r="B145" s="8"/>
      <c r="C145" s="57" t="s">
        <v>201</v>
      </c>
      <c r="D145" s="54"/>
      <c r="E145" s="6"/>
      <c r="F145" s="19"/>
      <c r="G145" s="24">
        <v>13031.09</v>
      </c>
      <c r="H145" s="24">
        <v>0.92</v>
      </c>
      <c r="I145" s="31"/>
      <c r="J145" s="31"/>
      <c r="K145" s="35"/>
    </row>
    <row r="146" spans="1:256" x14ac:dyDescent="0.3">
      <c r="C146" s="58" t="s">
        <v>184</v>
      </c>
      <c r="D146" s="54"/>
      <c r="E146" s="6"/>
      <c r="F146" s="19"/>
      <c r="G146" s="25">
        <v>13031.09</v>
      </c>
      <c r="H146" s="25">
        <v>0.92</v>
      </c>
      <c r="I146" s="31"/>
      <c r="J146" s="31"/>
      <c r="K146" s="35"/>
    </row>
    <row r="147" spans="1:256" x14ac:dyDescent="0.3">
      <c r="C147" s="57"/>
      <c r="D147" s="54"/>
      <c r="E147" s="6"/>
      <c r="F147" s="19"/>
      <c r="G147" s="24"/>
      <c r="H147" s="24"/>
      <c r="I147" s="31"/>
      <c r="J147" s="31"/>
      <c r="K147" s="35"/>
    </row>
    <row r="148" spans="1:256" x14ac:dyDescent="0.3">
      <c r="C148" s="60" t="s">
        <v>202</v>
      </c>
      <c r="D148" s="55"/>
      <c r="E148" s="5"/>
      <c r="F148" s="20"/>
      <c r="G148" s="26">
        <v>1403167.04</v>
      </c>
      <c r="H148" s="26">
        <v>100</v>
      </c>
      <c r="I148" s="32"/>
      <c r="J148" s="32"/>
      <c r="K148" s="36"/>
    </row>
    <row r="150" spans="1:256" ht="15" x14ac:dyDescent="0.35">
      <c r="C150" s="50" t="s">
        <v>4699</v>
      </c>
      <c r="D150" s="50"/>
      <c r="E150" s="50"/>
      <c r="F150" s="50"/>
      <c r="G150" s="67"/>
      <c r="H150" s="67"/>
      <c r="I150" s="67"/>
      <c r="J150" s="50"/>
    </row>
    <row r="151" spans="1:256" ht="27.6" x14ac:dyDescent="0.3">
      <c r="C151" s="43" t="s">
        <v>4694</v>
      </c>
      <c r="D151" s="43" t="s">
        <v>4695</v>
      </c>
      <c r="E151" s="43" t="s">
        <v>5106</v>
      </c>
      <c r="F151" s="43" t="s">
        <v>4696</v>
      </c>
      <c r="G151" s="68" t="s">
        <v>34</v>
      </c>
      <c r="H151" s="69" t="s">
        <v>5107</v>
      </c>
      <c r="I151" s="68" t="s">
        <v>36</v>
      </c>
      <c r="J151" s="43" t="s">
        <v>39</v>
      </c>
    </row>
    <row r="152" spans="1:256" x14ac:dyDescent="0.3">
      <c r="C152" s="43" t="s">
        <v>5108</v>
      </c>
      <c r="D152" s="43"/>
      <c r="E152" s="43"/>
      <c r="F152" s="43"/>
      <c r="G152" s="68"/>
      <c r="H152" s="72"/>
      <c r="I152" s="68"/>
      <c r="J152" s="43"/>
    </row>
    <row r="153" spans="1:256" x14ac:dyDescent="0.3">
      <c r="C153" s="70" t="s">
        <v>5114</v>
      </c>
      <c r="D153" s="43"/>
      <c r="E153" s="43"/>
      <c r="F153" s="43"/>
      <c r="G153" s="68"/>
      <c r="H153" s="72">
        <v>-50000</v>
      </c>
      <c r="I153" s="71">
        <f>+H153/$G$148*100</f>
        <v>-3.563367623002319</v>
      </c>
      <c r="J153" s="43"/>
    </row>
    <row r="154" spans="1:256" s="27" customFormat="1" x14ac:dyDescent="0.3">
      <c r="A154" s="1"/>
      <c r="B154" s="1"/>
      <c r="C154" s="46" t="s">
        <v>5112</v>
      </c>
      <c r="D154" s="70"/>
      <c r="E154" s="70"/>
      <c r="F154" s="70"/>
      <c r="G154" s="71"/>
      <c r="H154" s="72">
        <v>-25000</v>
      </c>
      <c r="I154" s="71">
        <f t="shared" ref="I154:I156" si="0">+H154/$G$148*100</f>
        <v>-1.7816838115011595</v>
      </c>
      <c r="J154" s="43"/>
      <c r="K154" s="63"/>
      <c r="L154" s="63"/>
      <c r="M154" s="1"/>
      <c r="N154" s="1"/>
      <c r="O154" s="1"/>
      <c r="P154" s="1"/>
      <c r="Q154" s="1"/>
      <c r="R154" s="1"/>
      <c r="S154" s="1"/>
      <c r="T154" s="1"/>
      <c r="U154" s="1"/>
      <c r="V154" s="1"/>
      <c r="W154" s="1"/>
      <c r="X154" s="1"/>
      <c r="Y154" s="1"/>
      <c r="Z154" s="1"/>
      <c r="AA154" s="1"/>
      <c r="AB154" s="1"/>
      <c r="AC154" s="1"/>
      <c r="AD154" s="1"/>
      <c r="AE154" s="1"/>
      <c r="AF154" s="1"/>
      <c r="AG154" s="1"/>
      <c r="AH154" s="1"/>
      <c r="AI154" s="63"/>
      <c r="AJ154" s="1"/>
      <c r="AK154" s="1"/>
      <c r="AL154" s="1"/>
      <c r="AM154" s="1"/>
      <c r="AN154" s="1"/>
      <c r="AO154" s="1"/>
      <c r="AP154" s="1"/>
      <c r="AQ154" s="1"/>
      <c r="AR154" s="1"/>
      <c r="AS154" s="1"/>
      <c r="AT154" s="1"/>
      <c r="AU154" s="1"/>
      <c r="AV154" s="63"/>
      <c r="AW154" s="1"/>
      <c r="AX154" s="63"/>
      <c r="AY154" s="1"/>
      <c r="AZ154" s="1"/>
      <c r="BA154" s="1"/>
      <c r="BB154" s="63"/>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row>
    <row r="155" spans="1:256" s="27" customFormat="1" x14ac:dyDescent="0.3">
      <c r="A155" s="1"/>
      <c r="B155" s="1"/>
      <c r="C155" s="46" t="s">
        <v>5113</v>
      </c>
      <c r="D155" s="70"/>
      <c r="E155" s="70"/>
      <c r="F155" s="70"/>
      <c r="G155" s="71"/>
      <c r="H155" s="72">
        <v>-25000</v>
      </c>
      <c r="I155" s="71">
        <f t="shared" si="0"/>
        <v>-1.7816838115011595</v>
      </c>
      <c r="J155" s="43"/>
      <c r="K155" s="63"/>
      <c r="L155" s="63"/>
      <c r="M155" s="1"/>
      <c r="N155" s="1"/>
      <c r="O155" s="1"/>
      <c r="P155" s="1"/>
      <c r="Q155" s="1"/>
      <c r="R155" s="1"/>
      <c r="S155" s="1"/>
      <c r="T155" s="1"/>
      <c r="U155" s="1"/>
      <c r="V155" s="1"/>
      <c r="W155" s="1"/>
      <c r="X155" s="1"/>
      <c r="Y155" s="1"/>
      <c r="Z155" s="1"/>
      <c r="AA155" s="1"/>
      <c r="AB155" s="1"/>
      <c r="AC155" s="1"/>
      <c r="AD155" s="1"/>
      <c r="AE155" s="1"/>
      <c r="AF155" s="1"/>
      <c r="AG155" s="1"/>
      <c r="AH155" s="1"/>
      <c r="AI155" s="63"/>
      <c r="AJ155" s="1"/>
      <c r="AK155" s="1"/>
      <c r="AL155" s="1"/>
      <c r="AM155" s="1"/>
      <c r="AN155" s="1"/>
      <c r="AO155" s="1"/>
      <c r="AP155" s="1"/>
      <c r="AQ155" s="1"/>
      <c r="AR155" s="1"/>
      <c r="AS155" s="1"/>
      <c r="AT155" s="1"/>
      <c r="AU155" s="1"/>
      <c r="AV155" s="63"/>
      <c r="AW155" s="1"/>
      <c r="AX155" s="63"/>
      <c r="AY155" s="1"/>
      <c r="AZ155" s="1"/>
      <c r="BA155" s="1"/>
      <c r="BB155" s="63"/>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row>
    <row r="156" spans="1:256" s="27" customFormat="1" x14ac:dyDescent="0.3">
      <c r="A156" s="1"/>
      <c r="B156" s="1"/>
      <c r="C156" s="46" t="s">
        <v>5115</v>
      </c>
      <c r="D156" s="70"/>
      <c r="E156" s="70"/>
      <c r="F156" s="70"/>
      <c r="G156" s="71"/>
      <c r="H156" s="72">
        <v>-25000</v>
      </c>
      <c r="I156" s="71">
        <f t="shared" si="0"/>
        <v>-1.7816838115011595</v>
      </c>
      <c r="J156" s="43"/>
      <c r="K156" s="63"/>
      <c r="L156" s="63"/>
      <c r="M156" s="1"/>
      <c r="N156" s="1"/>
      <c r="O156" s="1"/>
      <c r="P156" s="1"/>
      <c r="Q156" s="1"/>
      <c r="R156" s="1"/>
      <c r="S156" s="1"/>
      <c r="T156" s="1"/>
      <c r="U156" s="1"/>
      <c r="V156" s="1"/>
      <c r="W156" s="1"/>
      <c r="X156" s="1"/>
      <c r="Y156" s="1"/>
      <c r="Z156" s="1"/>
      <c r="AA156" s="1"/>
      <c r="AB156" s="1"/>
      <c r="AC156" s="1"/>
      <c r="AD156" s="1"/>
      <c r="AE156" s="1"/>
      <c r="AF156" s="1"/>
      <c r="AG156" s="1"/>
      <c r="AH156" s="1"/>
      <c r="AI156" s="63"/>
      <c r="AJ156" s="1"/>
      <c r="AK156" s="1"/>
      <c r="AL156" s="1"/>
      <c r="AM156" s="1"/>
      <c r="AN156" s="1"/>
      <c r="AO156" s="1"/>
      <c r="AP156" s="1"/>
      <c r="AQ156" s="1"/>
      <c r="AR156" s="1"/>
      <c r="AS156" s="1"/>
      <c r="AT156" s="1"/>
      <c r="AU156" s="1"/>
      <c r="AV156" s="63"/>
      <c r="AW156" s="1"/>
      <c r="AX156" s="63"/>
      <c r="AY156" s="1"/>
      <c r="AZ156" s="1"/>
      <c r="BA156" s="1"/>
      <c r="BB156" s="63"/>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row>
    <row r="157" spans="1:256" x14ac:dyDescent="0.3">
      <c r="C157" s="48" t="s">
        <v>4698</v>
      </c>
      <c r="D157" s="48"/>
      <c r="E157" s="48"/>
      <c r="F157" s="48"/>
      <c r="G157" s="74"/>
      <c r="H157" s="74">
        <f>+SUM(H153:H156)</f>
        <v>-125000</v>
      </c>
      <c r="I157" s="74">
        <f>+SUM(I153:I156)</f>
        <v>-8.9084190575057978</v>
      </c>
      <c r="J157" s="48"/>
    </row>
    <row r="159" spans="1:256" x14ac:dyDescent="0.3">
      <c r="C159" s="1" t="s">
        <v>203</v>
      </c>
    </row>
    <row r="160" spans="1:256" x14ac:dyDescent="0.3">
      <c r="C160" s="37" t="s">
        <v>204</v>
      </c>
      <c r="D160" s="37"/>
      <c r="E160" s="37"/>
      <c r="F160" s="37"/>
      <c r="G160" s="37"/>
      <c r="H160" s="37"/>
      <c r="I160" s="37"/>
      <c r="J160" s="37"/>
      <c r="K160" s="37"/>
    </row>
    <row r="161" spans="3:11" x14ac:dyDescent="0.3">
      <c r="C161" s="2" t="s">
        <v>205</v>
      </c>
    </row>
    <row r="162" spans="3:11" x14ac:dyDescent="0.3">
      <c r="C162" s="2" t="s">
        <v>206</v>
      </c>
    </row>
    <row r="163" spans="3:11" ht="30" customHeight="1" x14ac:dyDescent="0.3">
      <c r="C163" s="80" t="s">
        <v>207</v>
      </c>
      <c r="D163" s="81"/>
      <c r="E163" s="81"/>
      <c r="F163" s="81"/>
      <c r="G163" s="81"/>
      <c r="H163" s="81"/>
      <c r="I163" s="81"/>
      <c r="J163" s="81"/>
      <c r="K163" s="81"/>
    </row>
    <row r="164" spans="3:11" x14ac:dyDescent="0.3">
      <c r="C164" s="2" t="s">
        <v>208</v>
      </c>
    </row>
    <row r="165" spans="3:11" x14ac:dyDescent="0.3">
      <c r="C165" s="2" t="s">
        <v>5053</v>
      </c>
    </row>
    <row r="166" spans="3:11" ht="51.75" customHeight="1" x14ac:dyDescent="0.3">
      <c r="C166" s="80" t="s">
        <v>5117</v>
      </c>
      <c r="D166" s="81"/>
      <c r="E166" s="81"/>
      <c r="F166" s="81"/>
      <c r="G166" s="81"/>
      <c r="H166" s="81"/>
      <c r="I166" s="81"/>
      <c r="J166" s="81"/>
      <c r="K166" s="81"/>
    </row>
    <row r="168" spans="3:11" x14ac:dyDescent="0.3">
      <c r="C168" s="1" t="s">
        <v>5173</v>
      </c>
      <c r="E168" s="78" t="s">
        <v>5174</v>
      </c>
    </row>
    <row r="169" spans="3:11" x14ac:dyDescent="0.3">
      <c r="E169" s="2" t="s">
        <v>5192</v>
      </c>
    </row>
  </sheetData>
  <mergeCells count="2">
    <mergeCell ref="C163:K163"/>
    <mergeCell ref="C166:K166"/>
  </mergeCells>
  <hyperlinks>
    <hyperlink ref="J2" location="'Index'!A1" display="'Index'!A1" xr:uid="{AFF7F46F-AD76-4660-B8A2-0E59248CEBEB}"/>
  </hyperlinks>
  <pageMargins left="0.7" right="0.7" top="0.75" bottom="0.75" header="0.3" footer="0.3"/>
  <pageSetup orientation="portrait" horizontalDpi="4294967293"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3FA2D4-35D0-4E0D-B17E-2C8D2E8734D5}">
  <sheetPr codeName="Sheet1"/>
  <dimension ref="A1:IV129"/>
  <sheetViews>
    <sheetView showGridLines="0" zoomScale="90" zoomScaleNormal="90" workbookViewId="0">
      <pane ySplit="6" topLeftCell="A108"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2097</v>
      </c>
      <c r="J2" s="38" t="s">
        <v>4688</v>
      </c>
    </row>
    <row r="3" spans="1:54" ht="16.2" x14ac:dyDescent="0.35">
      <c r="C3" s="1" t="s">
        <v>28</v>
      </c>
      <c r="D3" s="21" t="s">
        <v>2098</v>
      </c>
    </row>
    <row r="4" spans="1:54" ht="15" x14ac:dyDescent="0.35">
      <c r="C4" s="1" t="s">
        <v>30</v>
      </c>
      <c r="D4" s="22">
        <v>46053</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A8" s="10"/>
      <c r="B8" s="28"/>
      <c r="C8" s="58" t="s">
        <v>0</v>
      </c>
      <c r="D8" s="54"/>
      <c r="E8" s="6"/>
      <c r="F8" s="19"/>
      <c r="G8" s="24"/>
      <c r="H8" s="24"/>
      <c r="I8" s="31"/>
      <c r="J8" s="31"/>
      <c r="K8" s="35"/>
    </row>
    <row r="9" spans="1:54" x14ac:dyDescent="0.3">
      <c r="C9" s="59" t="s">
        <v>1</v>
      </c>
      <c r="D9" s="54"/>
      <c r="E9" s="6"/>
      <c r="F9" s="19"/>
      <c r="G9" s="24"/>
      <c r="H9" s="24"/>
      <c r="I9" s="31"/>
      <c r="J9" s="31"/>
      <c r="K9" s="35"/>
    </row>
    <row r="10" spans="1:54" x14ac:dyDescent="0.3">
      <c r="B10" s="8" t="s">
        <v>243</v>
      </c>
      <c r="C10" s="57" t="s">
        <v>244</v>
      </c>
      <c r="D10" s="54" t="s">
        <v>245</v>
      </c>
      <c r="E10" s="6" t="s">
        <v>246</v>
      </c>
      <c r="F10" s="19">
        <v>6500000</v>
      </c>
      <c r="G10" s="24">
        <v>90194</v>
      </c>
      <c r="H10" s="24">
        <v>4.0199999999999996</v>
      </c>
      <c r="I10" s="31"/>
      <c r="J10" s="31"/>
      <c r="K10" s="35"/>
    </row>
    <row r="11" spans="1:54" x14ac:dyDescent="0.3">
      <c r="B11" s="8" t="s">
        <v>379</v>
      </c>
      <c r="C11" s="57" t="s">
        <v>380</v>
      </c>
      <c r="D11" s="54" t="s">
        <v>381</v>
      </c>
      <c r="E11" s="6" t="s">
        <v>100</v>
      </c>
      <c r="F11" s="19">
        <v>30000000</v>
      </c>
      <c r="G11" s="24">
        <v>78810</v>
      </c>
      <c r="H11" s="24">
        <v>3.51</v>
      </c>
      <c r="I11" s="31"/>
      <c r="J11" s="31"/>
      <c r="K11" s="35"/>
    </row>
    <row r="12" spans="1:54" x14ac:dyDescent="0.3">
      <c r="B12" s="8" t="s">
        <v>2099</v>
      </c>
      <c r="C12" s="57" t="s">
        <v>683</v>
      </c>
      <c r="D12" s="54" t="s">
        <v>2100</v>
      </c>
      <c r="E12" s="6" t="s">
        <v>75</v>
      </c>
      <c r="F12" s="19">
        <v>1490000</v>
      </c>
      <c r="G12" s="24">
        <v>78642.2</v>
      </c>
      <c r="H12" s="24">
        <v>3.51</v>
      </c>
      <c r="I12" s="31"/>
      <c r="J12" s="31"/>
      <c r="K12" s="35"/>
    </row>
    <row r="13" spans="1:54" x14ac:dyDescent="0.3">
      <c r="B13" s="8" t="s">
        <v>465</v>
      </c>
      <c r="C13" s="57" t="s">
        <v>466</v>
      </c>
      <c r="D13" s="54" t="s">
        <v>467</v>
      </c>
      <c r="E13" s="6" t="s">
        <v>43</v>
      </c>
      <c r="F13" s="19">
        <v>27000000</v>
      </c>
      <c r="G13" s="24">
        <v>77692.5</v>
      </c>
      <c r="H13" s="24">
        <v>3.46</v>
      </c>
      <c r="I13" s="31"/>
      <c r="J13" s="31"/>
      <c r="K13" s="35"/>
    </row>
    <row r="14" spans="1:54" x14ac:dyDescent="0.3">
      <c r="B14" s="8" t="s">
        <v>2101</v>
      </c>
      <c r="C14" s="57" t="s">
        <v>2102</v>
      </c>
      <c r="D14" s="54" t="s">
        <v>2103</v>
      </c>
      <c r="E14" s="6" t="s">
        <v>75</v>
      </c>
      <c r="F14" s="19">
        <v>1650000</v>
      </c>
      <c r="G14" s="24">
        <v>76957.649999999994</v>
      </c>
      <c r="H14" s="24">
        <v>3.43</v>
      </c>
      <c r="I14" s="31"/>
      <c r="J14" s="31"/>
      <c r="K14" s="35"/>
    </row>
    <row r="15" spans="1:54" x14ac:dyDescent="0.3">
      <c r="B15" s="8" t="s">
        <v>280</v>
      </c>
      <c r="C15" s="57" t="s">
        <v>281</v>
      </c>
      <c r="D15" s="54" t="s">
        <v>282</v>
      </c>
      <c r="E15" s="6" t="s">
        <v>116</v>
      </c>
      <c r="F15" s="19">
        <v>1800000</v>
      </c>
      <c r="G15" s="24">
        <v>71802</v>
      </c>
      <c r="H15" s="24">
        <v>3.2</v>
      </c>
      <c r="I15" s="31"/>
      <c r="J15" s="31"/>
      <c r="K15" s="35"/>
    </row>
    <row r="16" spans="1:54" x14ac:dyDescent="0.3">
      <c r="B16" s="8" t="s">
        <v>415</v>
      </c>
      <c r="C16" s="57" t="s">
        <v>416</v>
      </c>
      <c r="D16" s="54" t="s">
        <v>417</v>
      </c>
      <c r="E16" s="6" t="s">
        <v>75</v>
      </c>
      <c r="F16" s="19">
        <v>19000000</v>
      </c>
      <c r="G16" s="24">
        <v>71354.5</v>
      </c>
      <c r="H16" s="24">
        <v>3.18</v>
      </c>
      <c r="I16" s="31"/>
      <c r="J16" s="31"/>
      <c r="K16" s="35"/>
    </row>
    <row r="17" spans="2:11" x14ac:dyDescent="0.3">
      <c r="B17" s="8" t="s">
        <v>222</v>
      </c>
      <c r="C17" s="57" t="s">
        <v>223</v>
      </c>
      <c r="D17" s="54" t="s">
        <v>224</v>
      </c>
      <c r="E17" s="6" t="s">
        <v>135</v>
      </c>
      <c r="F17" s="19">
        <v>4500000</v>
      </c>
      <c r="G17" s="24">
        <v>64863</v>
      </c>
      <c r="H17" s="24">
        <v>2.89</v>
      </c>
      <c r="I17" s="31"/>
      <c r="J17" s="31"/>
      <c r="K17" s="35"/>
    </row>
    <row r="18" spans="2:11" x14ac:dyDescent="0.3">
      <c r="B18" s="8" t="s">
        <v>228</v>
      </c>
      <c r="C18" s="57" t="s">
        <v>229</v>
      </c>
      <c r="D18" s="54" t="s">
        <v>230</v>
      </c>
      <c r="E18" s="6" t="s">
        <v>71</v>
      </c>
      <c r="F18" s="19">
        <v>225000</v>
      </c>
      <c r="G18" s="24">
        <v>60716.25</v>
      </c>
      <c r="H18" s="24">
        <v>2.71</v>
      </c>
      <c r="I18" s="31"/>
      <c r="J18" s="31"/>
      <c r="K18" s="35"/>
    </row>
    <row r="19" spans="2:11" x14ac:dyDescent="0.3">
      <c r="B19" s="8" t="s">
        <v>274</v>
      </c>
      <c r="C19" s="57" t="s">
        <v>275</v>
      </c>
      <c r="D19" s="54" t="s">
        <v>276</v>
      </c>
      <c r="E19" s="6" t="s">
        <v>124</v>
      </c>
      <c r="F19" s="19">
        <v>15598584</v>
      </c>
      <c r="G19" s="24">
        <v>57215.61</v>
      </c>
      <c r="H19" s="24">
        <v>2.5499999999999998</v>
      </c>
      <c r="I19" s="31"/>
      <c r="J19" s="31"/>
      <c r="K19" s="35"/>
    </row>
    <row r="20" spans="2:11" x14ac:dyDescent="0.3">
      <c r="B20" s="8" t="s">
        <v>523</v>
      </c>
      <c r="C20" s="57" t="s">
        <v>524</v>
      </c>
      <c r="D20" s="54" t="s">
        <v>525</v>
      </c>
      <c r="E20" s="6" t="s">
        <v>75</v>
      </c>
      <c r="F20" s="19">
        <v>7500000</v>
      </c>
      <c r="G20" s="24">
        <v>53055</v>
      </c>
      <c r="H20" s="24">
        <v>2.37</v>
      </c>
      <c r="I20" s="31"/>
      <c r="J20" s="31"/>
      <c r="K20" s="35"/>
    </row>
    <row r="21" spans="2:11" x14ac:dyDescent="0.3">
      <c r="B21" s="8" t="s">
        <v>153</v>
      </c>
      <c r="C21" s="57" t="s">
        <v>154</v>
      </c>
      <c r="D21" s="54" t="s">
        <v>155</v>
      </c>
      <c r="E21" s="6" t="s">
        <v>156</v>
      </c>
      <c r="F21" s="19">
        <v>22205929</v>
      </c>
      <c r="G21" s="24">
        <v>52739.08</v>
      </c>
      <c r="H21" s="24">
        <v>2.35</v>
      </c>
      <c r="I21" s="31"/>
      <c r="J21" s="31"/>
      <c r="K21" s="35"/>
    </row>
    <row r="22" spans="2:11" x14ac:dyDescent="0.3">
      <c r="B22" s="8" t="s">
        <v>105</v>
      </c>
      <c r="C22" s="57" t="s">
        <v>106</v>
      </c>
      <c r="D22" s="54" t="s">
        <v>107</v>
      </c>
      <c r="E22" s="6" t="s">
        <v>108</v>
      </c>
      <c r="F22" s="19">
        <v>8082325</v>
      </c>
      <c r="G22" s="24">
        <v>51472.29</v>
      </c>
      <c r="H22" s="24">
        <v>2.2999999999999998</v>
      </c>
      <c r="I22" s="31"/>
      <c r="J22" s="31"/>
      <c r="K22" s="35"/>
    </row>
    <row r="23" spans="2:11" x14ac:dyDescent="0.3">
      <c r="B23" s="8" t="s">
        <v>2104</v>
      </c>
      <c r="C23" s="57" t="s">
        <v>2105</v>
      </c>
      <c r="D23" s="54" t="s">
        <v>2106</v>
      </c>
      <c r="E23" s="6" t="s">
        <v>221</v>
      </c>
      <c r="F23" s="19">
        <v>1800000</v>
      </c>
      <c r="G23" s="24">
        <v>50346</v>
      </c>
      <c r="H23" s="24">
        <v>2.25</v>
      </c>
      <c r="I23" s="31"/>
      <c r="J23" s="31"/>
      <c r="K23" s="35"/>
    </row>
    <row r="24" spans="2:11" x14ac:dyDescent="0.3">
      <c r="B24" s="8" t="s">
        <v>2107</v>
      </c>
      <c r="C24" s="57" t="s">
        <v>2108</v>
      </c>
      <c r="D24" s="54" t="s">
        <v>2109</v>
      </c>
      <c r="E24" s="6" t="s">
        <v>116</v>
      </c>
      <c r="F24" s="19">
        <v>1399750</v>
      </c>
      <c r="G24" s="24">
        <v>49180.22</v>
      </c>
      <c r="H24" s="24">
        <v>2.19</v>
      </c>
      <c r="I24" s="31"/>
      <c r="J24" s="31"/>
      <c r="K24" s="35"/>
    </row>
    <row r="25" spans="2:11" x14ac:dyDescent="0.3">
      <c r="B25" s="8" t="s">
        <v>54</v>
      </c>
      <c r="C25" s="57" t="s">
        <v>55</v>
      </c>
      <c r="D25" s="54" t="s">
        <v>56</v>
      </c>
      <c r="E25" s="6" t="s">
        <v>43</v>
      </c>
      <c r="F25" s="19">
        <v>4500000</v>
      </c>
      <c r="G25" s="24">
        <v>48471.75</v>
      </c>
      <c r="H25" s="24">
        <v>2.16</v>
      </c>
      <c r="I25" s="31"/>
      <c r="J25" s="31"/>
      <c r="K25" s="35"/>
    </row>
    <row r="26" spans="2:11" x14ac:dyDescent="0.3">
      <c r="B26" s="8" t="s">
        <v>1868</v>
      </c>
      <c r="C26" s="57" t="s">
        <v>1869</v>
      </c>
      <c r="D26" s="54" t="s">
        <v>1870</v>
      </c>
      <c r="E26" s="6" t="s">
        <v>108</v>
      </c>
      <c r="F26" s="19">
        <v>3000000</v>
      </c>
      <c r="G26" s="24">
        <v>48408</v>
      </c>
      <c r="H26" s="24">
        <v>2.16</v>
      </c>
      <c r="I26" s="31"/>
      <c r="J26" s="31"/>
      <c r="K26" s="35"/>
    </row>
    <row r="27" spans="2:11" x14ac:dyDescent="0.3">
      <c r="B27" s="8" t="s">
        <v>2110</v>
      </c>
      <c r="C27" s="57" t="s">
        <v>2111</v>
      </c>
      <c r="D27" s="54" t="s">
        <v>2112</v>
      </c>
      <c r="E27" s="6" t="s">
        <v>950</v>
      </c>
      <c r="F27" s="19">
        <v>20449385</v>
      </c>
      <c r="G27" s="24">
        <v>46647.09</v>
      </c>
      <c r="H27" s="24">
        <v>2.08</v>
      </c>
      <c r="I27" s="31"/>
      <c r="J27" s="31"/>
      <c r="K27" s="35"/>
    </row>
    <row r="28" spans="2:11" x14ac:dyDescent="0.3">
      <c r="B28" s="8" t="s">
        <v>462</v>
      </c>
      <c r="C28" s="57" t="s">
        <v>463</v>
      </c>
      <c r="D28" s="54" t="s">
        <v>464</v>
      </c>
      <c r="E28" s="6" t="s">
        <v>116</v>
      </c>
      <c r="F28" s="19">
        <v>2900000</v>
      </c>
      <c r="G28" s="24">
        <v>44758.6</v>
      </c>
      <c r="H28" s="24">
        <v>2</v>
      </c>
      <c r="I28" s="31"/>
      <c r="J28" s="31"/>
      <c r="K28" s="35"/>
    </row>
    <row r="29" spans="2:11" x14ac:dyDescent="0.3">
      <c r="B29" s="8" t="s">
        <v>253</v>
      </c>
      <c r="C29" s="57" t="s">
        <v>254</v>
      </c>
      <c r="D29" s="54" t="s">
        <v>255</v>
      </c>
      <c r="E29" s="6" t="s">
        <v>256</v>
      </c>
      <c r="F29" s="19">
        <v>10000000</v>
      </c>
      <c r="G29" s="24">
        <v>44430</v>
      </c>
      <c r="H29" s="24">
        <v>1.98</v>
      </c>
      <c r="I29" s="31"/>
      <c r="J29" s="31"/>
      <c r="K29" s="35"/>
    </row>
    <row r="30" spans="2:11" x14ac:dyDescent="0.3">
      <c r="B30" s="8" t="s">
        <v>139</v>
      </c>
      <c r="C30" s="57" t="s">
        <v>140</v>
      </c>
      <c r="D30" s="54" t="s">
        <v>141</v>
      </c>
      <c r="E30" s="6" t="s">
        <v>135</v>
      </c>
      <c r="F30" s="19">
        <v>1200000</v>
      </c>
      <c r="G30" s="24">
        <v>43465.2</v>
      </c>
      <c r="H30" s="24">
        <v>1.94</v>
      </c>
      <c r="I30" s="31"/>
      <c r="J30" s="31"/>
      <c r="K30" s="35"/>
    </row>
    <row r="31" spans="2:11" x14ac:dyDescent="0.3">
      <c r="B31" s="8" t="s">
        <v>352</v>
      </c>
      <c r="C31" s="57" t="s">
        <v>353</v>
      </c>
      <c r="D31" s="54" t="s">
        <v>354</v>
      </c>
      <c r="E31" s="6" t="s">
        <v>135</v>
      </c>
      <c r="F31" s="19">
        <v>100000000</v>
      </c>
      <c r="G31" s="24">
        <v>43160</v>
      </c>
      <c r="H31" s="24">
        <v>1.92</v>
      </c>
      <c r="I31" s="31"/>
      <c r="J31" s="31"/>
      <c r="K31" s="35"/>
    </row>
    <row r="32" spans="2:11" x14ac:dyDescent="0.3">
      <c r="B32" s="8" t="s">
        <v>2113</v>
      </c>
      <c r="C32" s="57" t="s">
        <v>2114</v>
      </c>
      <c r="D32" s="54" t="s">
        <v>2115</v>
      </c>
      <c r="E32" s="6" t="s">
        <v>71</v>
      </c>
      <c r="F32" s="19">
        <v>776046</v>
      </c>
      <c r="G32" s="24">
        <v>42864.9</v>
      </c>
      <c r="H32" s="24">
        <v>1.91</v>
      </c>
      <c r="I32" s="31"/>
      <c r="J32" s="31"/>
      <c r="K32" s="35"/>
    </row>
    <row r="33" spans="2:11" x14ac:dyDescent="0.3">
      <c r="B33" s="8" t="s">
        <v>286</v>
      </c>
      <c r="C33" s="57" t="s">
        <v>287</v>
      </c>
      <c r="D33" s="54" t="s">
        <v>288</v>
      </c>
      <c r="E33" s="6" t="s">
        <v>93</v>
      </c>
      <c r="F33" s="19">
        <v>9994510</v>
      </c>
      <c r="G33" s="24">
        <v>42676.56</v>
      </c>
      <c r="H33" s="24">
        <v>1.9</v>
      </c>
      <c r="I33" s="31"/>
      <c r="J33" s="31"/>
      <c r="K33" s="35"/>
    </row>
    <row r="34" spans="2:11" x14ac:dyDescent="0.3">
      <c r="B34" s="8" t="s">
        <v>2116</v>
      </c>
      <c r="C34" s="57" t="s">
        <v>2117</v>
      </c>
      <c r="D34" s="54" t="s">
        <v>2118</v>
      </c>
      <c r="E34" s="6" t="s">
        <v>71</v>
      </c>
      <c r="F34" s="19">
        <v>2050000</v>
      </c>
      <c r="G34" s="24">
        <v>42342.75</v>
      </c>
      <c r="H34" s="24">
        <v>1.89</v>
      </c>
      <c r="I34" s="31"/>
      <c r="J34" s="31"/>
      <c r="K34" s="35"/>
    </row>
    <row r="35" spans="2:11" x14ac:dyDescent="0.3">
      <c r="B35" s="8" t="s">
        <v>142</v>
      </c>
      <c r="C35" s="57" t="s">
        <v>143</v>
      </c>
      <c r="D35" s="54" t="s">
        <v>144</v>
      </c>
      <c r="E35" s="6" t="s">
        <v>145</v>
      </c>
      <c r="F35" s="19">
        <v>2700000</v>
      </c>
      <c r="G35" s="24">
        <v>40254.300000000003</v>
      </c>
      <c r="H35" s="24">
        <v>1.8</v>
      </c>
      <c r="I35" s="31"/>
      <c r="J35" s="31"/>
      <c r="K35" s="35"/>
    </row>
    <row r="36" spans="2:11" x14ac:dyDescent="0.3">
      <c r="B36" s="8" t="s">
        <v>174</v>
      </c>
      <c r="C36" s="57" t="s">
        <v>175</v>
      </c>
      <c r="D36" s="54" t="s">
        <v>176</v>
      </c>
      <c r="E36" s="6" t="s">
        <v>86</v>
      </c>
      <c r="F36" s="19">
        <v>8544000</v>
      </c>
      <c r="G36" s="24">
        <v>39550.18</v>
      </c>
      <c r="H36" s="24">
        <v>1.76</v>
      </c>
      <c r="I36" s="31"/>
      <c r="J36" s="31"/>
      <c r="K36" s="35"/>
    </row>
    <row r="37" spans="2:11" x14ac:dyDescent="0.3">
      <c r="B37" s="8" t="s">
        <v>231</v>
      </c>
      <c r="C37" s="57" t="s">
        <v>232</v>
      </c>
      <c r="D37" s="54" t="s">
        <v>233</v>
      </c>
      <c r="E37" s="6" t="s">
        <v>124</v>
      </c>
      <c r="F37" s="19">
        <v>685892</v>
      </c>
      <c r="G37" s="24">
        <v>38941.519999999997</v>
      </c>
      <c r="H37" s="24">
        <v>1.74</v>
      </c>
      <c r="I37" s="31"/>
      <c r="J37" s="31"/>
      <c r="K37" s="35"/>
    </row>
    <row r="38" spans="2:11" x14ac:dyDescent="0.3">
      <c r="B38" s="8" t="s">
        <v>165</v>
      </c>
      <c r="C38" s="57" t="s">
        <v>166</v>
      </c>
      <c r="D38" s="54" t="s">
        <v>167</v>
      </c>
      <c r="E38" s="6" t="s">
        <v>112</v>
      </c>
      <c r="F38" s="19">
        <v>7501000</v>
      </c>
      <c r="G38" s="24">
        <v>37283.72</v>
      </c>
      <c r="H38" s="24">
        <v>1.66</v>
      </c>
      <c r="I38" s="31"/>
      <c r="J38" s="31"/>
      <c r="K38" s="35"/>
    </row>
    <row r="39" spans="2:11" x14ac:dyDescent="0.3">
      <c r="B39" s="8" t="s">
        <v>146</v>
      </c>
      <c r="C39" s="57" t="s">
        <v>147</v>
      </c>
      <c r="D39" s="54" t="s">
        <v>148</v>
      </c>
      <c r="E39" s="6" t="s">
        <v>149</v>
      </c>
      <c r="F39" s="19">
        <v>1000000</v>
      </c>
      <c r="G39" s="24">
        <v>37228</v>
      </c>
      <c r="H39" s="24">
        <v>1.66</v>
      </c>
      <c r="I39" s="31"/>
      <c r="J39" s="31"/>
      <c r="K39" s="35"/>
    </row>
    <row r="40" spans="2:11" x14ac:dyDescent="0.3">
      <c r="B40" s="8" t="s">
        <v>2119</v>
      </c>
      <c r="C40" s="57" t="s">
        <v>2120</v>
      </c>
      <c r="D40" s="54" t="s">
        <v>2121</v>
      </c>
      <c r="E40" s="6" t="s">
        <v>108</v>
      </c>
      <c r="F40" s="19">
        <v>2013000</v>
      </c>
      <c r="G40" s="24">
        <v>36517.83</v>
      </c>
      <c r="H40" s="24">
        <v>1.63</v>
      </c>
      <c r="I40" s="31"/>
      <c r="J40" s="31"/>
      <c r="K40" s="35"/>
    </row>
    <row r="41" spans="2:11" x14ac:dyDescent="0.3">
      <c r="B41" s="8" t="s">
        <v>136</v>
      </c>
      <c r="C41" s="57" t="s">
        <v>137</v>
      </c>
      <c r="D41" s="54" t="s">
        <v>138</v>
      </c>
      <c r="E41" s="6" t="s">
        <v>100</v>
      </c>
      <c r="F41" s="19">
        <v>1200000</v>
      </c>
      <c r="G41" s="24">
        <v>34536</v>
      </c>
      <c r="H41" s="24">
        <v>1.54</v>
      </c>
      <c r="I41" s="31"/>
      <c r="J41" s="31"/>
      <c r="K41" s="35"/>
    </row>
    <row r="42" spans="2:11" x14ac:dyDescent="0.3">
      <c r="B42" s="8" t="s">
        <v>2122</v>
      </c>
      <c r="C42" s="57" t="s">
        <v>2123</v>
      </c>
      <c r="D42" s="54" t="s">
        <v>2124</v>
      </c>
      <c r="E42" s="6" t="s">
        <v>145</v>
      </c>
      <c r="F42" s="19">
        <v>2000000</v>
      </c>
      <c r="G42" s="24">
        <v>33414</v>
      </c>
      <c r="H42" s="24">
        <v>1.49</v>
      </c>
      <c r="I42" s="31"/>
      <c r="J42" s="31"/>
      <c r="K42" s="35"/>
    </row>
    <row r="43" spans="2:11" x14ac:dyDescent="0.3">
      <c r="B43" s="8" t="s">
        <v>271</v>
      </c>
      <c r="C43" s="57" t="s">
        <v>272</v>
      </c>
      <c r="D43" s="54" t="s">
        <v>273</v>
      </c>
      <c r="E43" s="6" t="s">
        <v>135</v>
      </c>
      <c r="F43" s="19">
        <v>3500000</v>
      </c>
      <c r="G43" s="24">
        <v>33337.5</v>
      </c>
      <c r="H43" s="24">
        <v>1.49</v>
      </c>
      <c r="I43" s="31"/>
      <c r="J43" s="31"/>
      <c r="K43" s="35"/>
    </row>
    <row r="44" spans="2:11" x14ac:dyDescent="0.3">
      <c r="B44" s="8" t="s">
        <v>635</v>
      </c>
      <c r="C44" s="57" t="s">
        <v>636</v>
      </c>
      <c r="D44" s="54" t="s">
        <v>637</v>
      </c>
      <c r="E44" s="6" t="s">
        <v>180</v>
      </c>
      <c r="F44" s="19">
        <v>280000</v>
      </c>
      <c r="G44" s="24">
        <v>32944.800000000003</v>
      </c>
      <c r="H44" s="24">
        <v>1.47</v>
      </c>
      <c r="I44" s="31"/>
      <c r="J44" s="31"/>
      <c r="K44" s="35"/>
    </row>
    <row r="45" spans="2:11" x14ac:dyDescent="0.3">
      <c r="B45" s="8" t="s">
        <v>177</v>
      </c>
      <c r="C45" s="57" t="s">
        <v>178</v>
      </c>
      <c r="D45" s="54" t="s">
        <v>179</v>
      </c>
      <c r="E45" s="6" t="s">
        <v>180</v>
      </c>
      <c r="F45" s="19">
        <v>1500000</v>
      </c>
      <c r="G45" s="24">
        <v>31713</v>
      </c>
      <c r="H45" s="24">
        <v>1.41</v>
      </c>
      <c r="I45" s="31"/>
      <c r="J45" s="31"/>
      <c r="K45" s="35"/>
    </row>
    <row r="46" spans="2:11" x14ac:dyDescent="0.3">
      <c r="B46" s="8" t="s">
        <v>128</v>
      </c>
      <c r="C46" s="57" t="s">
        <v>129</v>
      </c>
      <c r="D46" s="54" t="s">
        <v>130</v>
      </c>
      <c r="E46" s="6" t="s">
        <v>131</v>
      </c>
      <c r="F46" s="19">
        <v>96000</v>
      </c>
      <c r="G46" s="24">
        <v>31675.200000000001</v>
      </c>
      <c r="H46" s="24">
        <v>1.41</v>
      </c>
      <c r="I46" s="31"/>
      <c r="J46" s="31"/>
      <c r="K46" s="35"/>
    </row>
    <row r="47" spans="2:11" x14ac:dyDescent="0.3">
      <c r="B47" s="8" t="s">
        <v>1087</v>
      </c>
      <c r="C47" s="57" t="s">
        <v>1088</v>
      </c>
      <c r="D47" s="54" t="s">
        <v>1089</v>
      </c>
      <c r="E47" s="6" t="s">
        <v>116</v>
      </c>
      <c r="F47" s="19">
        <v>3900000</v>
      </c>
      <c r="G47" s="24">
        <v>30741.75</v>
      </c>
      <c r="H47" s="24">
        <v>1.37</v>
      </c>
      <c r="I47" s="31"/>
      <c r="J47" s="31"/>
      <c r="K47" s="35"/>
    </row>
    <row r="48" spans="2:11" x14ac:dyDescent="0.3">
      <c r="B48" s="8" t="s">
        <v>2125</v>
      </c>
      <c r="C48" s="57" t="s">
        <v>2126</v>
      </c>
      <c r="D48" s="54" t="s">
        <v>2127</v>
      </c>
      <c r="E48" s="6" t="s">
        <v>108</v>
      </c>
      <c r="F48" s="19">
        <v>6315774</v>
      </c>
      <c r="G48" s="24">
        <v>29636.77</v>
      </c>
      <c r="H48" s="24">
        <v>1.32</v>
      </c>
      <c r="I48" s="31"/>
      <c r="J48" s="31"/>
      <c r="K48" s="35"/>
    </row>
    <row r="49" spans="2:11" x14ac:dyDescent="0.3">
      <c r="B49" s="8" t="s">
        <v>617</v>
      </c>
      <c r="C49" s="57" t="s">
        <v>618</v>
      </c>
      <c r="D49" s="54" t="s">
        <v>619</v>
      </c>
      <c r="E49" s="6" t="s">
        <v>246</v>
      </c>
      <c r="F49" s="19">
        <v>6300373</v>
      </c>
      <c r="G49" s="24">
        <v>28969.119999999999</v>
      </c>
      <c r="H49" s="24">
        <v>1.29</v>
      </c>
      <c r="I49" s="31"/>
      <c r="J49" s="31"/>
      <c r="K49" s="35"/>
    </row>
    <row r="50" spans="2:11" x14ac:dyDescent="0.3">
      <c r="B50" s="8" t="s">
        <v>2128</v>
      </c>
      <c r="C50" s="57" t="s">
        <v>2129</v>
      </c>
      <c r="D50" s="54" t="s">
        <v>2130</v>
      </c>
      <c r="E50" s="6" t="s">
        <v>124</v>
      </c>
      <c r="F50" s="19">
        <v>1200000</v>
      </c>
      <c r="G50" s="24">
        <v>28819.200000000001</v>
      </c>
      <c r="H50" s="24">
        <v>1.29</v>
      </c>
      <c r="I50" s="31"/>
      <c r="J50" s="31"/>
      <c r="K50" s="35"/>
    </row>
    <row r="51" spans="2:11" x14ac:dyDescent="0.3">
      <c r="B51" s="8" t="s">
        <v>125</v>
      </c>
      <c r="C51" s="57" t="s">
        <v>126</v>
      </c>
      <c r="D51" s="54" t="s">
        <v>127</v>
      </c>
      <c r="E51" s="6" t="s">
        <v>100</v>
      </c>
      <c r="F51" s="19">
        <v>900000</v>
      </c>
      <c r="G51" s="24">
        <v>27911.7</v>
      </c>
      <c r="H51" s="24">
        <v>1.24</v>
      </c>
      <c r="I51" s="31"/>
      <c r="J51" s="31"/>
      <c r="K51" s="35"/>
    </row>
    <row r="52" spans="2:11" x14ac:dyDescent="0.3">
      <c r="B52" s="8" t="s">
        <v>2131</v>
      </c>
      <c r="C52" s="57" t="s">
        <v>2132</v>
      </c>
      <c r="D52" s="54" t="s">
        <v>2133</v>
      </c>
      <c r="E52" s="6" t="s">
        <v>71</v>
      </c>
      <c r="F52" s="19">
        <v>6000000</v>
      </c>
      <c r="G52" s="24">
        <v>27462</v>
      </c>
      <c r="H52" s="24">
        <v>1.22</v>
      </c>
      <c r="I52" s="31"/>
      <c r="J52" s="31"/>
      <c r="K52" s="35"/>
    </row>
    <row r="53" spans="2:11" x14ac:dyDescent="0.3">
      <c r="B53" s="8" t="s">
        <v>597</v>
      </c>
      <c r="C53" s="57" t="s">
        <v>598</v>
      </c>
      <c r="D53" s="54" t="s">
        <v>599</v>
      </c>
      <c r="E53" s="6" t="s">
        <v>246</v>
      </c>
      <c r="F53" s="19">
        <v>3000000</v>
      </c>
      <c r="G53" s="24">
        <v>26844</v>
      </c>
      <c r="H53" s="24">
        <v>1.2</v>
      </c>
      <c r="I53" s="31"/>
      <c r="J53" s="31"/>
      <c r="K53" s="35"/>
    </row>
    <row r="54" spans="2:11" x14ac:dyDescent="0.3">
      <c r="B54" s="8" t="s">
        <v>337</v>
      </c>
      <c r="C54" s="57" t="s">
        <v>338</v>
      </c>
      <c r="D54" s="54" t="s">
        <v>339</v>
      </c>
      <c r="E54" s="6" t="s">
        <v>120</v>
      </c>
      <c r="F54" s="19">
        <v>3000000</v>
      </c>
      <c r="G54" s="24">
        <v>26394</v>
      </c>
      <c r="H54" s="24">
        <v>1.18</v>
      </c>
      <c r="I54" s="31"/>
      <c r="J54" s="31"/>
      <c r="K54" s="35"/>
    </row>
    <row r="55" spans="2:11" x14ac:dyDescent="0.3">
      <c r="B55" s="8" t="s">
        <v>424</v>
      </c>
      <c r="C55" s="57" t="s">
        <v>425</v>
      </c>
      <c r="D55" s="54" t="s">
        <v>426</v>
      </c>
      <c r="E55" s="6" t="s">
        <v>124</v>
      </c>
      <c r="F55" s="19">
        <v>1081025</v>
      </c>
      <c r="G55" s="24">
        <v>23272.31</v>
      </c>
      <c r="H55" s="24">
        <v>1.04</v>
      </c>
      <c r="I55" s="31"/>
      <c r="J55" s="31"/>
      <c r="K55" s="35"/>
    </row>
    <row r="56" spans="2:11" x14ac:dyDescent="0.3">
      <c r="B56" s="8" t="s">
        <v>83</v>
      </c>
      <c r="C56" s="57" t="s">
        <v>84</v>
      </c>
      <c r="D56" s="54" t="s">
        <v>85</v>
      </c>
      <c r="E56" s="6" t="s">
        <v>86</v>
      </c>
      <c r="F56" s="19">
        <v>900000</v>
      </c>
      <c r="G56" s="24">
        <v>21854.7</v>
      </c>
      <c r="H56" s="24">
        <v>0.97</v>
      </c>
      <c r="I56" s="31"/>
      <c r="J56" s="31"/>
      <c r="K56" s="35"/>
    </row>
    <row r="57" spans="2:11" x14ac:dyDescent="0.3">
      <c r="B57" s="8" t="s">
        <v>171</v>
      </c>
      <c r="C57" s="57" t="s">
        <v>172</v>
      </c>
      <c r="D57" s="54" t="s">
        <v>173</v>
      </c>
      <c r="E57" s="6" t="s">
        <v>145</v>
      </c>
      <c r="F57" s="19">
        <v>1300000</v>
      </c>
      <c r="G57" s="24">
        <v>20498.400000000001</v>
      </c>
      <c r="H57" s="24">
        <v>0.91</v>
      </c>
      <c r="I57" s="31"/>
      <c r="J57" s="31"/>
      <c r="K57" s="35"/>
    </row>
    <row r="58" spans="2:11" x14ac:dyDescent="0.3">
      <c r="B58" s="8" t="s">
        <v>2139</v>
      </c>
      <c r="C58" s="57" t="s">
        <v>2138</v>
      </c>
      <c r="D58" s="54" t="s">
        <v>2140</v>
      </c>
      <c r="E58" s="6" t="s">
        <v>156</v>
      </c>
      <c r="F58" s="19">
        <v>11640353</v>
      </c>
      <c r="G58" s="24">
        <v>14309.349999999999</v>
      </c>
      <c r="H58" s="24">
        <v>0.64</v>
      </c>
      <c r="I58" s="31"/>
      <c r="J58" s="31"/>
      <c r="K58" s="35" t="s">
        <v>5026</v>
      </c>
    </row>
    <row r="59" spans="2:11" x14ac:dyDescent="0.3">
      <c r="B59" s="8" t="s">
        <v>2134</v>
      </c>
      <c r="C59" s="57" t="s">
        <v>2135</v>
      </c>
      <c r="D59" s="54" t="s">
        <v>2136</v>
      </c>
      <c r="E59" s="6" t="s">
        <v>480</v>
      </c>
      <c r="F59" s="19">
        <v>400000</v>
      </c>
      <c r="G59" s="24">
        <v>12781.6</v>
      </c>
      <c r="H59" s="24">
        <v>0.56999999999999995</v>
      </c>
      <c r="I59" s="31"/>
      <c r="J59" s="31"/>
      <c r="K59" s="35"/>
    </row>
    <row r="60" spans="2:11" x14ac:dyDescent="0.3">
      <c r="B60" s="8" t="s">
        <v>1075</v>
      </c>
      <c r="C60" s="57" t="s">
        <v>1076</v>
      </c>
      <c r="D60" s="54" t="s">
        <v>1077</v>
      </c>
      <c r="E60" s="6" t="s">
        <v>131</v>
      </c>
      <c r="F60" s="19">
        <v>1377963</v>
      </c>
      <c r="G60" s="24">
        <v>11982.08</v>
      </c>
      <c r="H60" s="24">
        <v>0.53</v>
      </c>
      <c r="I60" s="31"/>
      <c r="J60" s="31"/>
      <c r="K60" s="35"/>
    </row>
    <row r="61" spans="2:11" x14ac:dyDescent="0.3">
      <c r="B61" s="8" t="s">
        <v>520</v>
      </c>
      <c r="C61" s="57" t="s">
        <v>521</v>
      </c>
      <c r="D61" s="54" t="s">
        <v>522</v>
      </c>
      <c r="E61" s="6" t="s">
        <v>124</v>
      </c>
      <c r="F61" s="19">
        <v>128577</v>
      </c>
      <c r="G61" s="24">
        <v>5165.84</v>
      </c>
      <c r="H61" s="24">
        <v>0.23</v>
      </c>
      <c r="I61" s="31"/>
      <c r="J61" s="31"/>
      <c r="K61" s="35"/>
    </row>
    <row r="62" spans="2:11" x14ac:dyDescent="0.3">
      <c r="B62" s="8" t="s">
        <v>579</v>
      </c>
      <c r="C62" s="57" t="s">
        <v>580</v>
      </c>
      <c r="D62" s="54" t="s">
        <v>581</v>
      </c>
      <c r="E62" s="6" t="s">
        <v>124</v>
      </c>
      <c r="F62" s="19">
        <v>178816</v>
      </c>
      <c r="G62" s="24">
        <v>681.83</v>
      </c>
      <c r="H62" s="24">
        <v>0.03</v>
      </c>
      <c r="I62" s="31"/>
      <c r="J62" s="31"/>
      <c r="K62" s="35"/>
    </row>
    <row r="63" spans="2:11" x14ac:dyDescent="0.3">
      <c r="C63" s="58" t="s">
        <v>184</v>
      </c>
      <c r="D63" s="54"/>
      <c r="E63" s="6"/>
      <c r="F63" s="19"/>
      <c r="G63" s="25">
        <v>2196985.85</v>
      </c>
      <c r="H63" s="25">
        <v>97.95</v>
      </c>
      <c r="I63" s="31"/>
      <c r="J63" s="31"/>
      <c r="K63" s="35"/>
    </row>
    <row r="64" spans="2:11" x14ac:dyDescent="0.3">
      <c r="C64" s="57"/>
      <c r="D64" s="54"/>
      <c r="E64" s="6"/>
      <c r="F64" s="19"/>
      <c r="G64" s="24"/>
      <c r="H64" s="24"/>
      <c r="I64" s="31"/>
      <c r="J64" s="31"/>
      <c r="K64" s="35"/>
    </row>
    <row r="65" spans="2:11" x14ac:dyDescent="0.3">
      <c r="C65" s="59" t="s">
        <v>3</v>
      </c>
      <c r="D65" s="54"/>
      <c r="E65" s="6"/>
      <c r="F65" s="19"/>
      <c r="G65" s="24"/>
      <c r="H65" s="24"/>
      <c r="I65" s="31"/>
      <c r="J65" s="31"/>
      <c r="K65" s="35"/>
    </row>
    <row r="66" spans="2:11" x14ac:dyDescent="0.3">
      <c r="B66" s="8" t="s">
        <v>391</v>
      </c>
      <c r="C66" s="57" t="s">
        <v>392</v>
      </c>
      <c r="D66" s="54" t="s">
        <v>393</v>
      </c>
      <c r="E66" s="6" t="s">
        <v>266</v>
      </c>
      <c r="F66" s="19">
        <v>2562406</v>
      </c>
      <c r="G66" s="61">
        <v>0</v>
      </c>
      <c r="H66" s="24" t="s">
        <v>5024</v>
      </c>
      <c r="I66" s="31"/>
      <c r="J66" s="31"/>
      <c r="K66" s="35" t="s">
        <v>5034</v>
      </c>
    </row>
    <row r="67" spans="2:11" x14ac:dyDescent="0.3">
      <c r="C67" s="58" t="s">
        <v>184</v>
      </c>
      <c r="D67" s="54"/>
      <c r="E67" s="6"/>
      <c r="F67" s="19"/>
      <c r="G67" s="62">
        <v>0</v>
      </c>
      <c r="H67" s="25" t="s">
        <v>5024</v>
      </c>
      <c r="I67" s="31"/>
      <c r="J67" s="31"/>
      <c r="K67" s="35"/>
    </row>
    <row r="68" spans="2:11" x14ac:dyDescent="0.3">
      <c r="C68" s="57"/>
      <c r="D68" s="54"/>
      <c r="E68" s="6"/>
      <c r="F68" s="19"/>
      <c r="G68" s="24"/>
      <c r="H68" s="24"/>
      <c r="I68" s="31"/>
      <c r="J68" s="31"/>
      <c r="K68" s="35"/>
    </row>
    <row r="69" spans="2:11" x14ac:dyDescent="0.3">
      <c r="C69" s="58" t="s">
        <v>4</v>
      </c>
      <c r="D69" s="54"/>
      <c r="E69" s="6"/>
      <c r="F69" s="19"/>
      <c r="G69" s="24" t="s">
        <v>2</v>
      </c>
      <c r="H69" s="24" t="s">
        <v>2</v>
      </c>
      <c r="I69" s="31"/>
      <c r="J69" s="31"/>
      <c r="K69" s="35"/>
    </row>
    <row r="70" spans="2:11" x14ac:dyDescent="0.3">
      <c r="C70" s="57"/>
      <c r="D70" s="54"/>
      <c r="E70" s="6"/>
      <c r="F70" s="19"/>
      <c r="G70" s="24"/>
      <c r="H70" s="24"/>
      <c r="I70" s="31"/>
      <c r="J70" s="31"/>
      <c r="K70" s="35"/>
    </row>
    <row r="71" spans="2:11" x14ac:dyDescent="0.3">
      <c r="C71" s="58" t="s">
        <v>5</v>
      </c>
      <c r="D71" s="54"/>
      <c r="E71" s="6"/>
      <c r="F71" s="19"/>
      <c r="G71" s="24"/>
      <c r="H71" s="24"/>
      <c r="I71" s="31"/>
      <c r="J71" s="31"/>
      <c r="K71" s="35"/>
    </row>
    <row r="72" spans="2:11" x14ac:dyDescent="0.3">
      <c r="C72" s="57"/>
      <c r="D72" s="54"/>
      <c r="E72" s="6"/>
      <c r="F72" s="19"/>
      <c r="G72" s="24"/>
      <c r="H72" s="24"/>
      <c r="I72" s="31"/>
      <c r="J72" s="31"/>
      <c r="K72" s="35"/>
    </row>
    <row r="73" spans="2:11" x14ac:dyDescent="0.3">
      <c r="C73" s="58" t="s">
        <v>6</v>
      </c>
      <c r="D73" s="54"/>
      <c r="E73" s="6"/>
      <c r="F73" s="19"/>
      <c r="G73" s="24" t="s">
        <v>2</v>
      </c>
      <c r="H73" s="24" t="s">
        <v>2</v>
      </c>
      <c r="I73" s="31"/>
      <c r="J73" s="31"/>
      <c r="K73" s="35"/>
    </row>
    <row r="74" spans="2:11" x14ac:dyDescent="0.3">
      <c r="C74" s="57"/>
      <c r="D74" s="54"/>
      <c r="E74" s="6"/>
      <c r="F74" s="19"/>
      <c r="G74" s="24"/>
      <c r="H74" s="24"/>
      <c r="I74" s="31"/>
      <c r="J74" s="31"/>
      <c r="K74" s="35"/>
    </row>
    <row r="75" spans="2:11" x14ac:dyDescent="0.3">
      <c r="C75" s="58" t="s">
        <v>7</v>
      </c>
      <c r="D75" s="54"/>
      <c r="E75" s="6"/>
      <c r="F75" s="19"/>
      <c r="G75" s="24" t="s">
        <v>2</v>
      </c>
      <c r="H75" s="24" t="s">
        <v>2</v>
      </c>
      <c r="I75" s="31"/>
      <c r="J75" s="31"/>
      <c r="K75" s="35"/>
    </row>
    <row r="76" spans="2:11" x14ac:dyDescent="0.3">
      <c r="C76" s="57"/>
      <c r="D76" s="54"/>
      <c r="E76" s="6"/>
      <c r="F76" s="19"/>
      <c r="G76" s="24"/>
      <c r="H76" s="24"/>
      <c r="I76" s="31"/>
      <c r="J76" s="31"/>
      <c r="K76" s="35"/>
    </row>
    <row r="77" spans="2:11" x14ac:dyDescent="0.3">
      <c r="C77" s="58" t="s">
        <v>8</v>
      </c>
      <c r="D77" s="54"/>
      <c r="E77" s="6"/>
      <c r="F77" s="19"/>
      <c r="G77" s="24" t="s">
        <v>2</v>
      </c>
      <c r="H77" s="24" t="s">
        <v>2</v>
      </c>
      <c r="I77" s="31"/>
      <c r="J77" s="31"/>
      <c r="K77" s="35"/>
    </row>
    <row r="78" spans="2:11" x14ac:dyDescent="0.3">
      <c r="C78" s="57"/>
      <c r="D78" s="54"/>
      <c r="E78" s="6"/>
      <c r="F78" s="19"/>
      <c r="G78" s="24"/>
      <c r="H78" s="24"/>
      <c r="I78" s="31"/>
      <c r="J78" s="31"/>
      <c r="K78" s="35"/>
    </row>
    <row r="79" spans="2:11" x14ac:dyDescent="0.3">
      <c r="C79" s="58" t="s">
        <v>9</v>
      </c>
      <c r="D79" s="54"/>
      <c r="E79" s="6"/>
      <c r="F79" s="19"/>
      <c r="G79" s="24" t="s">
        <v>2</v>
      </c>
      <c r="H79" s="24" t="s">
        <v>2</v>
      </c>
      <c r="I79" s="31"/>
      <c r="J79" s="31"/>
      <c r="K79" s="35"/>
    </row>
    <row r="80" spans="2:11" x14ac:dyDescent="0.3">
      <c r="C80" s="57"/>
      <c r="D80" s="54"/>
      <c r="E80" s="6"/>
      <c r="F80" s="19"/>
      <c r="G80" s="24"/>
      <c r="H80" s="24"/>
      <c r="I80" s="31"/>
      <c r="J80" s="31"/>
      <c r="K80" s="35"/>
    </row>
    <row r="81" spans="1:11" x14ac:dyDescent="0.3">
      <c r="C81" s="58" t="s">
        <v>10</v>
      </c>
      <c r="D81" s="54"/>
      <c r="E81" s="6"/>
      <c r="F81" s="19"/>
      <c r="G81" s="24" t="s">
        <v>2</v>
      </c>
      <c r="H81" s="24" t="s">
        <v>2</v>
      </c>
      <c r="I81" s="31"/>
      <c r="J81" s="31"/>
      <c r="K81" s="35"/>
    </row>
    <row r="82" spans="1:11" x14ac:dyDescent="0.3">
      <c r="C82" s="57"/>
      <c r="D82" s="54"/>
      <c r="E82" s="6"/>
      <c r="F82" s="19"/>
      <c r="G82" s="24"/>
      <c r="H82" s="24"/>
      <c r="I82" s="31"/>
      <c r="J82" s="31"/>
      <c r="K82" s="35"/>
    </row>
    <row r="83" spans="1:11" x14ac:dyDescent="0.3">
      <c r="A83" s="10"/>
      <c r="B83" s="28"/>
      <c r="C83" s="58" t="s">
        <v>11</v>
      </c>
      <c r="D83" s="54"/>
      <c r="E83" s="6"/>
      <c r="F83" s="19"/>
      <c r="G83" s="24"/>
      <c r="H83" s="24"/>
      <c r="I83" s="31"/>
      <c r="J83" s="31"/>
      <c r="K83" s="35"/>
    </row>
    <row r="84" spans="1:11" x14ac:dyDescent="0.3">
      <c r="A84" s="28"/>
      <c r="B84" s="28"/>
      <c r="C84" s="58" t="s">
        <v>13</v>
      </c>
      <c r="D84" s="54"/>
      <c r="E84" s="6"/>
      <c r="F84" s="19"/>
      <c r="G84" s="24" t="s">
        <v>2</v>
      </c>
      <c r="H84" s="24" t="s">
        <v>2</v>
      </c>
      <c r="I84" s="31"/>
      <c r="J84" s="31"/>
      <c r="K84" s="35"/>
    </row>
    <row r="85" spans="1:11" x14ac:dyDescent="0.3">
      <c r="A85" s="28"/>
      <c r="B85" s="28"/>
      <c r="C85" s="58"/>
      <c r="D85" s="54"/>
      <c r="E85" s="6"/>
      <c r="F85" s="19"/>
      <c r="G85" s="24"/>
      <c r="H85" s="24"/>
      <c r="I85" s="31"/>
      <c r="J85" s="31"/>
      <c r="K85" s="35"/>
    </row>
    <row r="86" spans="1:11" x14ac:dyDescent="0.3">
      <c r="A86" s="28"/>
      <c r="B86" s="28"/>
      <c r="C86" s="58" t="s">
        <v>14</v>
      </c>
      <c r="D86" s="54"/>
      <c r="E86" s="6"/>
      <c r="F86" s="19"/>
      <c r="G86" s="24" t="s">
        <v>2</v>
      </c>
      <c r="H86" s="24" t="s">
        <v>2</v>
      </c>
      <c r="I86" s="31"/>
      <c r="J86" s="31"/>
      <c r="K86" s="35"/>
    </row>
    <row r="87" spans="1:11" x14ac:dyDescent="0.3">
      <c r="A87" s="28"/>
      <c r="B87" s="28"/>
      <c r="C87" s="58"/>
      <c r="D87" s="54"/>
      <c r="E87" s="6"/>
      <c r="F87" s="19"/>
      <c r="G87" s="24"/>
      <c r="H87" s="24"/>
      <c r="I87" s="31"/>
      <c r="J87" s="31"/>
      <c r="K87" s="35"/>
    </row>
    <row r="88" spans="1:11" x14ac:dyDescent="0.3">
      <c r="C88" s="59" t="s">
        <v>15</v>
      </c>
      <c r="D88" s="54"/>
      <c r="E88" s="6"/>
      <c r="F88" s="19"/>
      <c r="G88" s="24"/>
      <c r="H88" s="24"/>
      <c r="I88" s="31"/>
      <c r="J88" s="31"/>
      <c r="K88" s="35"/>
    </row>
    <row r="89" spans="1:11" x14ac:dyDescent="0.3">
      <c r="B89" s="8" t="s">
        <v>401</v>
      </c>
      <c r="C89" s="57" t="s">
        <v>402</v>
      </c>
      <c r="D89" s="54" t="s">
        <v>403</v>
      </c>
      <c r="E89" s="6" t="s">
        <v>198</v>
      </c>
      <c r="F89" s="19">
        <v>15000000</v>
      </c>
      <c r="G89" s="24">
        <v>14884.13</v>
      </c>
      <c r="H89" s="24">
        <v>0.66</v>
      </c>
      <c r="I89" s="31">
        <v>5.2625000000000002</v>
      </c>
      <c r="J89" s="31"/>
      <c r="K89" s="35"/>
    </row>
    <row r="90" spans="1:11" x14ac:dyDescent="0.3">
      <c r="B90" s="8" t="s">
        <v>195</v>
      </c>
      <c r="C90" s="57" t="s">
        <v>196</v>
      </c>
      <c r="D90" s="54" t="s">
        <v>197</v>
      </c>
      <c r="E90" s="6" t="s">
        <v>198</v>
      </c>
      <c r="F90" s="19">
        <v>3000000</v>
      </c>
      <c r="G90" s="24">
        <v>2870.03</v>
      </c>
      <c r="H90" s="24">
        <v>0.13</v>
      </c>
      <c r="I90" s="31">
        <v>5.68</v>
      </c>
      <c r="J90" s="31"/>
      <c r="K90" s="35"/>
    </row>
    <row r="91" spans="1:11" x14ac:dyDescent="0.3">
      <c r="C91" s="58" t="s">
        <v>184</v>
      </c>
      <c r="D91" s="54"/>
      <c r="E91" s="6"/>
      <c r="F91" s="19"/>
      <c r="G91" s="25">
        <v>17754.16</v>
      </c>
      <c r="H91" s="25">
        <v>0.79</v>
      </c>
      <c r="I91" s="31"/>
      <c r="J91" s="31"/>
      <c r="K91" s="35"/>
    </row>
    <row r="92" spans="1:11" x14ac:dyDescent="0.3">
      <c r="C92" s="57"/>
      <c r="D92" s="54"/>
      <c r="E92" s="6"/>
      <c r="F92" s="19"/>
      <c r="G92" s="24"/>
      <c r="H92" s="24"/>
      <c r="I92" s="31"/>
      <c r="J92" s="31"/>
      <c r="K92" s="35"/>
    </row>
    <row r="93" spans="1:11" x14ac:dyDescent="0.3">
      <c r="C93" s="58" t="s">
        <v>16</v>
      </c>
      <c r="D93" s="54"/>
      <c r="E93" s="6"/>
      <c r="F93" s="19"/>
      <c r="G93" s="24" t="s">
        <v>2</v>
      </c>
      <c r="H93" s="24" t="s">
        <v>2</v>
      </c>
      <c r="I93" s="31"/>
      <c r="J93" s="31"/>
      <c r="K93" s="35"/>
    </row>
    <row r="94" spans="1:11" x14ac:dyDescent="0.3">
      <c r="C94" s="57"/>
      <c r="D94" s="54"/>
      <c r="E94" s="6"/>
      <c r="F94" s="19"/>
      <c r="G94" s="24"/>
      <c r="H94" s="24"/>
      <c r="I94" s="31"/>
      <c r="J94" s="31"/>
      <c r="K94" s="35"/>
    </row>
    <row r="95" spans="1:11" x14ac:dyDescent="0.3">
      <c r="C95" s="58" t="s">
        <v>17</v>
      </c>
      <c r="D95" s="54"/>
      <c r="E95" s="6"/>
      <c r="F95" s="19"/>
      <c r="G95" s="24" t="s">
        <v>2</v>
      </c>
      <c r="H95" s="24" t="s">
        <v>2</v>
      </c>
      <c r="I95" s="31"/>
      <c r="J95" s="31"/>
      <c r="K95" s="35"/>
    </row>
    <row r="96" spans="1:11" x14ac:dyDescent="0.3">
      <c r="C96" s="57"/>
      <c r="D96" s="54"/>
      <c r="E96" s="6"/>
      <c r="F96" s="19"/>
      <c r="G96" s="24"/>
      <c r="H96" s="24"/>
      <c r="I96" s="31"/>
      <c r="J96" s="31"/>
      <c r="K96" s="35"/>
    </row>
    <row r="97" spans="1:11" x14ac:dyDescent="0.3">
      <c r="A97" s="10"/>
      <c r="B97" s="28"/>
      <c r="C97" s="58" t="s">
        <v>18</v>
      </c>
      <c r="D97" s="54"/>
      <c r="E97" s="6"/>
      <c r="F97" s="19"/>
      <c r="G97" s="24"/>
      <c r="H97" s="24"/>
      <c r="I97" s="31"/>
      <c r="J97" s="31"/>
      <c r="K97" s="35"/>
    </row>
    <row r="98" spans="1:11" x14ac:dyDescent="0.3">
      <c r="A98" s="28"/>
      <c r="B98" s="28"/>
      <c r="C98" s="58" t="s">
        <v>19</v>
      </c>
      <c r="D98" s="54"/>
      <c r="E98" s="6"/>
      <c r="F98" s="19"/>
      <c r="G98" s="24" t="s">
        <v>2</v>
      </c>
      <c r="H98" s="24" t="s">
        <v>2</v>
      </c>
      <c r="I98" s="31"/>
      <c r="J98" s="31"/>
      <c r="K98" s="35"/>
    </row>
    <row r="99" spans="1:11" x14ac:dyDescent="0.3">
      <c r="A99" s="28"/>
      <c r="B99" s="28"/>
      <c r="C99" s="58"/>
      <c r="D99" s="54"/>
      <c r="E99" s="6"/>
      <c r="F99" s="19"/>
      <c r="G99" s="24"/>
      <c r="H99" s="24"/>
      <c r="I99" s="31"/>
      <c r="J99" s="31"/>
      <c r="K99" s="35"/>
    </row>
    <row r="100" spans="1:11" x14ac:dyDescent="0.3">
      <c r="A100" s="28"/>
      <c r="B100" s="28"/>
      <c r="C100" s="58" t="s">
        <v>20</v>
      </c>
      <c r="D100" s="54"/>
      <c r="E100" s="6"/>
      <c r="F100" s="19"/>
      <c r="G100" s="24" t="s">
        <v>2</v>
      </c>
      <c r="H100" s="24" t="s">
        <v>2</v>
      </c>
      <c r="I100" s="31"/>
      <c r="J100" s="31"/>
      <c r="K100" s="35"/>
    </row>
    <row r="101" spans="1:11" x14ac:dyDescent="0.3">
      <c r="A101" s="28"/>
      <c r="B101" s="28"/>
      <c r="C101" s="58"/>
      <c r="D101" s="54"/>
      <c r="E101" s="6"/>
      <c r="F101" s="19"/>
      <c r="G101" s="24"/>
      <c r="H101" s="24"/>
      <c r="I101" s="31"/>
      <c r="J101" s="31"/>
      <c r="K101" s="35"/>
    </row>
    <row r="102" spans="1:11" x14ac:dyDescent="0.3">
      <c r="A102" s="28"/>
      <c r="B102" s="28"/>
      <c r="C102" s="58" t="s">
        <v>21</v>
      </c>
      <c r="D102" s="54"/>
      <c r="E102" s="6"/>
      <c r="F102" s="19"/>
      <c r="G102" s="24" t="s">
        <v>2</v>
      </c>
      <c r="H102" s="24" t="s">
        <v>2</v>
      </c>
      <c r="I102" s="31"/>
      <c r="J102" s="31"/>
      <c r="K102" s="35"/>
    </row>
    <row r="103" spans="1:11" x14ac:dyDescent="0.3">
      <c r="A103" s="28"/>
      <c r="B103" s="28"/>
      <c r="C103" s="58"/>
      <c r="D103" s="54"/>
      <c r="E103" s="6"/>
      <c r="F103" s="19"/>
      <c r="G103" s="24"/>
      <c r="H103" s="24"/>
      <c r="I103" s="31"/>
      <c r="J103" s="31"/>
      <c r="K103" s="35"/>
    </row>
    <row r="104" spans="1:11" x14ac:dyDescent="0.3">
      <c r="A104" s="28"/>
      <c r="B104" s="28"/>
      <c r="C104" s="58" t="s">
        <v>22</v>
      </c>
      <c r="D104" s="54"/>
      <c r="E104" s="6"/>
      <c r="F104" s="19"/>
      <c r="G104" s="24" t="s">
        <v>2</v>
      </c>
      <c r="H104" s="24" t="s">
        <v>2</v>
      </c>
      <c r="I104" s="31"/>
      <c r="J104" s="31"/>
      <c r="K104" s="35"/>
    </row>
    <row r="105" spans="1:11" x14ac:dyDescent="0.3">
      <c r="A105" s="28"/>
      <c r="B105" s="28"/>
      <c r="C105" s="58"/>
      <c r="D105" s="54"/>
      <c r="E105" s="6"/>
      <c r="F105" s="19"/>
      <c r="G105" s="24"/>
      <c r="H105" s="24"/>
      <c r="I105" s="31"/>
      <c r="J105" s="31"/>
      <c r="K105" s="35"/>
    </row>
    <row r="106" spans="1:11" x14ac:dyDescent="0.3">
      <c r="A106" s="28"/>
      <c r="B106" s="28"/>
      <c r="C106" s="58" t="s">
        <v>23</v>
      </c>
      <c r="D106" s="54"/>
      <c r="E106" s="6"/>
      <c r="F106" s="19"/>
      <c r="G106" s="24" t="s">
        <v>2</v>
      </c>
      <c r="H106" s="24" t="s">
        <v>2</v>
      </c>
      <c r="I106" s="31"/>
      <c r="J106" s="31"/>
      <c r="K106" s="35"/>
    </row>
    <row r="107" spans="1:11" x14ac:dyDescent="0.3">
      <c r="A107" s="28"/>
      <c r="B107" s="28"/>
      <c r="C107" s="58"/>
      <c r="D107" s="54"/>
      <c r="E107" s="6"/>
      <c r="F107" s="19"/>
      <c r="G107" s="24"/>
      <c r="H107" s="24"/>
      <c r="I107" s="31"/>
      <c r="J107" s="31"/>
      <c r="K107" s="35"/>
    </row>
    <row r="108" spans="1:11" x14ac:dyDescent="0.3">
      <c r="C108" s="59" t="s">
        <v>24</v>
      </c>
      <c r="D108" s="54"/>
      <c r="E108" s="6"/>
      <c r="F108" s="19"/>
      <c r="G108" s="24"/>
      <c r="H108" s="24"/>
      <c r="I108" s="31"/>
      <c r="J108" s="31"/>
      <c r="K108" s="35"/>
    </row>
    <row r="109" spans="1:11" x14ac:dyDescent="0.3">
      <c r="B109" s="8" t="s">
        <v>199</v>
      </c>
      <c r="C109" s="57" t="s">
        <v>200</v>
      </c>
      <c r="D109" s="54"/>
      <c r="E109" s="6"/>
      <c r="F109" s="19"/>
      <c r="G109" s="24">
        <v>27587.88</v>
      </c>
      <c r="H109" s="24">
        <v>1.23</v>
      </c>
      <c r="I109" s="31"/>
      <c r="J109" s="31"/>
      <c r="K109" s="35"/>
    </row>
    <row r="110" spans="1:11" x14ac:dyDescent="0.3">
      <c r="C110" s="58" t="s">
        <v>184</v>
      </c>
      <c r="D110" s="54"/>
      <c r="E110" s="6"/>
      <c r="F110" s="19"/>
      <c r="G110" s="25">
        <v>27587.88</v>
      </c>
      <c r="H110" s="25">
        <v>1.23</v>
      </c>
      <c r="I110" s="31"/>
      <c r="J110" s="31"/>
      <c r="K110" s="35"/>
    </row>
    <row r="111" spans="1:11" x14ac:dyDescent="0.3">
      <c r="C111" s="57"/>
      <c r="D111" s="54"/>
      <c r="E111" s="6"/>
      <c r="F111" s="19"/>
      <c r="G111" s="24"/>
      <c r="H111" s="24"/>
      <c r="I111" s="31"/>
      <c r="J111" s="31"/>
      <c r="K111" s="35"/>
    </row>
    <row r="112" spans="1:11" x14ac:dyDescent="0.3">
      <c r="A112" s="10"/>
      <c r="B112" s="28"/>
      <c r="C112" s="58" t="s">
        <v>25</v>
      </c>
      <c r="D112" s="54"/>
      <c r="E112" s="6"/>
      <c r="F112" s="19"/>
      <c r="G112" s="24"/>
      <c r="H112" s="24"/>
      <c r="I112" s="31"/>
      <c r="J112" s="31"/>
      <c r="K112" s="35"/>
    </row>
    <row r="113" spans="1:54" s="2" customFormat="1" ht="13.8" x14ac:dyDescent="0.3">
      <c r="A113" s="28"/>
      <c r="B113" s="28"/>
      <c r="C113" s="57" t="s">
        <v>5023</v>
      </c>
      <c r="D113" s="54"/>
      <c r="E113" s="6"/>
      <c r="F113" s="19"/>
      <c r="G113" s="24">
        <v>210</v>
      </c>
      <c r="H113" s="24">
        <v>0.01</v>
      </c>
      <c r="I113" s="31"/>
      <c r="J113" s="31"/>
      <c r="K113" s="35"/>
      <c r="L113" s="3"/>
      <c r="AI113" s="3"/>
      <c r="AV113" s="3"/>
      <c r="AX113" s="3"/>
      <c r="BB113" s="3"/>
    </row>
    <row r="114" spans="1:54" x14ac:dyDescent="0.3">
      <c r="B114" s="8"/>
      <c r="C114" s="57" t="s">
        <v>201</v>
      </c>
      <c r="D114" s="54"/>
      <c r="E114" s="6"/>
      <c r="F114" s="19"/>
      <c r="G114" s="24">
        <v>-121</v>
      </c>
      <c r="H114" s="24">
        <v>1.9999999999999997E-2</v>
      </c>
      <c r="I114" s="31"/>
      <c r="J114" s="31"/>
      <c r="K114" s="35"/>
    </row>
    <row r="115" spans="1:54" x14ac:dyDescent="0.3">
      <c r="C115" s="58" t="s">
        <v>184</v>
      </c>
      <c r="D115" s="54"/>
      <c r="E115" s="6"/>
      <c r="F115" s="19"/>
      <c r="G115" s="25">
        <v>89</v>
      </c>
      <c r="H115" s="25">
        <v>0.03</v>
      </c>
      <c r="I115" s="31"/>
      <c r="J115" s="31"/>
      <c r="K115" s="35"/>
    </row>
    <row r="116" spans="1:54" x14ac:dyDescent="0.3">
      <c r="C116" s="57"/>
      <c r="D116" s="54"/>
      <c r="E116" s="6"/>
      <c r="F116" s="19"/>
      <c r="G116" s="24"/>
      <c r="H116" s="24"/>
      <c r="I116" s="31"/>
      <c r="J116" s="31"/>
      <c r="K116" s="35"/>
    </row>
    <row r="117" spans="1:54" x14ac:dyDescent="0.3">
      <c r="C117" s="60" t="s">
        <v>202</v>
      </c>
      <c r="D117" s="55"/>
      <c r="E117" s="5"/>
      <c r="F117" s="20"/>
      <c r="G117" s="26">
        <v>2242416.89</v>
      </c>
      <c r="H117" s="26">
        <v>100.00000000000001</v>
      </c>
      <c r="I117" s="32"/>
      <c r="J117" s="32"/>
      <c r="K117" s="36"/>
    </row>
    <row r="120" spans="1:54" x14ac:dyDescent="0.3">
      <c r="C120" s="1" t="s">
        <v>203</v>
      </c>
    </row>
    <row r="121" spans="1:54" x14ac:dyDescent="0.3">
      <c r="C121" s="37" t="s">
        <v>204</v>
      </c>
      <c r="D121" s="37"/>
      <c r="E121" s="37"/>
      <c r="F121" s="37"/>
      <c r="G121" s="37"/>
      <c r="H121" s="37"/>
      <c r="I121" s="37"/>
      <c r="J121" s="37"/>
      <c r="K121" s="37"/>
    </row>
    <row r="122" spans="1:54" x14ac:dyDescent="0.3">
      <c r="C122" s="2" t="s">
        <v>205</v>
      </c>
    </row>
    <row r="123" spans="1:54" x14ac:dyDescent="0.3">
      <c r="C123" s="2" t="s">
        <v>206</v>
      </c>
    </row>
    <row r="124" spans="1:54" ht="30" customHeight="1" x14ac:dyDescent="0.3">
      <c r="C124" s="80" t="s">
        <v>207</v>
      </c>
      <c r="D124" s="81"/>
      <c r="E124" s="81"/>
      <c r="F124" s="81"/>
      <c r="G124" s="81"/>
      <c r="H124" s="81"/>
      <c r="I124" s="81"/>
      <c r="J124" s="81"/>
      <c r="K124" s="81"/>
    </row>
    <row r="125" spans="1:54" x14ac:dyDescent="0.3">
      <c r="C125" s="2" t="s">
        <v>208</v>
      </c>
    </row>
    <row r="126" spans="1:54" x14ac:dyDescent="0.3">
      <c r="C126" s="2" t="s">
        <v>5025</v>
      </c>
    </row>
    <row r="128" spans="1:54" x14ac:dyDescent="0.3">
      <c r="C128" s="1" t="s">
        <v>5173</v>
      </c>
      <c r="E128" s="78" t="s">
        <v>5174</v>
      </c>
    </row>
    <row r="129" spans="5:5" x14ac:dyDescent="0.3">
      <c r="E129" s="2" t="s">
        <v>5193</v>
      </c>
    </row>
  </sheetData>
  <mergeCells count="1">
    <mergeCell ref="C124:K124"/>
  </mergeCells>
  <hyperlinks>
    <hyperlink ref="J2" location="'Index'!A1" display="'Index'!A1" xr:uid="{E47DC7C3-76D7-49CD-9BF2-B52EA27F2416}"/>
  </hyperlinks>
  <pageMargins left="0.7" right="0.7" top="0.75" bottom="0.75" header="0.3" footer="0.3"/>
  <pageSetup orientation="portrait" horizontalDpi="4294967293"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FA3AE2-3F57-4166-A21D-8E1EC5E80913}">
  <sheetPr codeName="Sheet1"/>
  <dimension ref="A1:IV74"/>
  <sheetViews>
    <sheetView showGridLines="0" zoomScale="90" zoomScaleNormal="90" workbookViewId="0">
      <pane ySplit="6" topLeftCell="A59"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2141</v>
      </c>
      <c r="J2" s="38" t="s">
        <v>4688</v>
      </c>
    </row>
    <row r="3" spans="1:54" ht="16.2" x14ac:dyDescent="0.35">
      <c r="C3" s="1" t="s">
        <v>28</v>
      </c>
      <c r="D3" s="21" t="s">
        <v>2142</v>
      </c>
    </row>
    <row r="4" spans="1:54" ht="15" x14ac:dyDescent="0.35">
      <c r="C4" s="1" t="s">
        <v>30</v>
      </c>
      <c r="D4" s="22">
        <v>46053</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C8" s="58" t="s">
        <v>0</v>
      </c>
      <c r="D8" s="54"/>
      <c r="E8" s="6"/>
      <c r="F8" s="19"/>
      <c r="G8" s="24"/>
      <c r="H8" s="24"/>
      <c r="I8" s="31"/>
      <c r="J8" s="31"/>
      <c r="K8" s="35"/>
    </row>
    <row r="9" spans="1:54" x14ac:dyDescent="0.3">
      <c r="C9" s="57"/>
      <c r="D9" s="54"/>
      <c r="E9" s="6"/>
      <c r="F9" s="19"/>
      <c r="G9" s="24"/>
      <c r="H9" s="24"/>
      <c r="I9" s="31"/>
      <c r="J9" s="31"/>
      <c r="K9" s="35"/>
    </row>
    <row r="10" spans="1:54" x14ac:dyDescent="0.3">
      <c r="C10" s="58" t="s">
        <v>1</v>
      </c>
      <c r="D10" s="54"/>
      <c r="E10" s="6"/>
      <c r="F10" s="19"/>
      <c r="G10" s="24" t="s">
        <v>2</v>
      </c>
      <c r="H10" s="24" t="s">
        <v>2</v>
      </c>
      <c r="I10" s="31"/>
      <c r="J10" s="31"/>
      <c r="K10" s="35"/>
    </row>
    <row r="11" spans="1:54" x14ac:dyDescent="0.3">
      <c r="C11" s="57"/>
      <c r="D11" s="54"/>
      <c r="E11" s="6"/>
      <c r="F11" s="19"/>
      <c r="G11" s="24"/>
      <c r="H11" s="24"/>
      <c r="I11" s="31"/>
      <c r="J11" s="31"/>
      <c r="K11" s="35"/>
    </row>
    <row r="12" spans="1:54" x14ac:dyDescent="0.3">
      <c r="C12" s="58" t="s">
        <v>3</v>
      </c>
      <c r="D12" s="54"/>
      <c r="E12" s="6"/>
      <c r="F12" s="19"/>
      <c r="G12" s="24" t="s">
        <v>2</v>
      </c>
      <c r="H12" s="24" t="s">
        <v>2</v>
      </c>
      <c r="I12" s="31"/>
      <c r="J12" s="31"/>
      <c r="K12" s="35"/>
    </row>
    <row r="13" spans="1:54" x14ac:dyDescent="0.3">
      <c r="C13" s="57"/>
      <c r="D13" s="54"/>
      <c r="E13" s="6"/>
      <c r="F13" s="19"/>
      <c r="G13" s="24"/>
      <c r="H13" s="24"/>
      <c r="I13" s="31"/>
      <c r="J13" s="31"/>
      <c r="K13" s="35"/>
    </row>
    <row r="14" spans="1:54" x14ac:dyDescent="0.3">
      <c r="C14" s="58" t="s">
        <v>4</v>
      </c>
      <c r="D14" s="54"/>
      <c r="E14" s="6"/>
      <c r="F14" s="19"/>
      <c r="G14" s="24" t="s">
        <v>2</v>
      </c>
      <c r="H14" s="24" t="s">
        <v>2</v>
      </c>
      <c r="I14" s="31"/>
      <c r="J14" s="31"/>
      <c r="K14" s="35"/>
    </row>
    <row r="15" spans="1:54" x14ac:dyDescent="0.3">
      <c r="C15" s="57"/>
      <c r="D15" s="54"/>
      <c r="E15" s="6"/>
      <c r="F15" s="19"/>
      <c r="G15" s="24"/>
      <c r="H15" s="24"/>
      <c r="I15" s="31"/>
      <c r="J15" s="31"/>
      <c r="K15" s="35"/>
    </row>
    <row r="16" spans="1:54" x14ac:dyDescent="0.3">
      <c r="A16" s="10"/>
      <c r="B16" s="28"/>
      <c r="C16" s="58" t="s">
        <v>5</v>
      </c>
      <c r="D16" s="54"/>
      <c r="E16" s="6"/>
      <c r="F16" s="19"/>
      <c r="G16" s="24"/>
      <c r="H16" s="24"/>
      <c r="I16" s="31"/>
      <c r="J16" s="31"/>
      <c r="K16" s="35"/>
    </row>
    <row r="17" spans="1:11" x14ac:dyDescent="0.3">
      <c r="A17" s="28"/>
      <c r="B17" s="28"/>
      <c r="C17" s="58" t="s">
        <v>6</v>
      </c>
      <c r="D17" s="54"/>
      <c r="E17" s="6"/>
      <c r="F17" s="19"/>
      <c r="G17" s="24" t="s">
        <v>2</v>
      </c>
      <c r="H17" s="24" t="s">
        <v>2</v>
      </c>
      <c r="I17" s="31"/>
      <c r="J17" s="31"/>
      <c r="K17" s="35"/>
    </row>
    <row r="18" spans="1:11" x14ac:dyDescent="0.3">
      <c r="A18" s="28"/>
      <c r="B18" s="28"/>
      <c r="C18" s="58"/>
      <c r="D18" s="54"/>
      <c r="E18" s="6"/>
      <c r="F18" s="19"/>
      <c r="G18" s="24"/>
      <c r="H18" s="24"/>
      <c r="I18" s="31"/>
      <c r="J18" s="31"/>
      <c r="K18" s="35"/>
    </row>
    <row r="19" spans="1:11" x14ac:dyDescent="0.3">
      <c r="A19" s="28"/>
      <c r="B19" s="28"/>
      <c r="C19" s="58" t="s">
        <v>7</v>
      </c>
      <c r="D19" s="54"/>
      <c r="E19" s="6"/>
      <c r="F19" s="19"/>
      <c r="G19" s="24" t="s">
        <v>2</v>
      </c>
      <c r="H19" s="24" t="s">
        <v>2</v>
      </c>
      <c r="I19" s="31"/>
      <c r="J19" s="31"/>
      <c r="K19" s="35"/>
    </row>
    <row r="20" spans="1:11" x14ac:dyDescent="0.3">
      <c r="A20" s="28"/>
      <c r="B20" s="28"/>
      <c r="C20" s="58"/>
      <c r="D20" s="54"/>
      <c r="E20" s="6"/>
      <c r="F20" s="19"/>
      <c r="G20" s="24"/>
      <c r="H20" s="24"/>
      <c r="I20" s="31"/>
      <c r="J20" s="31"/>
      <c r="K20" s="35"/>
    </row>
    <row r="21" spans="1:11" x14ac:dyDescent="0.3">
      <c r="A21" s="28"/>
      <c r="B21" s="28"/>
      <c r="C21" s="58" t="s">
        <v>8</v>
      </c>
      <c r="D21" s="54"/>
      <c r="E21" s="6"/>
      <c r="F21" s="19"/>
      <c r="G21" s="24" t="s">
        <v>2</v>
      </c>
      <c r="H21" s="24" t="s">
        <v>2</v>
      </c>
      <c r="I21" s="31"/>
      <c r="J21" s="31"/>
      <c r="K21" s="35"/>
    </row>
    <row r="22" spans="1:11" x14ac:dyDescent="0.3">
      <c r="A22" s="28"/>
      <c r="B22" s="28"/>
      <c r="C22" s="58"/>
      <c r="D22" s="54"/>
      <c r="E22" s="6"/>
      <c r="F22" s="19"/>
      <c r="G22" s="24"/>
      <c r="H22" s="24"/>
      <c r="I22" s="31"/>
      <c r="J22" s="31"/>
      <c r="K22" s="35"/>
    </row>
    <row r="23" spans="1:11" x14ac:dyDescent="0.3">
      <c r="C23" s="59" t="s">
        <v>9</v>
      </c>
      <c r="D23" s="54"/>
      <c r="E23" s="6"/>
      <c r="F23" s="19"/>
      <c r="G23" s="24"/>
      <c r="H23" s="24"/>
      <c r="I23" s="31"/>
      <c r="J23" s="31"/>
      <c r="K23" s="35"/>
    </row>
    <row r="24" spans="1:11" x14ac:dyDescent="0.3">
      <c r="B24" s="8" t="s">
        <v>806</v>
      </c>
      <c r="C24" s="57" t="s">
        <v>807</v>
      </c>
      <c r="D24" s="54" t="s">
        <v>808</v>
      </c>
      <c r="E24" s="6" t="s">
        <v>198</v>
      </c>
      <c r="F24" s="19">
        <v>71500000</v>
      </c>
      <c r="G24" s="24">
        <v>70407.91</v>
      </c>
      <c r="H24" s="24">
        <v>38.36</v>
      </c>
      <c r="I24" s="31">
        <v>6.8072821000000001</v>
      </c>
      <c r="J24" s="31"/>
      <c r="K24" s="35"/>
    </row>
    <row r="25" spans="1:11" x14ac:dyDescent="0.3">
      <c r="B25" s="8" t="s">
        <v>818</v>
      </c>
      <c r="C25" s="57" t="s">
        <v>819</v>
      </c>
      <c r="D25" s="54" t="s">
        <v>820</v>
      </c>
      <c r="E25" s="6" t="s">
        <v>198</v>
      </c>
      <c r="F25" s="19">
        <v>65000000</v>
      </c>
      <c r="G25" s="24">
        <v>65227.5</v>
      </c>
      <c r="H25" s="24">
        <v>35.53</v>
      </c>
      <c r="I25" s="31">
        <v>6.8474851000000001</v>
      </c>
      <c r="J25" s="31"/>
      <c r="K25" s="35"/>
    </row>
    <row r="26" spans="1:11" x14ac:dyDescent="0.3">
      <c r="B26" s="8" t="s">
        <v>2143</v>
      </c>
      <c r="C26" s="57" t="s">
        <v>2144</v>
      </c>
      <c r="D26" s="54" t="s">
        <v>2145</v>
      </c>
      <c r="E26" s="6" t="s">
        <v>198</v>
      </c>
      <c r="F26" s="19">
        <v>43999500</v>
      </c>
      <c r="G26" s="24">
        <v>44857.62</v>
      </c>
      <c r="H26" s="24">
        <v>24.44</v>
      </c>
      <c r="I26" s="31">
        <v>7.0506915000000001</v>
      </c>
      <c r="J26" s="31"/>
      <c r="K26" s="35"/>
    </row>
    <row r="27" spans="1:11" x14ac:dyDescent="0.3">
      <c r="C27" s="58" t="s">
        <v>184</v>
      </c>
      <c r="D27" s="54"/>
      <c r="E27" s="6"/>
      <c r="F27" s="19"/>
      <c r="G27" s="25">
        <v>180493.03</v>
      </c>
      <c r="H27" s="25">
        <v>98.33</v>
      </c>
      <c r="I27" s="31"/>
      <c r="J27" s="31"/>
      <c r="K27" s="35"/>
    </row>
    <row r="28" spans="1:11" x14ac:dyDescent="0.3">
      <c r="C28" s="57"/>
      <c r="D28" s="54"/>
      <c r="E28" s="6"/>
      <c r="F28" s="19"/>
      <c r="G28" s="24"/>
      <c r="H28" s="24"/>
      <c r="I28" s="31"/>
      <c r="J28" s="31"/>
      <c r="K28" s="35"/>
    </row>
    <row r="29" spans="1:11" x14ac:dyDescent="0.3">
      <c r="C29" s="58" t="s">
        <v>10</v>
      </c>
      <c r="D29" s="54"/>
      <c r="E29" s="6"/>
      <c r="F29" s="19"/>
      <c r="G29" s="24" t="s">
        <v>2</v>
      </c>
      <c r="H29" s="24" t="s">
        <v>2</v>
      </c>
      <c r="I29" s="31"/>
      <c r="J29" s="31"/>
      <c r="K29" s="35"/>
    </row>
    <row r="30" spans="1:11" x14ac:dyDescent="0.3">
      <c r="C30" s="57"/>
      <c r="D30" s="54"/>
      <c r="E30" s="6"/>
      <c r="F30" s="19"/>
      <c r="G30" s="24"/>
      <c r="H30" s="24"/>
      <c r="I30" s="31"/>
      <c r="J30" s="31"/>
      <c r="K30" s="35"/>
    </row>
    <row r="31" spans="1:11" x14ac:dyDescent="0.3">
      <c r="C31" s="58" t="s">
        <v>11</v>
      </c>
      <c r="D31" s="54"/>
      <c r="E31" s="6"/>
      <c r="F31" s="19"/>
      <c r="G31" s="24"/>
      <c r="H31" s="24"/>
      <c r="I31" s="31"/>
      <c r="J31" s="31"/>
      <c r="K31" s="35"/>
    </row>
    <row r="32" spans="1:11" x14ac:dyDescent="0.3">
      <c r="C32" s="57"/>
      <c r="D32" s="54"/>
      <c r="E32" s="6"/>
      <c r="F32" s="19"/>
      <c r="G32" s="24"/>
      <c r="H32" s="24"/>
      <c r="I32" s="31"/>
      <c r="J32" s="31"/>
      <c r="K32" s="35"/>
    </row>
    <row r="33" spans="1:11" x14ac:dyDescent="0.3">
      <c r="C33" s="58" t="s">
        <v>13</v>
      </c>
      <c r="D33" s="54"/>
      <c r="E33" s="6"/>
      <c r="F33" s="19"/>
      <c r="G33" s="24" t="s">
        <v>2</v>
      </c>
      <c r="H33" s="24" t="s">
        <v>2</v>
      </c>
      <c r="I33" s="31"/>
      <c r="J33" s="31"/>
      <c r="K33" s="35"/>
    </row>
    <row r="34" spans="1:11" x14ac:dyDescent="0.3">
      <c r="C34" s="57"/>
      <c r="D34" s="54"/>
      <c r="E34" s="6"/>
      <c r="F34" s="19"/>
      <c r="G34" s="24"/>
      <c r="H34" s="24"/>
      <c r="I34" s="31"/>
      <c r="J34" s="31"/>
      <c r="K34" s="35"/>
    </row>
    <row r="35" spans="1:11" x14ac:dyDescent="0.3">
      <c r="C35" s="58" t="s">
        <v>14</v>
      </c>
      <c r="D35" s="54"/>
      <c r="E35" s="6"/>
      <c r="F35" s="19"/>
      <c r="G35" s="24" t="s">
        <v>2</v>
      </c>
      <c r="H35" s="24" t="s">
        <v>2</v>
      </c>
      <c r="I35" s="31"/>
      <c r="J35" s="31"/>
      <c r="K35" s="35"/>
    </row>
    <row r="36" spans="1:11" x14ac:dyDescent="0.3">
      <c r="C36" s="57"/>
      <c r="D36" s="54"/>
      <c r="E36" s="6"/>
      <c r="F36" s="19"/>
      <c r="G36" s="24"/>
      <c r="H36" s="24"/>
      <c r="I36" s="31"/>
      <c r="J36" s="31"/>
      <c r="K36" s="35"/>
    </row>
    <row r="37" spans="1:11" x14ac:dyDescent="0.3">
      <c r="C37" s="58" t="s">
        <v>15</v>
      </c>
      <c r="D37" s="54"/>
      <c r="E37" s="6"/>
      <c r="F37" s="19"/>
      <c r="G37" s="24" t="s">
        <v>2</v>
      </c>
      <c r="H37" s="24" t="s">
        <v>2</v>
      </c>
      <c r="I37" s="31"/>
      <c r="J37" s="31"/>
      <c r="K37" s="35"/>
    </row>
    <row r="38" spans="1:11" x14ac:dyDescent="0.3">
      <c r="C38" s="57"/>
      <c r="D38" s="54"/>
      <c r="E38" s="6"/>
      <c r="F38" s="19"/>
      <c r="G38" s="24"/>
      <c r="H38" s="24"/>
      <c r="I38" s="31"/>
      <c r="J38" s="31"/>
      <c r="K38" s="35"/>
    </row>
    <row r="39" spans="1:11" x14ac:dyDescent="0.3">
      <c r="C39" s="58" t="s">
        <v>16</v>
      </c>
      <c r="D39" s="54"/>
      <c r="E39" s="6"/>
      <c r="F39" s="19"/>
      <c r="G39" s="24" t="s">
        <v>2</v>
      </c>
      <c r="H39" s="24" t="s">
        <v>2</v>
      </c>
      <c r="I39" s="31"/>
      <c r="J39" s="31"/>
      <c r="K39" s="35"/>
    </row>
    <row r="40" spans="1:11" x14ac:dyDescent="0.3">
      <c r="C40" s="57"/>
      <c r="D40" s="54"/>
      <c r="E40" s="6"/>
      <c r="F40" s="19"/>
      <c r="G40" s="24"/>
      <c r="H40" s="24"/>
      <c r="I40" s="31"/>
      <c r="J40" s="31"/>
      <c r="K40" s="35"/>
    </row>
    <row r="41" spans="1:11" x14ac:dyDescent="0.3">
      <c r="C41" s="58" t="s">
        <v>17</v>
      </c>
      <c r="D41" s="54"/>
      <c r="E41" s="6"/>
      <c r="F41" s="19"/>
      <c r="G41" s="24" t="s">
        <v>2</v>
      </c>
      <c r="H41" s="24" t="s">
        <v>2</v>
      </c>
      <c r="I41" s="31"/>
      <c r="J41" s="31"/>
      <c r="K41" s="35"/>
    </row>
    <row r="42" spans="1:11" x14ac:dyDescent="0.3">
      <c r="C42" s="57"/>
      <c r="D42" s="54"/>
      <c r="E42" s="6"/>
      <c r="F42" s="19"/>
      <c r="G42" s="24"/>
      <c r="H42" s="24"/>
      <c r="I42" s="31"/>
      <c r="J42" s="31"/>
      <c r="K42" s="35"/>
    </row>
    <row r="43" spans="1:11" x14ac:dyDescent="0.3">
      <c r="A43" s="10"/>
      <c r="B43" s="28"/>
      <c r="C43" s="58" t="s">
        <v>18</v>
      </c>
      <c r="D43" s="54"/>
      <c r="E43" s="6"/>
      <c r="F43" s="19"/>
      <c r="G43" s="24"/>
      <c r="H43" s="24"/>
      <c r="I43" s="31"/>
      <c r="J43" s="31"/>
      <c r="K43" s="35"/>
    </row>
    <row r="44" spans="1:11" x14ac:dyDescent="0.3">
      <c r="A44" s="28"/>
      <c r="B44" s="28"/>
      <c r="C44" s="58" t="s">
        <v>19</v>
      </c>
      <c r="D44" s="54"/>
      <c r="E44" s="6"/>
      <c r="F44" s="19"/>
      <c r="G44" s="24" t="s">
        <v>2</v>
      </c>
      <c r="H44" s="24" t="s">
        <v>2</v>
      </c>
      <c r="I44" s="31"/>
      <c r="J44" s="31"/>
      <c r="K44" s="35"/>
    </row>
    <row r="45" spans="1:11" x14ac:dyDescent="0.3">
      <c r="A45" s="28"/>
      <c r="B45" s="28"/>
      <c r="C45" s="58"/>
      <c r="D45" s="54"/>
      <c r="E45" s="6"/>
      <c r="F45" s="19"/>
      <c r="G45" s="24"/>
      <c r="H45" s="24"/>
      <c r="I45" s="31"/>
      <c r="J45" s="31"/>
      <c r="K45" s="35"/>
    </row>
    <row r="46" spans="1:11" x14ac:dyDescent="0.3">
      <c r="A46" s="28"/>
      <c r="B46" s="28"/>
      <c r="C46" s="58" t="s">
        <v>20</v>
      </c>
      <c r="D46" s="54"/>
      <c r="E46" s="6"/>
      <c r="F46" s="19"/>
      <c r="G46" s="24" t="s">
        <v>2</v>
      </c>
      <c r="H46" s="24" t="s">
        <v>2</v>
      </c>
      <c r="I46" s="31"/>
      <c r="J46" s="31"/>
      <c r="K46" s="35"/>
    </row>
    <row r="47" spans="1:11" x14ac:dyDescent="0.3">
      <c r="A47" s="28"/>
      <c r="B47" s="28"/>
      <c r="C47" s="58"/>
      <c r="D47" s="54"/>
      <c r="E47" s="6"/>
      <c r="F47" s="19"/>
      <c r="G47" s="24"/>
      <c r="H47" s="24"/>
      <c r="I47" s="31"/>
      <c r="J47" s="31"/>
      <c r="K47" s="35"/>
    </row>
    <row r="48" spans="1:11" x14ac:dyDescent="0.3">
      <c r="A48" s="28"/>
      <c r="B48" s="28"/>
      <c r="C48" s="58" t="s">
        <v>21</v>
      </c>
      <c r="D48" s="54"/>
      <c r="E48" s="6"/>
      <c r="F48" s="19"/>
      <c r="G48" s="24" t="s">
        <v>2</v>
      </c>
      <c r="H48" s="24" t="s">
        <v>2</v>
      </c>
      <c r="I48" s="31"/>
      <c r="J48" s="31"/>
      <c r="K48" s="35"/>
    </row>
    <row r="49" spans="1:54" x14ac:dyDescent="0.3">
      <c r="A49" s="28"/>
      <c r="B49" s="28"/>
      <c r="C49" s="58"/>
      <c r="D49" s="54"/>
      <c r="E49" s="6"/>
      <c r="F49" s="19"/>
      <c r="G49" s="24"/>
      <c r="H49" s="24"/>
      <c r="I49" s="31"/>
      <c r="J49" s="31"/>
      <c r="K49" s="35"/>
    </row>
    <row r="50" spans="1:54" x14ac:dyDescent="0.3">
      <c r="A50" s="28"/>
      <c r="B50" s="28"/>
      <c r="C50" s="58" t="s">
        <v>22</v>
      </c>
      <c r="D50" s="54"/>
      <c r="E50" s="6"/>
      <c r="F50" s="19"/>
      <c r="G50" s="24" t="s">
        <v>2</v>
      </c>
      <c r="H50" s="24" t="s">
        <v>2</v>
      </c>
      <c r="I50" s="31"/>
      <c r="J50" s="31"/>
      <c r="K50" s="35"/>
    </row>
    <row r="51" spans="1:54" x14ac:dyDescent="0.3">
      <c r="A51" s="28"/>
      <c r="B51" s="28"/>
      <c r="C51" s="58"/>
      <c r="D51" s="54"/>
      <c r="E51" s="6"/>
      <c r="F51" s="19"/>
      <c r="G51" s="24"/>
      <c r="H51" s="24"/>
      <c r="I51" s="31"/>
      <c r="J51" s="31"/>
      <c r="K51" s="35"/>
    </row>
    <row r="52" spans="1:54" x14ac:dyDescent="0.3">
      <c r="A52" s="28"/>
      <c r="B52" s="28"/>
      <c r="C52" s="58" t="s">
        <v>23</v>
      </c>
      <c r="D52" s="54"/>
      <c r="E52" s="6"/>
      <c r="F52" s="19"/>
      <c r="G52" s="24" t="s">
        <v>2</v>
      </c>
      <c r="H52" s="24" t="s">
        <v>2</v>
      </c>
      <c r="I52" s="31"/>
      <c r="J52" s="31"/>
      <c r="K52" s="35"/>
    </row>
    <row r="53" spans="1:54" x14ac:dyDescent="0.3">
      <c r="A53" s="28"/>
      <c r="B53" s="28"/>
      <c r="C53" s="58"/>
      <c r="D53" s="54"/>
      <c r="E53" s="6"/>
      <c r="F53" s="19"/>
      <c r="G53" s="24"/>
      <c r="H53" s="24"/>
      <c r="I53" s="31"/>
      <c r="J53" s="31"/>
      <c r="K53" s="35"/>
    </row>
    <row r="54" spans="1:54" x14ac:dyDescent="0.3">
      <c r="C54" s="59" t="s">
        <v>24</v>
      </c>
      <c r="D54" s="54"/>
      <c r="E54" s="6"/>
      <c r="F54" s="19"/>
      <c r="G54" s="24"/>
      <c r="H54" s="24"/>
      <c r="I54" s="31"/>
      <c r="J54" s="31"/>
      <c r="K54" s="35"/>
    </row>
    <row r="55" spans="1:54" x14ac:dyDescent="0.3">
      <c r="B55" s="8" t="s">
        <v>199</v>
      </c>
      <c r="C55" s="57" t="s">
        <v>200</v>
      </c>
      <c r="D55" s="54"/>
      <c r="E55" s="6"/>
      <c r="F55" s="19"/>
      <c r="G55" s="24">
        <v>1709.29</v>
      </c>
      <c r="H55" s="24">
        <v>0.93</v>
      </c>
      <c r="I55" s="31"/>
      <c r="J55" s="31"/>
      <c r="K55" s="35"/>
    </row>
    <row r="56" spans="1:54" x14ac:dyDescent="0.3">
      <c r="C56" s="58" t="s">
        <v>184</v>
      </c>
      <c r="D56" s="54"/>
      <c r="E56" s="6"/>
      <c r="F56" s="19"/>
      <c r="G56" s="25">
        <v>1709.29</v>
      </c>
      <c r="H56" s="25">
        <v>0.93</v>
      </c>
      <c r="I56" s="31"/>
      <c r="J56" s="31"/>
      <c r="K56" s="35"/>
    </row>
    <row r="57" spans="1:54" x14ac:dyDescent="0.3">
      <c r="C57" s="57"/>
      <c r="D57" s="54"/>
      <c r="E57" s="6"/>
      <c r="F57" s="19"/>
      <c r="G57" s="24"/>
      <c r="H57" s="24"/>
      <c r="I57" s="31"/>
      <c r="J57" s="31"/>
      <c r="K57" s="35"/>
    </row>
    <row r="58" spans="1:54" x14ac:dyDescent="0.3">
      <c r="A58" s="10"/>
      <c r="B58" s="28"/>
      <c r="C58" s="58" t="s">
        <v>25</v>
      </c>
      <c r="D58" s="54"/>
      <c r="E58" s="6"/>
      <c r="F58" s="19"/>
      <c r="G58" s="24"/>
      <c r="H58" s="24"/>
      <c r="I58" s="31"/>
      <c r="J58" s="31"/>
      <c r="K58" s="35"/>
    </row>
    <row r="59" spans="1:54" s="2" customFormat="1" ht="13.8" x14ac:dyDescent="0.3">
      <c r="A59" s="28"/>
      <c r="B59" s="28"/>
      <c r="C59" s="57" t="s">
        <v>5023</v>
      </c>
      <c r="D59" s="54"/>
      <c r="E59" s="6"/>
      <c r="F59" s="19"/>
      <c r="G59" s="24" t="s">
        <v>2</v>
      </c>
      <c r="H59" s="24" t="s">
        <v>2</v>
      </c>
      <c r="I59" s="31"/>
      <c r="J59" s="31"/>
      <c r="K59" s="35"/>
      <c r="L59" s="3"/>
      <c r="AI59" s="3"/>
      <c r="AV59" s="3"/>
      <c r="AX59" s="3"/>
      <c r="BB59" s="3"/>
    </row>
    <row r="60" spans="1:54" x14ac:dyDescent="0.3">
      <c r="B60" s="8"/>
      <c r="C60" s="57" t="s">
        <v>201</v>
      </c>
      <c r="D60" s="54"/>
      <c r="E60" s="6"/>
      <c r="F60" s="19"/>
      <c r="G60" s="24">
        <v>1365.67</v>
      </c>
      <c r="H60" s="24">
        <v>0.74</v>
      </c>
      <c r="I60" s="31"/>
      <c r="J60" s="31"/>
      <c r="K60" s="35"/>
    </row>
    <row r="61" spans="1:54" x14ac:dyDescent="0.3">
      <c r="C61" s="58" t="s">
        <v>184</v>
      </c>
      <c r="D61" s="54"/>
      <c r="E61" s="6"/>
      <c r="F61" s="19"/>
      <c r="G61" s="25">
        <v>1365.67</v>
      </c>
      <c r="H61" s="25">
        <v>0.74</v>
      </c>
      <c r="I61" s="31"/>
      <c r="J61" s="31"/>
      <c r="K61" s="35"/>
    </row>
    <row r="62" spans="1:54" x14ac:dyDescent="0.3">
      <c r="C62" s="57"/>
      <c r="D62" s="54"/>
      <c r="E62" s="6"/>
      <c r="F62" s="19"/>
      <c r="G62" s="24"/>
      <c r="H62" s="24"/>
      <c r="I62" s="31"/>
      <c r="J62" s="31"/>
      <c r="K62" s="35"/>
    </row>
    <row r="63" spans="1:54" x14ac:dyDescent="0.3">
      <c r="C63" s="60" t="s">
        <v>202</v>
      </c>
      <c r="D63" s="55"/>
      <c r="E63" s="5"/>
      <c r="F63" s="20"/>
      <c r="G63" s="26">
        <v>183567.99</v>
      </c>
      <c r="H63" s="26">
        <v>100</v>
      </c>
      <c r="I63" s="32"/>
      <c r="J63" s="32"/>
      <c r="K63" s="36"/>
    </row>
    <row r="66" spans="3:11" x14ac:dyDescent="0.3">
      <c r="C66" s="1" t="s">
        <v>203</v>
      </c>
    </row>
    <row r="67" spans="3:11" x14ac:dyDescent="0.3">
      <c r="C67" s="37" t="s">
        <v>204</v>
      </c>
      <c r="D67" s="37"/>
      <c r="E67" s="37"/>
      <c r="F67" s="37"/>
      <c r="G67" s="37"/>
      <c r="H67" s="37"/>
      <c r="I67" s="37"/>
      <c r="J67" s="37"/>
      <c r="K67" s="37"/>
    </row>
    <row r="68" spans="3:11" x14ac:dyDescent="0.3">
      <c r="C68" s="2" t="s">
        <v>205</v>
      </c>
    </row>
    <row r="69" spans="3:11" x14ac:dyDescent="0.3">
      <c r="C69" s="2" t="s">
        <v>206</v>
      </c>
    </row>
    <row r="70" spans="3:11" ht="30" customHeight="1" x14ac:dyDescent="0.3">
      <c r="C70" s="80" t="s">
        <v>207</v>
      </c>
      <c r="D70" s="81"/>
      <c r="E70" s="81"/>
      <c r="F70" s="81"/>
      <c r="G70" s="81"/>
      <c r="H70" s="81"/>
      <c r="I70" s="81"/>
      <c r="J70" s="81"/>
      <c r="K70" s="81"/>
    </row>
    <row r="71" spans="3:11" x14ac:dyDescent="0.3">
      <c r="C71" s="2" t="s">
        <v>208</v>
      </c>
    </row>
    <row r="73" spans="3:11" x14ac:dyDescent="0.3">
      <c r="C73" s="1" t="s">
        <v>5173</v>
      </c>
      <c r="E73" s="78" t="s">
        <v>5174</v>
      </c>
    </row>
    <row r="74" spans="3:11" x14ac:dyDescent="0.3">
      <c r="E74" s="2" t="s">
        <v>5194</v>
      </c>
    </row>
  </sheetData>
  <mergeCells count="1">
    <mergeCell ref="C70:K70"/>
  </mergeCells>
  <hyperlinks>
    <hyperlink ref="J2" location="'Index'!A1" display="'Index'!A1" xr:uid="{781A4E24-BC58-41C0-A49A-CBBF35B787C1}"/>
  </hyperlinks>
  <pageMargins left="0.7" right="0.7" top="0.75" bottom="0.75" header="0.3" footer="0.3"/>
  <pageSetup orientation="portrait" horizontalDpi="4294967293"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0F9FA4-12F2-4994-AC2D-28118079E17C}">
  <sheetPr codeName="Sheet1"/>
  <dimension ref="A1:IV104"/>
  <sheetViews>
    <sheetView showGridLines="0" zoomScale="90" zoomScaleNormal="90" workbookViewId="0">
      <pane ySplit="6" topLeftCell="A88"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2146</v>
      </c>
      <c r="J2" s="38" t="s">
        <v>4688</v>
      </c>
    </row>
    <row r="3" spans="1:54" ht="16.2" x14ac:dyDescent="0.35">
      <c r="C3" s="1" t="s">
        <v>28</v>
      </c>
      <c r="D3" s="21" t="s">
        <v>2147</v>
      </c>
    </row>
    <row r="4" spans="1:54" ht="15" x14ac:dyDescent="0.35">
      <c r="C4" s="1" t="s">
        <v>30</v>
      </c>
      <c r="D4" s="22">
        <v>46053</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A8" s="10"/>
      <c r="B8" s="28"/>
      <c r="C8" s="58" t="s">
        <v>0</v>
      </c>
      <c r="D8" s="54"/>
      <c r="E8" s="6"/>
      <c r="F8" s="19"/>
      <c r="G8" s="24"/>
      <c r="H8" s="24"/>
      <c r="I8" s="31"/>
      <c r="J8" s="31"/>
      <c r="K8" s="35"/>
    </row>
    <row r="9" spans="1:54" x14ac:dyDescent="0.3">
      <c r="C9" s="59" t="s">
        <v>1</v>
      </c>
      <c r="D9" s="54"/>
      <c r="E9" s="6"/>
      <c r="F9" s="19"/>
      <c r="G9" s="24"/>
      <c r="H9" s="24"/>
      <c r="I9" s="31"/>
      <c r="J9" s="31"/>
      <c r="K9" s="35"/>
    </row>
    <row r="10" spans="1:54" x14ac:dyDescent="0.3">
      <c r="B10" s="8" t="s">
        <v>289</v>
      </c>
      <c r="C10" s="57" t="s">
        <v>290</v>
      </c>
      <c r="D10" s="54" t="s">
        <v>291</v>
      </c>
      <c r="E10" s="6" t="s">
        <v>209</v>
      </c>
      <c r="F10" s="19">
        <v>4276000</v>
      </c>
      <c r="G10" s="24">
        <v>8258.24</v>
      </c>
      <c r="H10" s="24">
        <v>9.2200000000000006</v>
      </c>
      <c r="I10" s="31"/>
      <c r="J10" s="31"/>
      <c r="K10" s="35"/>
    </row>
    <row r="11" spans="1:54" x14ac:dyDescent="0.3">
      <c r="B11" s="8" t="s">
        <v>90</v>
      </c>
      <c r="C11" s="57" t="s">
        <v>91</v>
      </c>
      <c r="D11" s="54" t="s">
        <v>92</v>
      </c>
      <c r="E11" s="6" t="s">
        <v>93</v>
      </c>
      <c r="F11" s="19">
        <v>362732</v>
      </c>
      <c r="G11" s="24">
        <v>5061.5600000000004</v>
      </c>
      <c r="H11" s="24">
        <v>5.65</v>
      </c>
      <c r="I11" s="31"/>
      <c r="J11" s="31"/>
      <c r="K11" s="35"/>
    </row>
    <row r="12" spans="1:54" x14ac:dyDescent="0.3">
      <c r="B12" s="8" t="s">
        <v>433</v>
      </c>
      <c r="C12" s="57" t="s">
        <v>434</v>
      </c>
      <c r="D12" s="54" t="s">
        <v>435</v>
      </c>
      <c r="E12" s="6" t="s">
        <v>436</v>
      </c>
      <c r="F12" s="19">
        <v>1750000</v>
      </c>
      <c r="G12" s="24">
        <v>4706.8</v>
      </c>
      <c r="H12" s="24">
        <v>5.25</v>
      </c>
      <c r="I12" s="31"/>
      <c r="J12" s="31"/>
      <c r="K12" s="35"/>
    </row>
    <row r="13" spans="1:54" x14ac:dyDescent="0.3">
      <c r="B13" s="8" t="s">
        <v>528</v>
      </c>
      <c r="C13" s="57" t="s">
        <v>529</v>
      </c>
      <c r="D13" s="54" t="s">
        <v>530</v>
      </c>
      <c r="E13" s="6" t="s">
        <v>531</v>
      </c>
      <c r="F13" s="19">
        <v>675000</v>
      </c>
      <c r="G13" s="24">
        <v>4600.46</v>
      </c>
      <c r="H13" s="24">
        <v>5.13</v>
      </c>
      <c r="I13" s="31"/>
      <c r="J13" s="31"/>
      <c r="K13" s="35"/>
    </row>
    <row r="14" spans="1:54" x14ac:dyDescent="0.3">
      <c r="B14" s="8" t="s">
        <v>68</v>
      </c>
      <c r="C14" s="57" t="s">
        <v>69</v>
      </c>
      <c r="D14" s="54" t="s">
        <v>70</v>
      </c>
      <c r="E14" s="6" t="s">
        <v>71</v>
      </c>
      <c r="F14" s="19">
        <v>34000</v>
      </c>
      <c r="G14" s="24">
        <v>4315.96</v>
      </c>
      <c r="H14" s="24">
        <v>4.82</v>
      </c>
      <c r="I14" s="31"/>
      <c r="J14" s="31"/>
      <c r="K14" s="35"/>
    </row>
    <row r="15" spans="1:54" x14ac:dyDescent="0.3">
      <c r="B15" s="8" t="s">
        <v>1050</v>
      </c>
      <c r="C15" s="57" t="s">
        <v>1051</v>
      </c>
      <c r="D15" s="54" t="s">
        <v>1052</v>
      </c>
      <c r="E15" s="6" t="s">
        <v>93</v>
      </c>
      <c r="F15" s="19">
        <v>2500000</v>
      </c>
      <c r="G15" s="24">
        <v>4081</v>
      </c>
      <c r="H15" s="24">
        <v>4.55</v>
      </c>
      <c r="I15" s="31"/>
      <c r="J15" s="31"/>
      <c r="K15" s="35"/>
    </row>
    <row r="16" spans="1:54" x14ac:dyDescent="0.3">
      <c r="B16" s="8" t="s">
        <v>1134</v>
      </c>
      <c r="C16" s="57" t="s">
        <v>1135</v>
      </c>
      <c r="D16" s="54" t="s">
        <v>1136</v>
      </c>
      <c r="E16" s="6" t="s">
        <v>209</v>
      </c>
      <c r="F16" s="19">
        <v>300000</v>
      </c>
      <c r="G16" s="24">
        <v>3643.2</v>
      </c>
      <c r="H16" s="24">
        <v>4.07</v>
      </c>
      <c r="I16" s="31"/>
      <c r="J16" s="31"/>
      <c r="K16" s="35"/>
    </row>
    <row r="17" spans="2:11" x14ac:dyDescent="0.3">
      <c r="B17" s="8" t="s">
        <v>304</v>
      </c>
      <c r="C17" s="57" t="s">
        <v>305</v>
      </c>
      <c r="D17" s="54" t="s">
        <v>306</v>
      </c>
      <c r="E17" s="6" t="s">
        <v>209</v>
      </c>
      <c r="F17" s="19">
        <v>2350000</v>
      </c>
      <c r="G17" s="24">
        <v>3551.56</v>
      </c>
      <c r="H17" s="24">
        <v>3.96</v>
      </c>
      <c r="I17" s="31"/>
      <c r="J17" s="31"/>
      <c r="K17" s="35"/>
    </row>
    <row r="18" spans="2:11" x14ac:dyDescent="0.3">
      <c r="B18" s="8" t="s">
        <v>1068</v>
      </c>
      <c r="C18" s="57" t="s">
        <v>1069</v>
      </c>
      <c r="D18" s="54" t="s">
        <v>1070</v>
      </c>
      <c r="E18" s="6" t="s">
        <v>1071</v>
      </c>
      <c r="F18" s="19">
        <v>3909570</v>
      </c>
      <c r="G18" s="24">
        <v>3174.96</v>
      </c>
      <c r="H18" s="24">
        <v>3.54</v>
      </c>
      <c r="I18" s="31"/>
      <c r="J18" s="31"/>
      <c r="K18" s="35"/>
    </row>
    <row r="19" spans="2:11" x14ac:dyDescent="0.3">
      <c r="B19" s="8" t="s">
        <v>1056</v>
      </c>
      <c r="C19" s="57" t="s">
        <v>1057</v>
      </c>
      <c r="D19" s="54" t="s">
        <v>1058</v>
      </c>
      <c r="E19" s="6" t="s">
        <v>246</v>
      </c>
      <c r="F19" s="19">
        <v>2070000</v>
      </c>
      <c r="G19" s="24">
        <v>3108.31</v>
      </c>
      <c r="H19" s="24">
        <v>3.47</v>
      </c>
      <c r="I19" s="31"/>
      <c r="J19" s="31"/>
      <c r="K19" s="35"/>
    </row>
    <row r="20" spans="2:11" x14ac:dyDescent="0.3">
      <c r="B20" s="8" t="s">
        <v>76</v>
      </c>
      <c r="C20" s="57" t="s">
        <v>77</v>
      </c>
      <c r="D20" s="54" t="s">
        <v>78</v>
      </c>
      <c r="E20" s="6" t="s">
        <v>79</v>
      </c>
      <c r="F20" s="19">
        <v>310000</v>
      </c>
      <c r="G20" s="24">
        <v>2984.06</v>
      </c>
      <c r="H20" s="24">
        <v>3.33</v>
      </c>
      <c r="I20" s="31"/>
      <c r="J20" s="31"/>
      <c r="K20" s="35"/>
    </row>
    <row r="21" spans="2:11" x14ac:dyDescent="0.3">
      <c r="B21" s="8" t="s">
        <v>610</v>
      </c>
      <c r="C21" s="57" t="s">
        <v>611</v>
      </c>
      <c r="D21" s="54" t="s">
        <v>612</v>
      </c>
      <c r="E21" s="6" t="s">
        <v>613</v>
      </c>
      <c r="F21" s="19">
        <v>650000</v>
      </c>
      <c r="G21" s="24">
        <v>2864.88</v>
      </c>
      <c r="H21" s="24">
        <v>3.2</v>
      </c>
      <c r="I21" s="31"/>
      <c r="J21" s="31"/>
      <c r="K21" s="35"/>
    </row>
    <row r="22" spans="2:11" x14ac:dyDescent="0.3">
      <c r="B22" s="8" t="s">
        <v>2148</v>
      </c>
      <c r="C22" s="57" t="s">
        <v>2149</v>
      </c>
      <c r="D22" s="54" t="s">
        <v>2150</v>
      </c>
      <c r="E22" s="6" t="s">
        <v>209</v>
      </c>
      <c r="F22" s="19">
        <v>316744</v>
      </c>
      <c r="G22" s="24">
        <v>2605.38</v>
      </c>
      <c r="H22" s="24">
        <v>2.91</v>
      </c>
      <c r="I22" s="31"/>
      <c r="J22" s="31"/>
      <c r="K22" s="35"/>
    </row>
    <row r="23" spans="2:11" x14ac:dyDescent="0.3">
      <c r="B23" s="8" t="s">
        <v>286</v>
      </c>
      <c r="C23" s="57" t="s">
        <v>287</v>
      </c>
      <c r="D23" s="54" t="s">
        <v>288</v>
      </c>
      <c r="E23" s="6" t="s">
        <v>93</v>
      </c>
      <c r="F23" s="19">
        <v>600000</v>
      </c>
      <c r="G23" s="24">
        <v>2562</v>
      </c>
      <c r="H23" s="24">
        <v>2.86</v>
      </c>
      <c r="I23" s="31"/>
      <c r="J23" s="31"/>
      <c r="K23" s="35"/>
    </row>
    <row r="24" spans="2:11" x14ac:dyDescent="0.3">
      <c r="B24" s="8" t="s">
        <v>499</v>
      </c>
      <c r="C24" s="57" t="s">
        <v>500</v>
      </c>
      <c r="D24" s="54" t="s">
        <v>501</v>
      </c>
      <c r="E24" s="6" t="s">
        <v>71</v>
      </c>
      <c r="F24" s="19">
        <v>2224816</v>
      </c>
      <c r="G24" s="24">
        <v>2540.7399999999998</v>
      </c>
      <c r="H24" s="24">
        <v>2.84</v>
      </c>
      <c r="I24" s="31"/>
      <c r="J24" s="31"/>
      <c r="K24" s="35"/>
    </row>
    <row r="25" spans="2:11" x14ac:dyDescent="0.3">
      <c r="B25" s="8" t="s">
        <v>437</v>
      </c>
      <c r="C25" s="57" t="s">
        <v>438</v>
      </c>
      <c r="D25" s="54" t="s">
        <v>439</v>
      </c>
      <c r="E25" s="6" t="s">
        <v>440</v>
      </c>
      <c r="F25" s="19">
        <v>1500000</v>
      </c>
      <c r="G25" s="24">
        <v>2509.35</v>
      </c>
      <c r="H25" s="24">
        <v>2.8</v>
      </c>
      <c r="I25" s="31"/>
      <c r="J25" s="31"/>
      <c r="K25" s="35"/>
    </row>
    <row r="26" spans="2:11" x14ac:dyDescent="0.3">
      <c r="B26" s="8" t="s">
        <v>2151</v>
      </c>
      <c r="C26" s="57" t="s">
        <v>2152</v>
      </c>
      <c r="D26" s="54" t="s">
        <v>2153</v>
      </c>
      <c r="E26" s="6" t="s">
        <v>480</v>
      </c>
      <c r="F26" s="19">
        <v>340000</v>
      </c>
      <c r="G26" s="24">
        <v>2393.4299999999998</v>
      </c>
      <c r="H26" s="24">
        <v>2.67</v>
      </c>
      <c r="I26" s="31"/>
      <c r="J26" s="31"/>
      <c r="K26" s="35"/>
    </row>
    <row r="27" spans="2:11" x14ac:dyDescent="0.3">
      <c r="B27" s="8" t="s">
        <v>646</v>
      </c>
      <c r="C27" s="57" t="s">
        <v>647</v>
      </c>
      <c r="D27" s="54" t="s">
        <v>648</v>
      </c>
      <c r="E27" s="6" t="s">
        <v>246</v>
      </c>
      <c r="F27" s="19">
        <v>930000</v>
      </c>
      <c r="G27" s="24">
        <v>2385.4499999999998</v>
      </c>
      <c r="H27" s="24">
        <v>2.66</v>
      </c>
      <c r="I27" s="31"/>
      <c r="J27" s="31"/>
      <c r="K27" s="35"/>
    </row>
    <row r="28" spans="2:11" x14ac:dyDescent="0.3">
      <c r="B28" s="8" t="s">
        <v>2154</v>
      </c>
      <c r="C28" s="57" t="s">
        <v>2155</v>
      </c>
      <c r="D28" s="54" t="s">
        <v>2156</v>
      </c>
      <c r="E28" s="6" t="s">
        <v>131</v>
      </c>
      <c r="F28" s="19">
        <v>760000</v>
      </c>
      <c r="G28" s="24">
        <v>2373.86</v>
      </c>
      <c r="H28" s="24">
        <v>2.65</v>
      </c>
      <c r="I28" s="31"/>
      <c r="J28" s="31"/>
      <c r="K28" s="35"/>
    </row>
    <row r="29" spans="2:11" x14ac:dyDescent="0.3">
      <c r="B29" s="8" t="s">
        <v>334</v>
      </c>
      <c r="C29" s="57" t="s">
        <v>335</v>
      </c>
      <c r="D29" s="54" t="s">
        <v>336</v>
      </c>
      <c r="E29" s="6" t="s">
        <v>71</v>
      </c>
      <c r="F29" s="19">
        <v>600000</v>
      </c>
      <c r="G29" s="24">
        <v>2086.5</v>
      </c>
      <c r="H29" s="24">
        <v>2.33</v>
      </c>
      <c r="I29" s="31"/>
      <c r="J29" s="31"/>
      <c r="K29" s="35"/>
    </row>
    <row r="30" spans="2:11" x14ac:dyDescent="0.3">
      <c r="B30" s="8" t="s">
        <v>2157</v>
      </c>
      <c r="C30" s="57" t="s">
        <v>2158</v>
      </c>
      <c r="D30" s="54" t="s">
        <v>2159</v>
      </c>
      <c r="E30" s="6" t="s">
        <v>116</v>
      </c>
      <c r="F30" s="19">
        <v>228093</v>
      </c>
      <c r="G30" s="24">
        <v>1953.05</v>
      </c>
      <c r="H30" s="24">
        <v>2.1800000000000002</v>
      </c>
      <c r="I30" s="31"/>
      <c r="J30" s="31"/>
      <c r="K30" s="35"/>
    </row>
    <row r="31" spans="2:11" x14ac:dyDescent="0.3">
      <c r="B31" s="8" t="s">
        <v>2160</v>
      </c>
      <c r="C31" s="57" t="s">
        <v>2161</v>
      </c>
      <c r="D31" s="54" t="s">
        <v>2162</v>
      </c>
      <c r="E31" s="6" t="s">
        <v>480</v>
      </c>
      <c r="F31" s="19">
        <v>85000</v>
      </c>
      <c r="G31" s="24">
        <v>1940.21</v>
      </c>
      <c r="H31" s="24">
        <v>2.17</v>
      </c>
      <c r="I31" s="31"/>
      <c r="J31" s="31"/>
      <c r="K31" s="35"/>
    </row>
    <row r="32" spans="2:11" x14ac:dyDescent="0.3">
      <c r="B32" s="8" t="s">
        <v>2163</v>
      </c>
      <c r="C32" s="57" t="s">
        <v>2164</v>
      </c>
      <c r="D32" s="54" t="s">
        <v>2165</v>
      </c>
      <c r="E32" s="6" t="s">
        <v>436</v>
      </c>
      <c r="F32" s="19">
        <v>375000</v>
      </c>
      <c r="G32" s="24">
        <v>1912.69</v>
      </c>
      <c r="H32" s="24">
        <v>2.13</v>
      </c>
      <c r="I32" s="31"/>
      <c r="J32" s="31"/>
      <c r="K32" s="35"/>
    </row>
    <row r="33" spans="2:11" x14ac:dyDescent="0.3">
      <c r="B33" s="8" t="s">
        <v>1903</v>
      </c>
      <c r="C33" s="57" t="s">
        <v>1904</v>
      </c>
      <c r="D33" s="54" t="s">
        <v>1905</v>
      </c>
      <c r="E33" s="6" t="s">
        <v>538</v>
      </c>
      <c r="F33" s="19">
        <v>450000</v>
      </c>
      <c r="G33" s="24">
        <v>1891.58</v>
      </c>
      <c r="H33" s="24">
        <v>2.11</v>
      </c>
      <c r="I33" s="31"/>
      <c r="J33" s="31"/>
      <c r="K33" s="35"/>
    </row>
    <row r="34" spans="2:11" x14ac:dyDescent="0.3">
      <c r="B34" s="8" t="s">
        <v>358</v>
      </c>
      <c r="C34" s="57" t="s">
        <v>359</v>
      </c>
      <c r="D34" s="54" t="s">
        <v>360</v>
      </c>
      <c r="E34" s="6" t="s">
        <v>104</v>
      </c>
      <c r="F34" s="19">
        <v>152080</v>
      </c>
      <c r="G34" s="24">
        <v>1850.05</v>
      </c>
      <c r="H34" s="24">
        <v>2.06</v>
      </c>
      <c r="I34" s="31"/>
      <c r="J34" s="31"/>
      <c r="K34" s="35"/>
    </row>
    <row r="35" spans="2:11" x14ac:dyDescent="0.3">
      <c r="B35" s="8" t="s">
        <v>243</v>
      </c>
      <c r="C35" s="57" t="s">
        <v>244</v>
      </c>
      <c r="D35" s="54" t="s">
        <v>245</v>
      </c>
      <c r="E35" s="6" t="s">
        <v>246</v>
      </c>
      <c r="F35" s="19">
        <v>130000</v>
      </c>
      <c r="G35" s="24">
        <v>1803.88</v>
      </c>
      <c r="H35" s="24">
        <v>2.0099999999999998</v>
      </c>
      <c r="I35" s="31"/>
      <c r="J35" s="31"/>
      <c r="K35" s="35"/>
    </row>
    <row r="36" spans="2:11" x14ac:dyDescent="0.3">
      <c r="B36" s="8" t="s">
        <v>2166</v>
      </c>
      <c r="C36" s="57" t="s">
        <v>2167</v>
      </c>
      <c r="D36" s="54" t="s">
        <v>2168</v>
      </c>
      <c r="E36" s="6" t="s">
        <v>71</v>
      </c>
      <c r="F36" s="19">
        <v>325000</v>
      </c>
      <c r="G36" s="24">
        <v>1657.99</v>
      </c>
      <c r="H36" s="24">
        <v>1.85</v>
      </c>
      <c r="I36" s="31"/>
      <c r="J36" s="31"/>
      <c r="K36" s="35"/>
    </row>
    <row r="37" spans="2:11" x14ac:dyDescent="0.3">
      <c r="B37" s="8" t="s">
        <v>1078</v>
      </c>
      <c r="C37" s="57" t="s">
        <v>1079</v>
      </c>
      <c r="D37" s="54" t="s">
        <v>1080</v>
      </c>
      <c r="E37" s="6" t="s">
        <v>221</v>
      </c>
      <c r="F37" s="19">
        <v>1100000</v>
      </c>
      <c r="G37" s="24">
        <v>1394.69</v>
      </c>
      <c r="H37" s="24">
        <v>1.56</v>
      </c>
      <c r="I37" s="31"/>
      <c r="J37" s="31"/>
      <c r="K37" s="35"/>
    </row>
    <row r="38" spans="2:11" x14ac:dyDescent="0.3">
      <c r="B38" s="8" t="s">
        <v>535</v>
      </c>
      <c r="C38" s="57" t="s">
        <v>536</v>
      </c>
      <c r="D38" s="54" t="s">
        <v>537</v>
      </c>
      <c r="E38" s="6" t="s">
        <v>538</v>
      </c>
      <c r="F38" s="19">
        <v>135000</v>
      </c>
      <c r="G38" s="24">
        <v>1310.18</v>
      </c>
      <c r="H38" s="24">
        <v>1.46</v>
      </c>
      <c r="I38" s="31"/>
      <c r="J38" s="31"/>
      <c r="K38" s="35"/>
    </row>
    <row r="39" spans="2:11" x14ac:dyDescent="0.3">
      <c r="B39" s="8" t="s">
        <v>566</v>
      </c>
      <c r="C39" s="57" t="s">
        <v>567</v>
      </c>
      <c r="D39" s="54" t="s">
        <v>568</v>
      </c>
      <c r="E39" s="6" t="s">
        <v>104</v>
      </c>
      <c r="F39" s="19">
        <v>134423</v>
      </c>
      <c r="G39" s="24">
        <v>1157.3800000000001</v>
      </c>
      <c r="H39" s="24">
        <v>1.29</v>
      </c>
      <c r="I39" s="31"/>
      <c r="J39" s="31"/>
      <c r="K39" s="35"/>
    </row>
    <row r="40" spans="2:11" x14ac:dyDescent="0.3">
      <c r="B40" s="8" t="s">
        <v>2169</v>
      </c>
      <c r="C40" s="57" t="s">
        <v>2170</v>
      </c>
      <c r="D40" s="54" t="s">
        <v>2171</v>
      </c>
      <c r="E40" s="6" t="s">
        <v>71</v>
      </c>
      <c r="F40" s="19">
        <v>366286</v>
      </c>
      <c r="G40" s="24">
        <v>714.44</v>
      </c>
      <c r="H40" s="24">
        <v>0.8</v>
      </c>
      <c r="I40" s="31"/>
      <c r="J40" s="31"/>
      <c r="K40" s="35"/>
    </row>
    <row r="41" spans="2:11" x14ac:dyDescent="0.3">
      <c r="C41" s="58" t="s">
        <v>184</v>
      </c>
      <c r="D41" s="54"/>
      <c r="E41" s="6"/>
      <c r="F41" s="19"/>
      <c r="G41" s="25">
        <v>87393.84</v>
      </c>
      <c r="H41" s="25">
        <v>97.53</v>
      </c>
      <c r="I41" s="31"/>
      <c r="J41" s="31"/>
      <c r="K41" s="35"/>
    </row>
    <row r="42" spans="2:11" x14ac:dyDescent="0.3">
      <c r="C42" s="57"/>
      <c r="D42" s="54"/>
      <c r="E42" s="6"/>
      <c r="F42" s="19"/>
      <c r="G42" s="24"/>
      <c r="H42" s="24"/>
      <c r="I42" s="31"/>
      <c r="J42" s="31"/>
      <c r="K42" s="35"/>
    </row>
    <row r="43" spans="2:11" x14ac:dyDescent="0.3">
      <c r="C43" s="58" t="s">
        <v>3</v>
      </c>
      <c r="D43" s="54"/>
      <c r="E43" s="6"/>
      <c r="F43" s="19"/>
      <c r="G43" s="24" t="s">
        <v>2</v>
      </c>
      <c r="H43" s="24" t="s">
        <v>2</v>
      </c>
      <c r="I43" s="31"/>
      <c r="J43" s="31"/>
      <c r="K43" s="35"/>
    </row>
    <row r="44" spans="2:11" x14ac:dyDescent="0.3">
      <c r="C44" s="57"/>
      <c r="D44" s="54"/>
      <c r="E44" s="6"/>
      <c r="F44" s="19"/>
      <c r="G44" s="24"/>
      <c r="H44" s="24"/>
      <c r="I44" s="31"/>
      <c r="J44" s="31"/>
      <c r="K44" s="35"/>
    </row>
    <row r="45" spans="2:11" x14ac:dyDescent="0.3">
      <c r="C45" s="58" t="s">
        <v>4</v>
      </c>
      <c r="D45" s="54"/>
      <c r="E45" s="6"/>
      <c r="F45" s="19"/>
      <c r="G45" s="24" t="s">
        <v>2</v>
      </c>
      <c r="H45" s="24" t="s">
        <v>2</v>
      </c>
      <c r="I45" s="31"/>
      <c r="J45" s="31"/>
      <c r="K45" s="35"/>
    </row>
    <row r="46" spans="2:11" x14ac:dyDescent="0.3">
      <c r="C46" s="57"/>
      <c r="D46" s="54"/>
      <c r="E46" s="6"/>
      <c r="F46" s="19"/>
      <c r="G46" s="24"/>
      <c r="H46" s="24"/>
      <c r="I46" s="31"/>
      <c r="J46" s="31"/>
      <c r="K46" s="35"/>
    </row>
    <row r="47" spans="2:11" x14ac:dyDescent="0.3">
      <c r="C47" s="58" t="s">
        <v>5</v>
      </c>
      <c r="D47" s="54"/>
      <c r="E47" s="6"/>
      <c r="F47" s="19"/>
      <c r="G47" s="24"/>
      <c r="H47" s="24"/>
      <c r="I47" s="31"/>
      <c r="J47" s="31"/>
      <c r="K47" s="35"/>
    </row>
    <row r="48" spans="2:11" x14ac:dyDescent="0.3">
      <c r="C48" s="57"/>
      <c r="D48" s="54"/>
      <c r="E48" s="6"/>
      <c r="F48" s="19"/>
      <c r="G48" s="24"/>
      <c r="H48" s="24"/>
      <c r="I48" s="31"/>
      <c r="J48" s="31"/>
      <c r="K48" s="35"/>
    </row>
    <row r="49" spans="1:11" x14ac:dyDescent="0.3">
      <c r="C49" s="58" t="s">
        <v>6</v>
      </c>
      <c r="D49" s="54"/>
      <c r="E49" s="6"/>
      <c r="F49" s="19"/>
      <c r="G49" s="24" t="s">
        <v>2</v>
      </c>
      <c r="H49" s="24" t="s">
        <v>2</v>
      </c>
      <c r="I49" s="31"/>
      <c r="J49" s="31"/>
      <c r="K49" s="35"/>
    </row>
    <row r="50" spans="1:11" x14ac:dyDescent="0.3">
      <c r="C50" s="57"/>
      <c r="D50" s="54"/>
      <c r="E50" s="6"/>
      <c r="F50" s="19"/>
      <c r="G50" s="24"/>
      <c r="H50" s="24"/>
      <c r="I50" s="31"/>
      <c r="J50" s="31"/>
      <c r="K50" s="35"/>
    </row>
    <row r="51" spans="1:11" x14ac:dyDescent="0.3">
      <c r="C51" s="58" t="s">
        <v>7</v>
      </c>
      <c r="D51" s="54"/>
      <c r="E51" s="6"/>
      <c r="F51" s="19"/>
      <c r="G51" s="24" t="s">
        <v>2</v>
      </c>
      <c r="H51" s="24" t="s">
        <v>2</v>
      </c>
      <c r="I51" s="31"/>
      <c r="J51" s="31"/>
      <c r="K51" s="35"/>
    </row>
    <row r="52" spans="1:11" x14ac:dyDescent="0.3">
      <c r="C52" s="57"/>
      <c r="D52" s="54"/>
      <c r="E52" s="6"/>
      <c r="F52" s="19"/>
      <c r="G52" s="24"/>
      <c r="H52" s="24"/>
      <c r="I52" s="31"/>
      <c r="J52" s="31"/>
      <c r="K52" s="35"/>
    </row>
    <row r="53" spans="1:11" x14ac:dyDescent="0.3">
      <c r="C53" s="58" t="s">
        <v>8</v>
      </c>
      <c r="D53" s="54"/>
      <c r="E53" s="6"/>
      <c r="F53" s="19"/>
      <c r="G53" s="24" t="s">
        <v>2</v>
      </c>
      <c r="H53" s="24" t="s">
        <v>2</v>
      </c>
      <c r="I53" s="31"/>
      <c r="J53" s="31"/>
      <c r="K53" s="35"/>
    </row>
    <row r="54" spans="1:11" x14ac:dyDescent="0.3">
      <c r="C54" s="57"/>
      <c r="D54" s="54"/>
      <c r="E54" s="6"/>
      <c r="F54" s="19"/>
      <c r="G54" s="24"/>
      <c r="H54" s="24"/>
      <c r="I54" s="31"/>
      <c r="J54" s="31"/>
      <c r="K54" s="35"/>
    </row>
    <row r="55" spans="1:11" x14ac:dyDescent="0.3">
      <c r="C55" s="58" t="s">
        <v>9</v>
      </c>
      <c r="D55" s="54"/>
      <c r="E55" s="6"/>
      <c r="F55" s="19"/>
      <c r="G55" s="24" t="s">
        <v>2</v>
      </c>
      <c r="H55" s="24" t="s">
        <v>2</v>
      </c>
      <c r="I55" s="31"/>
      <c r="J55" s="31"/>
      <c r="K55" s="35"/>
    </row>
    <row r="56" spans="1:11" x14ac:dyDescent="0.3">
      <c r="C56" s="57"/>
      <c r="D56" s="54"/>
      <c r="E56" s="6"/>
      <c r="F56" s="19"/>
      <c r="G56" s="24"/>
      <c r="H56" s="24"/>
      <c r="I56" s="31"/>
      <c r="J56" s="31"/>
      <c r="K56" s="35"/>
    </row>
    <row r="57" spans="1:11" x14ac:dyDescent="0.3">
      <c r="C57" s="58" t="s">
        <v>10</v>
      </c>
      <c r="D57" s="54"/>
      <c r="E57" s="6"/>
      <c r="F57" s="19"/>
      <c r="G57" s="24" t="s">
        <v>2</v>
      </c>
      <c r="H57" s="24" t="s">
        <v>2</v>
      </c>
      <c r="I57" s="31"/>
      <c r="J57" s="31"/>
      <c r="K57" s="35"/>
    </row>
    <row r="58" spans="1:11" x14ac:dyDescent="0.3">
      <c r="C58" s="57"/>
      <c r="D58" s="54"/>
      <c r="E58" s="6"/>
      <c r="F58" s="19"/>
      <c r="G58" s="24"/>
      <c r="H58" s="24"/>
      <c r="I58" s="31"/>
      <c r="J58" s="31"/>
      <c r="K58" s="35"/>
    </row>
    <row r="59" spans="1:11" x14ac:dyDescent="0.3">
      <c r="A59" s="10"/>
      <c r="B59" s="28"/>
      <c r="C59" s="58" t="s">
        <v>11</v>
      </c>
      <c r="D59" s="54"/>
      <c r="E59" s="6"/>
      <c r="F59" s="19"/>
      <c r="G59" s="24"/>
      <c r="H59" s="24"/>
      <c r="I59" s="31"/>
      <c r="J59" s="31"/>
      <c r="K59" s="35"/>
    </row>
    <row r="60" spans="1:11" x14ac:dyDescent="0.3">
      <c r="A60" s="28"/>
      <c r="B60" s="28"/>
      <c r="C60" s="58" t="s">
        <v>13</v>
      </c>
      <c r="D60" s="54"/>
      <c r="E60" s="6"/>
      <c r="F60" s="19"/>
      <c r="G60" s="24" t="s">
        <v>2</v>
      </c>
      <c r="H60" s="24" t="s">
        <v>2</v>
      </c>
      <c r="I60" s="31"/>
      <c r="J60" s="31"/>
      <c r="K60" s="35"/>
    </row>
    <row r="61" spans="1:11" x14ac:dyDescent="0.3">
      <c r="A61" s="28"/>
      <c r="B61" s="28"/>
      <c r="C61" s="58"/>
      <c r="D61" s="54"/>
      <c r="E61" s="6"/>
      <c r="F61" s="19"/>
      <c r="G61" s="24"/>
      <c r="H61" s="24"/>
      <c r="I61" s="31"/>
      <c r="J61" s="31"/>
      <c r="K61" s="35"/>
    </row>
    <row r="62" spans="1:11" x14ac:dyDescent="0.3">
      <c r="A62" s="28"/>
      <c r="B62" s="28"/>
      <c r="C62" s="58" t="s">
        <v>14</v>
      </c>
      <c r="D62" s="54"/>
      <c r="E62" s="6"/>
      <c r="F62" s="19"/>
      <c r="G62" s="24" t="s">
        <v>2</v>
      </c>
      <c r="H62" s="24" t="s">
        <v>2</v>
      </c>
      <c r="I62" s="31"/>
      <c r="J62" s="31"/>
      <c r="K62" s="35"/>
    </row>
    <row r="63" spans="1:11" x14ac:dyDescent="0.3">
      <c r="A63" s="28"/>
      <c r="B63" s="28"/>
      <c r="C63" s="58"/>
      <c r="D63" s="54"/>
      <c r="E63" s="6"/>
      <c r="F63" s="19"/>
      <c r="G63" s="24"/>
      <c r="H63" s="24"/>
      <c r="I63" s="31"/>
      <c r="J63" s="31"/>
      <c r="K63" s="35"/>
    </row>
    <row r="64" spans="1:11" x14ac:dyDescent="0.3">
      <c r="C64" s="59" t="s">
        <v>15</v>
      </c>
      <c r="D64" s="54"/>
      <c r="E64" s="6"/>
      <c r="F64" s="19"/>
      <c r="G64" s="24"/>
      <c r="H64" s="24"/>
      <c r="I64" s="31"/>
      <c r="J64" s="31"/>
      <c r="K64" s="35"/>
    </row>
    <row r="65" spans="1:11" x14ac:dyDescent="0.3">
      <c r="B65" s="8" t="s">
        <v>195</v>
      </c>
      <c r="C65" s="57" t="s">
        <v>196</v>
      </c>
      <c r="D65" s="54" t="s">
        <v>197</v>
      </c>
      <c r="E65" s="6" t="s">
        <v>198</v>
      </c>
      <c r="F65" s="19">
        <v>300000</v>
      </c>
      <c r="G65" s="24">
        <v>287</v>
      </c>
      <c r="H65" s="24">
        <v>0.32</v>
      </c>
      <c r="I65" s="31">
        <v>5.68</v>
      </c>
      <c r="J65" s="31"/>
      <c r="K65" s="35"/>
    </row>
    <row r="66" spans="1:11" x14ac:dyDescent="0.3">
      <c r="C66" s="58" t="s">
        <v>184</v>
      </c>
      <c r="D66" s="54"/>
      <c r="E66" s="6"/>
      <c r="F66" s="19"/>
      <c r="G66" s="25">
        <v>287</v>
      </c>
      <c r="H66" s="25">
        <v>0.32</v>
      </c>
      <c r="I66" s="31"/>
      <c r="J66" s="31"/>
      <c r="K66" s="35"/>
    </row>
    <row r="67" spans="1:11" x14ac:dyDescent="0.3">
      <c r="C67" s="57"/>
      <c r="D67" s="54"/>
      <c r="E67" s="6"/>
      <c r="F67" s="19"/>
      <c r="G67" s="24"/>
      <c r="H67" s="24"/>
      <c r="I67" s="31"/>
      <c r="J67" s="31"/>
      <c r="K67" s="35"/>
    </row>
    <row r="68" spans="1:11" x14ac:dyDescent="0.3">
      <c r="C68" s="58" t="s">
        <v>16</v>
      </c>
      <c r="D68" s="54"/>
      <c r="E68" s="6"/>
      <c r="F68" s="19"/>
      <c r="G68" s="24" t="s">
        <v>2</v>
      </c>
      <c r="H68" s="24" t="s">
        <v>2</v>
      </c>
      <c r="I68" s="31"/>
      <c r="J68" s="31"/>
      <c r="K68" s="35"/>
    </row>
    <row r="69" spans="1:11" x14ac:dyDescent="0.3">
      <c r="C69" s="57"/>
      <c r="D69" s="54"/>
      <c r="E69" s="6"/>
      <c r="F69" s="19"/>
      <c r="G69" s="24"/>
      <c r="H69" s="24"/>
      <c r="I69" s="31"/>
      <c r="J69" s="31"/>
      <c r="K69" s="35"/>
    </row>
    <row r="70" spans="1:11" x14ac:dyDescent="0.3">
      <c r="C70" s="58" t="s">
        <v>17</v>
      </c>
      <c r="D70" s="54"/>
      <c r="E70" s="6"/>
      <c r="F70" s="19"/>
      <c r="G70" s="24" t="s">
        <v>2</v>
      </c>
      <c r="H70" s="24" t="s">
        <v>2</v>
      </c>
      <c r="I70" s="31"/>
      <c r="J70" s="31"/>
      <c r="K70" s="35"/>
    </row>
    <row r="71" spans="1:11" x14ac:dyDescent="0.3">
      <c r="C71" s="57"/>
      <c r="D71" s="54"/>
      <c r="E71" s="6"/>
      <c r="F71" s="19"/>
      <c r="G71" s="24"/>
      <c r="H71" s="24"/>
      <c r="I71" s="31"/>
      <c r="J71" s="31"/>
      <c r="K71" s="35"/>
    </row>
    <row r="72" spans="1:11" x14ac:dyDescent="0.3">
      <c r="A72" s="10"/>
      <c r="B72" s="28"/>
      <c r="C72" s="58" t="s">
        <v>18</v>
      </c>
      <c r="D72" s="54"/>
      <c r="E72" s="6"/>
      <c r="F72" s="19"/>
      <c r="G72" s="24"/>
      <c r="H72" s="24"/>
      <c r="I72" s="31"/>
      <c r="J72" s="31"/>
      <c r="K72" s="35"/>
    </row>
    <row r="73" spans="1:11" x14ac:dyDescent="0.3">
      <c r="A73" s="28"/>
      <c r="B73" s="28"/>
      <c r="C73" s="58" t="s">
        <v>19</v>
      </c>
      <c r="D73" s="54"/>
      <c r="E73" s="6"/>
      <c r="F73" s="19"/>
      <c r="G73" s="24" t="s">
        <v>2</v>
      </c>
      <c r="H73" s="24" t="s">
        <v>2</v>
      </c>
      <c r="I73" s="31"/>
      <c r="J73" s="31"/>
      <c r="K73" s="35"/>
    </row>
    <row r="74" spans="1:11" x14ac:dyDescent="0.3">
      <c r="A74" s="28"/>
      <c r="B74" s="28"/>
      <c r="C74" s="58"/>
      <c r="D74" s="54"/>
      <c r="E74" s="6"/>
      <c r="F74" s="19"/>
      <c r="G74" s="24"/>
      <c r="H74" s="24"/>
      <c r="I74" s="31"/>
      <c r="J74" s="31"/>
      <c r="K74" s="35"/>
    </row>
    <row r="75" spans="1:11" x14ac:dyDescent="0.3">
      <c r="A75" s="28"/>
      <c r="B75" s="28"/>
      <c r="C75" s="58" t="s">
        <v>20</v>
      </c>
      <c r="D75" s="54"/>
      <c r="E75" s="6"/>
      <c r="F75" s="19"/>
      <c r="G75" s="24" t="s">
        <v>2</v>
      </c>
      <c r="H75" s="24" t="s">
        <v>2</v>
      </c>
      <c r="I75" s="31"/>
      <c r="J75" s="31"/>
      <c r="K75" s="35"/>
    </row>
    <row r="76" spans="1:11" x14ac:dyDescent="0.3">
      <c r="A76" s="28"/>
      <c r="B76" s="28"/>
      <c r="C76" s="58"/>
      <c r="D76" s="54"/>
      <c r="E76" s="6"/>
      <c r="F76" s="19"/>
      <c r="G76" s="24"/>
      <c r="H76" s="24"/>
      <c r="I76" s="31"/>
      <c r="J76" s="31"/>
      <c r="K76" s="35"/>
    </row>
    <row r="77" spans="1:11" x14ac:dyDescent="0.3">
      <c r="A77" s="28"/>
      <c r="B77" s="28"/>
      <c r="C77" s="58" t="s">
        <v>21</v>
      </c>
      <c r="D77" s="54"/>
      <c r="E77" s="6"/>
      <c r="F77" s="19"/>
      <c r="G77" s="24" t="s">
        <v>2</v>
      </c>
      <c r="H77" s="24" t="s">
        <v>2</v>
      </c>
      <c r="I77" s="31"/>
      <c r="J77" s="31"/>
      <c r="K77" s="35"/>
    </row>
    <row r="78" spans="1:11" x14ac:dyDescent="0.3">
      <c r="A78" s="28"/>
      <c r="B78" s="28"/>
      <c r="C78" s="58"/>
      <c r="D78" s="54"/>
      <c r="E78" s="6"/>
      <c r="F78" s="19"/>
      <c r="G78" s="24"/>
      <c r="H78" s="24"/>
      <c r="I78" s="31"/>
      <c r="J78" s="31"/>
      <c r="K78" s="35"/>
    </row>
    <row r="79" spans="1:11" x14ac:dyDescent="0.3">
      <c r="A79" s="28"/>
      <c r="B79" s="28"/>
      <c r="C79" s="58" t="s">
        <v>22</v>
      </c>
      <c r="D79" s="54"/>
      <c r="E79" s="6"/>
      <c r="F79" s="19"/>
      <c r="G79" s="24" t="s">
        <v>2</v>
      </c>
      <c r="H79" s="24" t="s">
        <v>2</v>
      </c>
      <c r="I79" s="31"/>
      <c r="J79" s="31"/>
      <c r="K79" s="35"/>
    </row>
    <row r="80" spans="1:11" x14ac:dyDescent="0.3">
      <c r="A80" s="28"/>
      <c r="B80" s="28"/>
      <c r="C80" s="58"/>
      <c r="D80" s="54"/>
      <c r="E80" s="6"/>
      <c r="F80" s="19"/>
      <c r="G80" s="24"/>
      <c r="H80" s="24"/>
      <c r="I80" s="31"/>
      <c r="J80" s="31"/>
      <c r="K80" s="35"/>
    </row>
    <row r="81" spans="1:54" x14ac:dyDescent="0.3">
      <c r="A81" s="28"/>
      <c r="B81" s="28"/>
      <c r="C81" s="58" t="s">
        <v>23</v>
      </c>
      <c r="D81" s="54"/>
      <c r="E81" s="6"/>
      <c r="F81" s="19"/>
      <c r="G81" s="24" t="s">
        <v>2</v>
      </c>
      <c r="H81" s="24" t="s">
        <v>2</v>
      </c>
      <c r="I81" s="31"/>
      <c r="J81" s="31"/>
      <c r="K81" s="35"/>
    </row>
    <row r="82" spans="1:54" x14ac:dyDescent="0.3">
      <c r="A82" s="28"/>
      <c r="B82" s="28"/>
      <c r="C82" s="58"/>
      <c r="D82" s="54"/>
      <c r="E82" s="6"/>
      <c r="F82" s="19"/>
      <c r="G82" s="24"/>
      <c r="H82" s="24"/>
      <c r="I82" s="31"/>
      <c r="J82" s="31"/>
      <c r="K82" s="35"/>
    </row>
    <row r="83" spans="1:54" x14ac:dyDescent="0.3">
      <c r="C83" s="59" t="s">
        <v>24</v>
      </c>
      <c r="D83" s="54"/>
      <c r="E83" s="6"/>
      <c r="F83" s="19"/>
      <c r="G83" s="24"/>
      <c r="H83" s="24"/>
      <c r="I83" s="31"/>
      <c r="J83" s="31"/>
      <c r="K83" s="35"/>
    </row>
    <row r="84" spans="1:54" x14ac:dyDescent="0.3">
      <c r="B84" s="8" t="s">
        <v>199</v>
      </c>
      <c r="C84" s="57" t="s">
        <v>200</v>
      </c>
      <c r="D84" s="54"/>
      <c r="E84" s="6"/>
      <c r="F84" s="19"/>
      <c r="G84" s="24">
        <v>2609.87</v>
      </c>
      <c r="H84" s="24">
        <v>2.91</v>
      </c>
      <c r="I84" s="31"/>
      <c r="J84" s="31"/>
      <c r="K84" s="35"/>
    </row>
    <row r="85" spans="1:54" x14ac:dyDescent="0.3">
      <c r="C85" s="58" t="s">
        <v>184</v>
      </c>
      <c r="D85" s="54"/>
      <c r="E85" s="6"/>
      <c r="F85" s="19"/>
      <c r="G85" s="25">
        <v>2609.87</v>
      </c>
      <c r="H85" s="25">
        <v>2.91</v>
      </c>
      <c r="I85" s="31"/>
      <c r="J85" s="31"/>
      <c r="K85" s="35"/>
    </row>
    <row r="86" spans="1:54" x14ac:dyDescent="0.3">
      <c r="C86" s="57"/>
      <c r="D86" s="54"/>
      <c r="E86" s="6"/>
      <c r="F86" s="19"/>
      <c r="G86" s="24"/>
      <c r="H86" s="24"/>
      <c r="I86" s="31"/>
      <c r="J86" s="31"/>
      <c r="K86" s="35"/>
    </row>
    <row r="87" spans="1:54" x14ac:dyDescent="0.3">
      <c r="A87" s="10"/>
      <c r="B87" s="28"/>
      <c r="C87" s="58" t="s">
        <v>25</v>
      </c>
      <c r="D87" s="54"/>
      <c r="E87" s="6"/>
      <c r="F87" s="19"/>
      <c r="G87" s="24"/>
      <c r="H87" s="24"/>
      <c r="I87" s="31"/>
      <c r="J87" s="31"/>
      <c r="K87" s="35"/>
    </row>
    <row r="88" spans="1:54" s="2" customFormat="1" ht="13.8" x14ac:dyDescent="0.3">
      <c r="A88" s="28"/>
      <c r="B88" s="28"/>
      <c r="C88" s="57" t="s">
        <v>5023</v>
      </c>
      <c r="D88" s="54"/>
      <c r="E88" s="6"/>
      <c r="F88" s="19"/>
      <c r="G88" s="24" t="s">
        <v>2</v>
      </c>
      <c r="H88" s="24" t="s">
        <v>2</v>
      </c>
      <c r="I88" s="31"/>
      <c r="J88" s="31"/>
      <c r="K88" s="35"/>
      <c r="L88" s="3"/>
      <c r="AI88" s="3"/>
      <c r="AV88" s="3"/>
      <c r="AX88" s="3"/>
      <c r="BB88" s="3"/>
    </row>
    <row r="89" spans="1:54" x14ac:dyDescent="0.3">
      <c r="B89" s="8"/>
      <c r="C89" s="57" t="s">
        <v>201</v>
      </c>
      <c r="D89" s="54"/>
      <c r="E89" s="6"/>
      <c r="F89" s="19"/>
      <c r="G89" s="24">
        <v>-689.47</v>
      </c>
      <c r="H89" s="24">
        <v>-0.76</v>
      </c>
      <c r="I89" s="31"/>
      <c r="J89" s="31"/>
      <c r="K89" s="35"/>
    </row>
    <row r="90" spans="1:54" x14ac:dyDescent="0.3">
      <c r="C90" s="58" t="s">
        <v>184</v>
      </c>
      <c r="D90" s="54"/>
      <c r="E90" s="6"/>
      <c r="F90" s="19"/>
      <c r="G90" s="25">
        <v>-689.47</v>
      </c>
      <c r="H90" s="25">
        <v>-0.76</v>
      </c>
      <c r="I90" s="31"/>
      <c r="J90" s="31"/>
      <c r="K90" s="35"/>
    </row>
    <row r="91" spans="1:54" x14ac:dyDescent="0.3">
      <c r="C91" s="57"/>
      <c r="D91" s="54"/>
      <c r="E91" s="6"/>
      <c r="F91" s="19"/>
      <c r="G91" s="24"/>
      <c r="H91" s="24"/>
      <c r="I91" s="31"/>
      <c r="J91" s="31"/>
      <c r="K91" s="35"/>
    </row>
    <row r="92" spans="1:54" x14ac:dyDescent="0.3">
      <c r="C92" s="60" t="s">
        <v>202</v>
      </c>
      <c r="D92" s="55"/>
      <c r="E92" s="5"/>
      <c r="F92" s="20"/>
      <c r="G92" s="26">
        <v>89601.24</v>
      </c>
      <c r="H92" s="26">
        <v>99.999999999999986</v>
      </c>
      <c r="I92" s="32"/>
      <c r="J92" s="32"/>
      <c r="K92" s="36"/>
    </row>
    <row r="95" spans="1:54" x14ac:dyDescent="0.3">
      <c r="C95" s="1" t="s">
        <v>203</v>
      </c>
    </row>
    <row r="96" spans="1:54" x14ac:dyDescent="0.3">
      <c r="C96" s="37" t="s">
        <v>204</v>
      </c>
      <c r="D96" s="37"/>
      <c r="E96" s="37"/>
      <c r="F96" s="37"/>
      <c r="G96" s="37"/>
      <c r="H96" s="37"/>
      <c r="I96" s="37"/>
      <c r="J96" s="37"/>
      <c r="K96" s="37"/>
    </row>
    <row r="97" spans="3:11" x14ac:dyDescent="0.3">
      <c r="C97" s="2" t="s">
        <v>205</v>
      </c>
    </row>
    <row r="98" spans="3:11" x14ac:dyDescent="0.3">
      <c r="C98" s="2" t="s">
        <v>206</v>
      </c>
    </row>
    <row r="99" spans="3:11" ht="30" customHeight="1" x14ac:dyDescent="0.3">
      <c r="C99" s="80" t="s">
        <v>207</v>
      </c>
      <c r="D99" s="81"/>
      <c r="E99" s="81"/>
      <c r="F99" s="81"/>
      <c r="G99" s="81"/>
      <c r="H99" s="81"/>
      <c r="I99" s="81"/>
      <c r="J99" s="81"/>
      <c r="K99" s="81"/>
    </row>
    <row r="100" spans="3:11" x14ac:dyDescent="0.3">
      <c r="C100" s="2" t="s">
        <v>208</v>
      </c>
    </row>
    <row r="101" spans="3:11" x14ac:dyDescent="0.3">
      <c r="C101" s="2" t="s">
        <v>5054</v>
      </c>
    </row>
    <row r="103" spans="3:11" x14ac:dyDescent="0.3">
      <c r="C103" s="1" t="s">
        <v>5173</v>
      </c>
      <c r="E103" s="78" t="s">
        <v>5174</v>
      </c>
    </row>
    <row r="104" spans="3:11" x14ac:dyDescent="0.3">
      <c r="E104" s="2" t="s">
        <v>5195</v>
      </c>
    </row>
  </sheetData>
  <mergeCells count="1">
    <mergeCell ref="C99:K99"/>
  </mergeCells>
  <hyperlinks>
    <hyperlink ref="J2" location="'Index'!A1" display="'Index'!A1" xr:uid="{9D4A1404-6CEE-4932-8571-B5E0C0C3E90E}"/>
  </hyperlinks>
  <pageMargins left="0.7" right="0.7" top="0.75" bottom="0.75" header="0.3" footer="0.3"/>
  <pageSetup orientation="portrait" horizontalDpi="4294967293"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E086C6-EB20-42AB-92FB-2F911F096FAA}">
  <sheetPr codeName="Sheet1"/>
  <dimension ref="A1:IV85"/>
  <sheetViews>
    <sheetView showGridLines="0" zoomScale="90" zoomScaleNormal="90" workbookViewId="0">
      <pane ySplit="6" topLeftCell="A70"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2172</v>
      </c>
      <c r="J2" s="38" t="s">
        <v>4688</v>
      </c>
    </row>
    <row r="3" spans="1:54" ht="16.2" x14ac:dyDescent="0.35">
      <c r="C3" s="1" t="s">
        <v>28</v>
      </c>
      <c r="D3" s="21" t="s">
        <v>2173</v>
      </c>
    </row>
    <row r="4" spans="1:54" ht="15" x14ac:dyDescent="0.35">
      <c r="C4" s="1" t="s">
        <v>30</v>
      </c>
      <c r="D4" s="22">
        <v>46053</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C8" s="58" t="s">
        <v>0</v>
      </c>
      <c r="D8" s="54"/>
      <c r="E8" s="6"/>
      <c r="F8" s="19"/>
      <c r="G8" s="24"/>
      <c r="H8" s="24"/>
      <c r="I8" s="31"/>
      <c r="J8" s="31"/>
      <c r="K8" s="35"/>
    </row>
    <row r="9" spans="1:54" x14ac:dyDescent="0.3">
      <c r="C9" s="57"/>
      <c r="D9" s="54"/>
      <c r="E9" s="6"/>
      <c r="F9" s="19"/>
      <c r="G9" s="24"/>
      <c r="H9" s="24"/>
      <c r="I9" s="31"/>
      <c r="J9" s="31"/>
      <c r="K9" s="35"/>
    </row>
    <row r="10" spans="1:54" x14ac:dyDescent="0.3">
      <c r="C10" s="58" t="s">
        <v>1</v>
      </c>
      <c r="D10" s="54"/>
      <c r="E10" s="6"/>
      <c r="F10" s="19"/>
      <c r="G10" s="24" t="s">
        <v>2</v>
      </c>
      <c r="H10" s="24" t="s">
        <v>2</v>
      </c>
      <c r="I10" s="31"/>
      <c r="J10" s="31"/>
      <c r="K10" s="35"/>
    </row>
    <row r="11" spans="1:54" x14ac:dyDescent="0.3">
      <c r="C11" s="57"/>
      <c r="D11" s="54"/>
      <c r="E11" s="6"/>
      <c r="F11" s="19"/>
      <c r="G11" s="24"/>
      <c r="H11" s="24"/>
      <c r="I11" s="31"/>
      <c r="J11" s="31"/>
      <c r="K11" s="35"/>
    </row>
    <row r="12" spans="1:54" x14ac:dyDescent="0.3">
      <c r="C12" s="58" t="s">
        <v>3</v>
      </c>
      <c r="D12" s="54"/>
      <c r="E12" s="6"/>
      <c r="F12" s="19"/>
      <c r="G12" s="24" t="s">
        <v>2</v>
      </c>
      <c r="H12" s="24" t="s">
        <v>2</v>
      </c>
      <c r="I12" s="31"/>
      <c r="J12" s="31"/>
      <c r="K12" s="35"/>
    </row>
    <row r="13" spans="1:54" x14ac:dyDescent="0.3">
      <c r="C13" s="57"/>
      <c r="D13" s="54"/>
      <c r="E13" s="6"/>
      <c r="F13" s="19"/>
      <c r="G13" s="24"/>
      <c r="H13" s="24"/>
      <c r="I13" s="31"/>
      <c r="J13" s="31"/>
      <c r="K13" s="35"/>
    </row>
    <row r="14" spans="1:54" x14ac:dyDescent="0.3">
      <c r="C14" s="58" t="s">
        <v>4</v>
      </c>
      <c r="D14" s="54"/>
      <c r="E14" s="6"/>
      <c r="F14" s="19"/>
      <c r="G14" s="24" t="s">
        <v>2</v>
      </c>
      <c r="H14" s="24" t="s">
        <v>2</v>
      </c>
      <c r="I14" s="31"/>
      <c r="J14" s="31"/>
      <c r="K14" s="35"/>
    </row>
    <row r="15" spans="1:54" x14ac:dyDescent="0.3">
      <c r="C15" s="57"/>
      <c r="D15" s="54"/>
      <c r="E15" s="6"/>
      <c r="F15" s="19"/>
      <c r="G15" s="24"/>
      <c r="H15" s="24"/>
      <c r="I15" s="31"/>
      <c r="J15" s="31"/>
      <c r="K15" s="35"/>
    </row>
    <row r="16" spans="1:54" x14ac:dyDescent="0.3">
      <c r="A16" s="10"/>
      <c r="B16" s="28"/>
      <c r="C16" s="58" t="s">
        <v>5</v>
      </c>
      <c r="D16" s="54"/>
      <c r="E16" s="6"/>
      <c r="F16" s="19"/>
      <c r="G16" s="24"/>
      <c r="H16" s="24"/>
      <c r="I16" s="31"/>
      <c r="J16" s="31"/>
      <c r="K16" s="35"/>
    </row>
    <row r="17" spans="1:11" x14ac:dyDescent="0.3">
      <c r="A17" s="28"/>
      <c r="B17" s="28"/>
      <c r="C17" s="58" t="s">
        <v>6</v>
      </c>
      <c r="D17" s="54"/>
      <c r="E17" s="6"/>
      <c r="F17" s="19"/>
      <c r="G17" s="24" t="s">
        <v>2</v>
      </c>
      <c r="H17" s="24" t="s">
        <v>2</v>
      </c>
      <c r="I17" s="31"/>
      <c r="J17" s="31"/>
      <c r="K17" s="35"/>
    </row>
    <row r="18" spans="1:11" x14ac:dyDescent="0.3">
      <c r="A18" s="28"/>
      <c r="B18" s="28"/>
      <c r="C18" s="58"/>
      <c r="D18" s="54"/>
      <c r="E18" s="6"/>
      <c r="F18" s="19"/>
      <c r="G18" s="24"/>
      <c r="H18" s="24"/>
      <c r="I18" s="31"/>
      <c r="J18" s="31"/>
      <c r="K18" s="35"/>
    </row>
    <row r="19" spans="1:11" x14ac:dyDescent="0.3">
      <c r="A19" s="28"/>
      <c r="B19" s="28"/>
      <c r="C19" s="58" t="s">
        <v>7</v>
      </c>
      <c r="D19" s="54"/>
      <c r="E19" s="6"/>
      <c r="F19" s="19"/>
      <c r="G19" s="24" t="s">
        <v>2</v>
      </c>
      <c r="H19" s="24" t="s">
        <v>2</v>
      </c>
      <c r="I19" s="31"/>
      <c r="J19" s="31"/>
      <c r="K19" s="35"/>
    </row>
    <row r="20" spans="1:11" x14ac:dyDescent="0.3">
      <c r="A20" s="28"/>
      <c r="B20" s="28"/>
      <c r="C20" s="58"/>
      <c r="D20" s="54"/>
      <c r="E20" s="6"/>
      <c r="F20" s="19"/>
      <c r="G20" s="24"/>
      <c r="H20" s="24"/>
      <c r="I20" s="31"/>
      <c r="J20" s="31"/>
      <c r="K20" s="35"/>
    </row>
    <row r="21" spans="1:11" x14ac:dyDescent="0.3">
      <c r="A21" s="28"/>
      <c r="B21" s="28"/>
      <c r="C21" s="58" t="s">
        <v>8</v>
      </c>
      <c r="D21" s="54"/>
      <c r="E21" s="6"/>
      <c r="F21" s="19"/>
      <c r="G21" s="24" t="s">
        <v>2</v>
      </c>
      <c r="H21" s="24" t="s">
        <v>2</v>
      </c>
      <c r="I21" s="31"/>
      <c r="J21" s="31"/>
      <c r="K21" s="35"/>
    </row>
    <row r="22" spans="1:11" x14ac:dyDescent="0.3">
      <c r="A22" s="28"/>
      <c r="B22" s="28"/>
      <c r="C22" s="58"/>
      <c r="D22" s="54"/>
      <c r="E22" s="6"/>
      <c r="F22" s="19"/>
      <c r="G22" s="24"/>
      <c r="H22" s="24"/>
      <c r="I22" s="31"/>
      <c r="J22" s="31"/>
      <c r="K22" s="35"/>
    </row>
    <row r="23" spans="1:11" x14ac:dyDescent="0.3">
      <c r="C23" s="59" t="s">
        <v>9</v>
      </c>
      <c r="D23" s="54"/>
      <c r="E23" s="6"/>
      <c r="F23" s="19"/>
      <c r="G23" s="24"/>
      <c r="H23" s="24"/>
      <c r="I23" s="31"/>
      <c r="J23" s="31"/>
      <c r="K23" s="35"/>
    </row>
    <row r="24" spans="1:11" x14ac:dyDescent="0.3">
      <c r="B24" s="8" t="s">
        <v>809</v>
      </c>
      <c r="C24" s="57" t="s">
        <v>810</v>
      </c>
      <c r="D24" s="54" t="s">
        <v>811</v>
      </c>
      <c r="E24" s="6" t="s">
        <v>198</v>
      </c>
      <c r="F24" s="19">
        <v>233111100</v>
      </c>
      <c r="G24" s="24">
        <v>229931.7</v>
      </c>
      <c r="H24" s="24">
        <v>21.79</v>
      </c>
      <c r="I24" s="31">
        <v>7.4884887999999998</v>
      </c>
      <c r="J24" s="31"/>
      <c r="K24" s="35"/>
    </row>
    <row r="25" spans="1:11" x14ac:dyDescent="0.3">
      <c r="B25" s="8" t="s">
        <v>806</v>
      </c>
      <c r="C25" s="57" t="s">
        <v>807</v>
      </c>
      <c r="D25" s="54" t="s">
        <v>808</v>
      </c>
      <c r="E25" s="6" t="s">
        <v>198</v>
      </c>
      <c r="F25" s="19">
        <v>200000000</v>
      </c>
      <c r="G25" s="24">
        <v>196945.2</v>
      </c>
      <c r="H25" s="24">
        <v>18.66</v>
      </c>
      <c r="I25" s="31">
        <v>6.8072821000000001</v>
      </c>
      <c r="J25" s="31"/>
      <c r="K25" s="35"/>
    </row>
    <row r="26" spans="1:11" x14ac:dyDescent="0.3">
      <c r="B26" s="8" t="s">
        <v>1562</v>
      </c>
      <c r="C26" s="57" t="s">
        <v>1563</v>
      </c>
      <c r="D26" s="54" t="s">
        <v>1564</v>
      </c>
      <c r="E26" s="6" t="s">
        <v>198</v>
      </c>
      <c r="F26" s="19">
        <v>98500000</v>
      </c>
      <c r="G26" s="24">
        <v>97161.88</v>
      </c>
      <c r="H26" s="24">
        <v>9.2100000000000009</v>
      </c>
      <c r="I26" s="31">
        <v>6.4644129000000001</v>
      </c>
      <c r="J26" s="31"/>
      <c r="K26" s="35"/>
    </row>
    <row r="27" spans="1:11" x14ac:dyDescent="0.3">
      <c r="B27" s="8" t="s">
        <v>1179</v>
      </c>
      <c r="C27" s="57" t="s">
        <v>1180</v>
      </c>
      <c r="D27" s="54" t="s">
        <v>1181</v>
      </c>
      <c r="E27" s="6" t="s">
        <v>198</v>
      </c>
      <c r="F27" s="19">
        <v>65000000</v>
      </c>
      <c r="G27" s="24">
        <v>66717.63</v>
      </c>
      <c r="H27" s="24">
        <v>6.32</v>
      </c>
      <c r="I27" s="31">
        <v>6.8397088999999998</v>
      </c>
      <c r="J27" s="31"/>
      <c r="K27" s="35"/>
    </row>
    <row r="28" spans="1:11" x14ac:dyDescent="0.3">
      <c r="B28" s="8" t="s">
        <v>818</v>
      </c>
      <c r="C28" s="57" t="s">
        <v>819</v>
      </c>
      <c r="D28" s="54" t="s">
        <v>820</v>
      </c>
      <c r="E28" s="6" t="s">
        <v>198</v>
      </c>
      <c r="F28" s="19">
        <v>42000000</v>
      </c>
      <c r="G28" s="24">
        <v>42147</v>
      </c>
      <c r="H28" s="24">
        <v>3.99</v>
      </c>
      <c r="I28" s="31">
        <v>6.8474851000000001</v>
      </c>
      <c r="J28" s="31"/>
      <c r="K28" s="35"/>
    </row>
    <row r="29" spans="1:11" x14ac:dyDescent="0.3">
      <c r="B29" s="8" t="s">
        <v>1568</v>
      </c>
      <c r="C29" s="57" t="s">
        <v>1569</v>
      </c>
      <c r="D29" s="54" t="s">
        <v>1570</v>
      </c>
      <c r="E29" s="6" t="s">
        <v>198</v>
      </c>
      <c r="F29" s="19">
        <v>33240700</v>
      </c>
      <c r="G29" s="24">
        <v>32659.98</v>
      </c>
      <c r="H29" s="24">
        <v>3.1</v>
      </c>
      <c r="I29" s="31">
        <v>6.7256193</v>
      </c>
      <c r="J29" s="31"/>
      <c r="K29" s="35"/>
    </row>
    <row r="30" spans="1:11" x14ac:dyDescent="0.3">
      <c r="B30" s="8" t="s">
        <v>2174</v>
      </c>
      <c r="C30" s="57" t="s">
        <v>2175</v>
      </c>
      <c r="D30" s="54" t="s">
        <v>2176</v>
      </c>
      <c r="E30" s="6" t="s">
        <v>198</v>
      </c>
      <c r="F30" s="19">
        <v>23500000</v>
      </c>
      <c r="G30" s="24">
        <v>21979.17</v>
      </c>
      <c r="H30" s="24">
        <v>2.08</v>
      </c>
      <c r="I30" s="31">
        <v>7.5447907000000001</v>
      </c>
      <c r="J30" s="31"/>
      <c r="K30" s="35"/>
    </row>
    <row r="31" spans="1:11" x14ac:dyDescent="0.3">
      <c r="B31" s="8" t="s">
        <v>1847</v>
      </c>
      <c r="C31" s="57" t="s">
        <v>1848</v>
      </c>
      <c r="D31" s="54" t="s">
        <v>1849</v>
      </c>
      <c r="E31" s="6" t="s">
        <v>198</v>
      </c>
      <c r="F31" s="19">
        <v>19000000</v>
      </c>
      <c r="G31" s="24">
        <v>19419.79</v>
      </c>
      <c r="H31" s="24">
        <v>1.84</v>
      </c>
      <c r="I31" s="31">
        <v>6.6306064999999998</v>
      </c>
      <c r="J31" s="31"/>
      <c r="K31" s="35"/>
    </row>
    <row r="32" spans="1:11" x14ac:dyDescent="0.3">
      <c r="B32" s="8" t="s">
        <v>1589</v>
      </c>
      <c r="C32" s="57" t="s">
        <v>1590</v>
      </c>
      <c r="D32" s="54" t="s">
        <v>1591</v>
      </c>
      <c r="E32" s="6" t="s">
        <v>198</v>
      </c>
      <c r="F32" s="19">
        <v>19000000</v>
      </c>
      <c r="G32" s="24">
        <v>19009.14</v>
      </c>
      <c r="H32" s="24">
        <v>1.8</v>
      </c>
      <c r="I32" s="31">
        <v>5.4433999999999996</v>
      </c>
      <c r="J32" s="31"/>
      <c r="K32" s="35"/>
    </row>
    <row r="33" spans="1:11" x14ac:dyDescent="0.3">
      <c r="C33" s="58" t="s">
        <v>184</v>
      </c>
      <c r="D33" s="54"/>
      <c r="E33" s="6"/>
      <c r="F33" s="19"/>
      <c r="G33" s="25">
        <v>725971.49</v>
      </c>
      <c r="H33" s="25">
        <v>68.790000000000006</v>
      </c>
      <c r="I33" s="31"/>
      <c r="J33" s="31"/>
      <c r="K33" s="35"/>
    </row>
    <row r="34" spans="1:11" x14ac:dyDescent="0.3">
      <c r="C34" s="57"/>
      <c r="D34" s="54"/>
      <c r="E34" s="6"/>
      <c r="F34" s="19"/>
      <c r="G34" s="24"/>
      <c r="H34" s="24"/>
      <c r="I34" s="31"/>
      <c r="J34" s="31"/>
      <c r="K34" s="35"/>
    </row>
    <row r="35" spans="1:11" x14ac:dyDescent="0.3">
      <c r="C35" s="58" t="s">
        <v>10</v>
      </c>
      <c r="D35" s="54"/>
      <c r="E35" s="6"/>
      <c r="F35" s="19"/>
      <c r="G35" s="24" t="s">
        <v>2</v>
      </c>
      <c r="H35" s="24" t="s">
        <v>2</v>
      </c>
      <c r="I35" s="31"/>
      <c r="J35" s="31"/>
      <c r="K35" s="35"/>
    </row>
    <row r="36" spans="1:11" x14ac:dyDescent="0.3">
      <c r="C36" s="57"/>
      <c r="D36" s="54"/>
      <c r="E36" s="6"/>
      <c r="F36" s="19"/>
      <c r="G36" s="24"/>
      <c r="H36" s="24"/>
      <c r="I36" s="31"/>
      <c r="J36" s="31"/>
      <c r="K36" s="35"/>
    </row>
    <row r="37" spans="1:11" x14ac:dyDescent="0.3">
      <c r="A37" s="10"/>
      <c r="B37" s="28"/>
      <c r="C37" s="58" t="s">
        <v>11</v>
      </c>
      <c r="D37" s="54"/>
      <c r="E37" s="6"/>
      <c r="F37" s="19"/>
      <c r="G37" s="24"/>
      <c r="H37" s="24"/>
      <c r="I37" s="31"/>
      <c r="J37" s="31"/>
      <c r="K37" s="35"/>
    </row>
    <row r="38" spans="1:11" x14ac:dyDescent="0.3">
      <c r="A38" s="28"/>
      <c r="B38" s="28"/>
      <c r="C38" s="58" t="s">
        <v>13</v>
      </c>
      <c r="D38" s="54"/>
      <c r="E38" s="6"/>
      <c r="F38" s="19"/>
      <c r="G38" s="24" t="s">
        <v>2</v>
      </c>
      <c r="H38" s="24" t="s">
        <v>2</v>
      </c>
      <c r="I38" s="31"/>
      <c r="J38" s="31"/>
      <c r="K38" s="35"/>
    </row>
    <row r="39" spans="1:11" x14ac:dyDescent="0.3">
      <c r="A39" s="28"/>
      <c r="B39" s="28"/>
      <c r="C39" s="58"/>
      <c r="D39" s="54"/>
      <c r="E39" s="6"/>
      <c r="F39" s="19"/>
      <c r="G39" s="24"/>
      <c r="H39" s="24"/>
      <c r="I39" s="31"/>
      <c r="J39" s="31"/>
      <c r="K39" s="35"/>
    </row>
    <row r="40" spans="1:11" x14ac:dyDescent="0.3">
      <c r="A40" s="28"/>
      <c r="B40" s="28"/>
      <c r="C40" s="58" t="s">
        <v>14</v>
      </c>
      <c r="D40" s="54"/>
      <c r="E40" s="6"/>
      <c r="F40" s="19"/>
      <c r="G40" s="24" t="s">
        <v>2</v>
      </c>
      <c r="H40" s="24" t="s">
        <v>2</v>
      </c>
      <c r="I40" s="31"/>
      <c r="J40" s="31"/>
      <c r="K40" s="35"/>
    </row>
    <row r="41" spans="1:11" x14ac:dyDescent="0.3">
      <c r="A41" s="28"/>
      <c r="B41" s="28"/>
      <c r="C41" s="58"/>
      <c r="D41" s="54"/>
      <c r="E41" s="6"/>
      <c r="F41" s="19"/>
      <c r="G41" s="24"/>
      <c r="H41" s="24"/>
      <c r="I41" s="31"/>
      <c r="J41" s="31"/>
      <c r="K41" s="35"/>
    </row>
    <row r="42" spans="1:11" x14ac:dyDescent="0.3">
      <c r="C42" s="59" t="s">
        <v>15</v>
      </c>
      <c r="D42" s="54"/>
      <c r="E42" s="6"/>
      <c r="F42" s="19"/>
      <c r="G42" s="24"/>
      <c r="H42" s="24"/>
      <c r="I42" s="31"/>
      <c r="J42" s="31"/>
      <c r="K42" s="35"/>
    </row>
    <row r="43" spans="1:11" x14ac:dyDescent="0.3">
      <c r="B43" s="8" t="s">
        <v>401</v>
      </c>
      <c r="C43" s="57" t="s">
        <v>402</v>
      </c>
      <c r="D43" s="54" t="s">
        <v>403</v>
      </c>
      <c r="E43" s="6" t="s">
        <v>198</v>
      </c>
      <c r="F43" s="19">
        <v>72000000</v>
      </c>
      <c r="G43" s="24">
        <v>71443.8</v>
      </c>
      <c r="H43" s="24">
        <v>6.77</v>
      </c>
      <c r="I43" s="31">
        <v>5.2625000000000002</v>
      </c>
      <c r="J43" s="31"/>
      <c r="K43" s="35"/>
    </row>
    <row r="44" spans="1:11" x14ac:dyDescent="0.3">
      <c r="B44" s="8" t="s">
        <v>2177</v>
      </c>
      <c r="C44" s="57" t="s">
        <v>2178</v>
      </c>
      <c r="D44" s="54" t="s">
        <v>2179</v>
      </c>
      <c r="E44" s="6" t="s">
        <v>198</v>
      </c>
      <c r="F44" s="19">
        <v>59000000</v>
      </c>
      <c r="G44" s="24">
        <v>58298.43</v>
      </c>
      <c r="H44" s="24">
        <v>5.53</v>
      </c>
      <c r="I44" s="31">
        <v>5.423</v>
      </c>
      <c r="J44" s="31"/>
      <c r="K44" s="35"/>
    </row>
    <row r="45" spans="1:11" x14ac:dyDescent="0.3">
      <c r="B45" s="8" t="s">
        <v>2180</v>
      </c>
      <c r="C45" s="57" t="s">
        <v>2181</v>
      </c>
      <c r="D45" s="54" t="s">
        <v>2182</v>
      </c>
      <c r="E45" s="6" t="s">
        <v>198</v>
      </c>
      <c r="F45" s="19">
        <v>50000000</v>
      </c>
      <c r="G45" s="24">
        <v>49726.75</v>
      </c>
      <c r="H45" s="24">
        <v>4.71</v>
      </c>
      <c r="I45" s="31">
        <v>5.1428000000000003</v>
      </c>
      <c r="J45" s="31"/>
      <c r="K45" s="35"/>
    </row>
    <row r="46" spans="1:11" x14ac:dyDescent="0.3">
      <c r="B46" s="8" t="s">
        <v>1196</v>
      </c>
      <c r="C46" s="57" t="s">
        <v>1197</v>
      </c>
      <c r="D46" s="54" t="s">
        <v>1198</v>
      </c>
      <c r="E46" s="6" t="s">
        <v>198</v>
      </c>
      <c r="F46" s="19">
        <v>30000000</v>
      </c>
      <c r="G46" s="24">
        <v>29983.32</v>
      </c>
      <c r="H46" s="24">
        <v>2.84</v>
      </c>
      <c r="I46" s="31">
        <v>5.0762999999999998</v>
      </c>
      <c r="J46" s="31"/>
      <c r="K46" s="35"/>
    </row>
    <row r="47" spans="1:11" x14ac:dyDescent="0.3">
      <c r="B47" s="8" t="s">
        <v>1532</v>
      </c>
      <c r="C47" s="57" t="s">
        <v>1533</v>
      </c>
      <c r="D47" s="54" t="s">
        <v>1534</v>
      </c>
      <c r="E47" s="6" t="s">
        <v>198</v>
      </c>
      <c r="F47" s="19">
        <v>20000000</v>
      </c>
      <c r="G47" s="24">
        <v>19910.759999999998</v>
      </c>
      <c r="H47" s="24">
        <v>1.89</v>
      </c>
      <c r="I47" s="31">
        <v>5.1128999999999998</v>
      </c>
      <c r="J47" s="31"/>
      <c r="K47" s="35"/>
    </row>
    <row r="48" spans="1:11" x14ac:dyDescent="0.3">
      <c r="C48" s="58" t="s">
        <v>184</v>
      </c>
      <c r="D48" s="54"/>
      <c r="E48" s="6"/>
      <c r="F48" s="19"/>
      <c r="G48" s="25">
        <v>229363.06</v>
      </c>
      <c r="H48" s="25">
        <v>21.74</v>
      </c>
      <c r="I48" s="31"/>
      <c r="J48" s="31"/>
      <c r="K48" s="35"/>
    </row>
    <row r="49" spans="1:11" x14ac:dyDescent="0.3">
      <c r="C49" s="57"/>
      <c r="D49" s="54"/>
      <c r="E49" s="6"/>
      <c r="F49" s="19"/>
      <c r="G49" s="24"/>
      <c r="H49" s="24"/>
      <c r="I49" s="31"/>
      <c r="J49" s="31"/>
      <c r="K49" s="35"/>
    </row>
    <row r="50" spans="1:11" x14ac:dyDescent="0.3">
      <c r="C50" s="58" t="s">
        <v>16</v>
      </c>
      <c r="D50" s="54"/>
      <c r="E50" s="6"/>
      <c r="F50" s="19"/>
      <c r="G50" s="24" t="s">
        <v>2</v>
      </c>
      <c r="H50" s="24" t="s">
        <v>2</v>
      </c>
      <c r="I50" s="31"/>
      <c r="J50" s="31"/>
      <c r="K50" s="35"/>
    </row>
    <row r="51" spans="1:11" x14ac:dyDescent="0.3">
      <c r="C51" s="57"/>
      <c r="D51" s="54"/>
      <c r="E51" s="6"/>
      <c r="F51" s="19"/>
      <c r="G51" s="24"/>
      <c r="H51" s="24"/>
      <c r="I51" s="31"/>
      <c r="J51" s="31"/>
      <c r="K51" s="35"/>
    </row>
    <row r="52" spans="1:11" x14ac:dyDescent="0.3">
      <c r="C52" s="58" t="s">
        <v>17</v>
      </c>
      <c r="D52" s="54"/>
      <c r="E52" s="6"/>
      <c r="F52" s="19"/>
      <c r="G52" s="24" t="s">
        <v>2</v>
      </c>
      <c r="H52" s="24" t="s">
        <v>2</v>
      </c>
      <c r="I52" s="31"/>
      <c r="J52" s="31"/>
      <c r="K52" s="35"/>
    </row>
    <row r="53" spans="1:11" x14ac:dyDescent="0.3">
      <c r="C53" s="57"/>
      <c r="D53" s="54"/>
      <c r="E53" s="6"/>
      <c r="F53" s="19"/>
      <c r="G53" s="24"/>
      <c r="H53" s="24"/>
      <c r="I53" s="31"/>
      <c r="J53" s="31"/>
      <c r="K53" s="35"/>
    </row>
    <row r="54" spans="1:11" x14ac:dyDescent="0.3">
      <c r="A54" s="10"/>
      <c r="B54" s="28"/>
      <c r="C54" s="58" t="s">
        <v>18</v>
      </c>
      <c r="D54" s="54"/>
      <c r="E54" s="6"/>
      <c r="F54" s="19"/>
      <c r="G54" s="24"/>
      <c r="H54" s="24"/>
      <c r="I54" s="31"/>
      <c r="J54" s="31"/>
      <c r="K54" s="35"/>
    </row>
    <row r="55" spans="1:11" x14ac:dyDescent="0.3">
      <c r="A55" s="28"/>
      <c r="B55" s="28"/>
      <c r="C55" s="58" t="s">
        <v>19</v>
      </c>
      <c r="D55" s="54"/>
      <c r="E55" s="6"/>
      <c r="F55" s="19"/>
      <c r="G55" s="24" t="s">
        <v>2</v>
      </c>
      <c r="H55" s="24" t="s">
        <v>2</v>
      </c>
      <c r="I55" s="31"/>
      <c r="J55" s="31"/>
      <c r="K55" s="35"/>
    </row>
    <row r="56" spans="1:11" x14ac:dyDescent="0.3">
      <c r="A56" s="28"/>
      <c r="B56" s="28"/>
      <c r="C56" s="58"/>
      <c r="D56" s="54"/>
      <c r="E56" s="6"/>
      <c r="F56" s="19"/>
      <c r="G56" s="24"/>
      <c r="H56" s="24"/>
      <c r="I56" s="31"/>
      <c r="J56" s="31"/>
      <c r="K56" s="35"/>
    </row>
    <row r="57" spans="1:11" x14ac:dyDescent="0.3">
      <c r="A57" s="28"/>
      <c r="B57" s="28"/>
      <c r="C57" s="58" t="s">
        <v>20</v>
      </c>
      <c r="D57" s="54"/>
      <c r="E57" s="6"/>
      <c r="F57" s="19"/>
      <c r="G57" s="24" t="s">
        <v>2</v>
      </c>
      <c r="H57" s="24" t="s">
        <v>2</v>
      </c>
      <c r="I57" s="31"/>
      <c r="J57" s="31"/>
      <c r="K57" s="35"/>
    </row>
    <row r="58" spans="1:11" x14ac:dyDescent="0.3">
      <c r="A58" s="28"/>
      <c r="B58" s="28"/>
      <c r="C58" s="58"/>
      <c r="D58" s="54"/>
      <c r="E58" s="6"/>
      <c r="F58" s="19"/>
      <c r="G58" s="24"/>
      <c r="H58" s="24"/>
      <c r="I58" s="31"/>
      <c r="J58" s="31"/>
      <c r="K58" s="35"/>
    </row>
    <row r="59" spans="1:11" x14ac:dyDescent="0.3">
      <c r="A59" s="28"/>
      <c r="B59" s="28"/>
      <c r="C59" s="58" t="s">
        <v>21</v>
      </c>
      <c r="D59" s="54"/>
      <c r="E59" s="6"/>
      <c r="F59" s="19"/>
      <c r="G59" s="24" t="s">
        <v>2</v>
      </c>
      <c r="H59" s="24" t="s">
        <v>2</v>
      </c>
      <c r="I59" s="31"/>
      <c r="J59" s="31"/>
      <c r="K59" s="35"/>
    </row>
    <row r="60" spans="1:11" x14ac:dyDescent="0.3">
      <c r="A60" s="28"/>
      <c r="B60" s="28"/>
      <c r="C60" s="58"/>
      <c r="D60" s="54"/>
      <c r="E60" s="6"/>
      <c r="F60" s="19"/>
      <c r="G60" s="24"/>
      <c r="H60" s="24"/>
      <c r="I60" s="31"/>
      <c r="J60" s="31"/>
      <c r="K60" s="35"/>
    </row>
    <row r="61" spans="1:11" x14ac:dyDescent="0.3">
      <c r="A61" s="28"/>
      <c r="B61" s="28"/>
      <c r="C61" s="58" t="s">
        <v>22</v>
      </c>
      <c r="D61" s="54"/>
      <c r="E61" s="6"/>
      <c r="F61" s="19"/>
      <c r="G61" s="24" t="s">
        <v>2</v>
      </c>
      <c r="H61" s="24" t="s">
        <v>2</v>
      </c>
      <c r="I61" s="31"/>
      <c r="J61" s="31"/>
      <c r="K61" s="35"/>
    </row>
    <row r="62" spans="1:11" x14ac:dyDescent="0.3">
      <c r="A62" s="28"/>
      <c r="B62" s="28"/>
      <c r="C62" s="58"/>
      <c r="D62" s="54"/>
      <c r="E62" s="6"/>
      <c r="F62" s="19"/>
      <c r="G62" s="24"/>
      <c r="H62" s="24"/>
      <c r="I62" s="31"/>
      <c r="J62" s="31"/>
      <c r="K62" s="35"/>
    </row>
    <row r="63" spans="1:11" x14ac:dyDescent="0.3">
      <c r="A63" s="28"/>
      <c r="B63" s="28"/>
      <c r="C63" s="58" t="s">
        <v>23</v>
      </c>
      <c r="D63" s="54"/>
      <c r="E63" s="6"/>
      <c r="F63" s="19"/>
      <c r="G63" s="24" t="s">
        <v>2</v>
      </c>
      <c r="H63" s="24" t="s">
        <v>2</v>
      </c>
      <c r="I63" s="31"/>
      <c r="J63" s="31"/>
      <c r="K63" s="35"/>
    </row>
    <row r="64" spans="1:11" x14ac:dyDescent="0.3">
      <c r="A64" s="28"/>
      <c r="B64" s="28"/>
      <c r="C64" s="58"/>
      <c r="D64" s="54"/>
      <c r="E64" s="6"/>
      <c r="F64" s="19"/>
      <c r="G64" s="24"/>
      <c r="H64" s="24"/>
      <c r="I64" s="31"/>
      <c r="J64" s="31"/>
      <c r="K64" s="35"/>
    </row>
    <row r="65" spans="1:54" x14ac:dyDescent="0.3">
      <c r="C65" s="59" t="s">
        <v>24</v>
      </c>
      <c r="D65" s="54"/>
      <c r="E65" s="6"/>
      <c r="F65" s="19"/>
      <c r="G65" s="24"/>
      <c r="H65" s="24"/>
      <c r="I65" s="31"/>
      <c r="J65" s="31"/>
      <c r="K65" s="35"/>
    </row>
    <row r="66" spans="1:54" x14ac:dyDescent="0.3">
      <c r="B66" s="8" t="s">
        <v>199</v>
      </c>
      <c r="C66" s="57" t="s">
        <v>200</v>
      </c>
      <c r="D66" s="54"/>
      <c r="E66" s="6"/>
      <c r="F66" s="19"/>
      <c r="G66" s="24">
        <v>188940.81</v>
      </c>
      <c r="H66" s="24">
        <v>17.91</v>
      </c>
      <c r="I66" s="31"/>
      <c r="J66" s="31"/>
      <c r="K66" s="35"/>
    </row>
    <row r="67" spans="1:54" x14ac:dyDescent="0.3">
      <c r="C67" s="58" t="s">
        <v>184</v>
      </c>
      <c r="D67" s="54"/>
      <c r="E67" s="6"/>
      <c r="F67" s="19"/>
      <c r="G67" s="25">
        <v>188940.81</v>
      </c>
      <c r="H67" s="25">
        <v>17.91</v>
      </c>
      <c r="I67" s="31"/>
      <c r="J67" s="31"/>
      <c r="K67" s="35"/>
    </row>
    <row r="68" spans="1:54" x14ac:dyDescent="0.3">
      <c r="C68" s="57"/>
      <c r="D68" s="54"/>
      <c r="E68" s="6"/>
      <c r="F68" s="19"/>
      <c r="G68" s="24"/>
      <c r="H68" s="24"/>
      <c r="I68" s="31"/>
      <c r="J68" s="31"/>
      <c r="K68" s="35"/>
    </row>
    <row r="69" spans="1:54" x14ac:dyDescent="0.3">
      <c r="A69" s="10"/>
      <c r="B69" s="28"/>
      <c r="C69" s="58" t="s">
        <v>25</v>
      </c>
      <c r="D69" s="54"/>
      <c r="E69" s="6"/>
      <c r="F69" s="19"/>
      <c r="G69" s="24"/>
      <c r="H69" s="24"/>
      <c r="I69" s="31"/>
      <c r="J69" s="31"/>
      <c r="K69" s="35"/>
    </row>
    <row r="70" spans="1:54" s="2" customFormat="1" ht="13.8" x14ac:dyDescent="0.3">
      <c r="A70" s="28"/>
      <c r="B70" s="28"/>
      <c r="C70" s="57" t="s">
        <v>5023</v>
      </c>
      <c r="D70" s="54"/>
      <c r="E70" s="6"/>
      <c r="F70" s="19"/>
      <c r="G70" s="24" t="s">
        <v>2</v>
      </c>
      <c r="H70" s="24" t="s">
        <v>2</v>
      </c>
      <c r="I70" s="31"/>
      <c r="J70" s="31"/>
      <c r="K70" s="35"/>
      <c r="L70" s="3"/>
      <c r="AI70" s="3"/>
      <c r="AV70" s="3"/>
      <c r="AX70" s="3"/>
      <c r="BB70" s="3"/>
    </row>
    <row r="71" spans="1:54" x14ac:dyDescent="0.3">
      <c r="B71" s="8"/>
      <c r="C71" s="57" t="s">
        <v>201</v>
      </c>
      <c r="D71" s="54"/>
      <c r="E71" s="6"/>
      <c r="F71" s="19"/>
      <c r="G71" s="24">
        <v>-89101.71</v>
      </c>
      <c r="H71" s="24">
        <v>-8.44</v>
      </c>
      <c r="I71" s="31"/>
      <c r="J71" s="31"/>
      <c r="K71" s="35"/>
    </row>
    <row r="72" spans="1:54" x14ac:dyDescent="0.3">
      <c r="C72" s="58" t="s">
        <v>184</v>
      </c>
      <c r="D72" s="54"/>
      <c r="E72" s="6"/>
      <c r="F72" s="19"/>
      <c r="G72" s="25">
        <v>-89101.71</v>
      </c>
      <c r="H72" s="25">
        <v>-8.44</v>
      </c>
      <c r="I72" s="31"/>
      <c r="J72" s="31"/>
      <c r="K72" s="35"/>
    </row>
    <row r="73" spans="1:54" x14ac:dyDescent="0.3">
      <c r="C73" s="57"/>
      <c r="D73" s="54"/>
      <c r="E73" s="6"/>
      <c r="F73" s="19"/>
      <c r="G73" s="24"/>
      <c r="H73" s="24"/>
      <c r="I73" s="31"/>
      <c r="J73" s="31"/>
      <c r="K73" s="35"/>
    </row>
    <row r="74" spans="1:54" x14ac:dyDescent="0.3">
      <c r="C74" s="60" t="s">
        <v>202</v>
      </c>
      <c r="D74" s="55"/>
      <c r="E74" s="5"/>
      <c r="F74" s="20"/>
      <c r="G74" s="26">
        <v>1055173.6499999999</v>
      </c>
      <c r="H74" s="26">
        <v>100</v>
      </c>
      <c r="I74" s="32"/>
      <c r="J74" s="32"/>
      <c r="K74" s="36"/>
    </row>
    <row r="77" spans="1:54" x14ac:dyDescent="0.3">
      <c r="C77" s="1" t="s">
        <v>203</v>
      </c>
    </row>
    <row r="78" spans="1:54" x14ac:dyDescent="0.3">
      <c r="C78" s="37" t="s">
        <v>204</v>
      </c>
      <c r="D78" s="37"/>
      <c r="E78" s="37"/>
      <c r="F78" s="37"/>
      <c r="G78" s="37"/>
      <c r="H78" s="37"/>
      <c r="I78" s="37"/>
      <c r="J78" s="37"/>
      <c r="K78" s="37"/>
    </row>
    <row r="79" spans="1:54" x14ac:dyDescent="0.3">
      <c r="C79" s="2" t="s">
        <v>205</v>
      </c>
    </row>
    <row r="80" spans="1:54" x14ac:dyDescent="0.3">
      <c r="C80" s="2" t="s">
        <v>206</v>
      </c>
    </row>
    <row r="81" spans="3:11" ht="30" customHeight="1" x14ac:dyDescent="0.3">
      <c r="C81" s="80" t="s">
        <v>207</v>
      </c>
      <c r="D81" s="81"/>
      <c r="E81" s="81"/>
      <c r="F81" s="81"/>
      <c r="G81" s="81"/>
      <c r="H81" s="81"/>
      <c r="I81" s="81"/>
      <c r="J81" s="81"/>
      <c r="K81" s="81"/>
    </row>
    <row r="82" spans="3:11" x14ac:dyDescent="0.3">
      <c r="C82" s="2" t="s">
        <v>208</v>
      </c>
    </row>
    <row r="84" spans="3:11" x14ac:dyDescent="0.3">
      <c r="C84" s="1" t="s">
        <v>5173</v>
      </c>
      <c r="E84" s="78" t="s">
        <v>5174</v>
      </c>
    </row>
    <row r="85" spans="3:11" x14ac:dyDescent="0.3">
      <c r="E85" s="2" t="s">
        <v>5196</v>
      </c>
    </row>
  </sheetData>
  <mergeCells count="1">
    <mergeCell ref="C81:K81"/>
  </mergeCells>
  <hyperlinks>
    <hyperlink ref="J2" location="'Index'!A1" display="'Index'!A1" xr:uid="{09C87E91-58FD-4D51-9173-C21B34ABFE90}"/>
  </hyperlinks>
  <pageMargins left="0.7" right="0.7" top="0.75" bottom="0.75" header="0.3" footer="0.3"/>
  <pageSetup orientation="portrait" horizontalDpi="4294967293"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94DC8C-738B-4C5F-83C7-12836B0F04E8}">
  <sheetPr codeName="Sheet1"/>
  <dimension ref="A1:IV149"/>
  <sheetViews>
    <sheetView showGridLines="0" zoomScaleNormal="100" workbookViewId="0">
      <pane ySplit="6" topLeftCell="A134"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2183</v>
      </c>
      <c r="J2" s="38" t="s">
        <v>4688</v>
      </c>
    </row>
    <row r="3" spans="1:54" ht="16.2" x14ac:dyDescent="0.35">
      <c r="C3" s="1" t="s">
        <v>28</v>
      </c>
      <c r="D3" s="21" t="s">
        <v>2184</v>
      </c>
    </row>
    <row r="4" spans="1:54" ht="15" x14ac:dyDescent="0.35">
      <c r="C4" s="1" t="s">
        <v>30</v>
      </c>
      <c r="D4" s="22">
        <v>46053</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A8" s="10"/>
      <c r="B8" s="28"/>
      <c r="C8" s="58" t="s">
        <v>0</v>
      </c>
      <c r="D8" s="54"/>
      <c r="E8" s="6"/>
      <c r="F8" s="19"/>
      <c r="G8" s="24"/>
      <c r="H8" s="24"/>
      <c r="I8" s="31"/>
      <c r="J8" s="31"/>
      <c r="K8" s="35"/>
    </row>
    <row r="9" spans="1:54" x14ac:dyDescent="0.3">
      <c r="C9" s="59" t="s">
        <v>1</v>
      </c>
      <c r="D9" s="54"/>
      <c r="E9" s="6"/>
      <c r="F9" s="19"/>
      <c r="G9" s="24"/>
      <c r="H9" s="24"/>
      <c r="I9" s="31"/>
      <c r="J9" s="31"/>
      <c r="K9" s="35"/>
    </row>
    <row r="10" spans="1:54" x14ac:dyDescent="0.3">
      <c r="B10" s="8" t="s">
        <v>47</v>
      </c>
      <c r="C10" s="57" t="s">
        <v>48</v>
      </c>
      <c r="D10" s="54" t="s">
        <v>49</v>
      </c>
      <c r="E10" s="6" t="s">
        <v>50</v>
      </c>
      <c r="F10" s="19">
        <v>8993067</v>
      </c>
      <c r="G10" s="24">
        <v>147576.23000000001</v>
      </c>
      <c r="H10" s="24">
        <v>6.38</v>
      </c>
      <c r="I10" s="31"/>
      <c r="J10" s="31"/>
      <c r="K10" s="35"/>
    </row>
    <row r="11" spans="1:54" x14ac:dyDescent="0.3">
      <c r="B11" s="8" t="s">
        <v>40</v>
      </c>
      <c r="C11" s="57" t="s">
        <v>41</v>
      </c>
      <c r="D11" s="54" t="s">
        <v>42</v>
      </c>
      <c r="E11" s="6" t="s">
        <v>43</v>
      </c>
      <c r="F11" s="19">
        <v>14949960</v>
      </c>
      <c r="G11" s="24">
        <v>138922.5</v>
      </c>
      <c r="H11" s="24">
        <v>6</v>
      </c>
      <c r="I11" s="31"/>
      <c r="J11" s="31"/>
      <c r="K11" s="35"/>
    </row>
    <row r="12" spans="1:54" x14ac:dyDescent="0.3">
      <c r="B12" s="8" t="s">
        <v>44</v>
      </c>
      <c r="C12" s="57" t="s">
        <v>45</v>
      </c>
      <c r="D12" s="54" t="s">
        <v>46</v>
      </c>
      <c r="E12" s="6" t="s">
        <v>43</v>
      </c>
      <c r="F12" s="19">
        <v>9943955</v>
      </c>
      <c r="G12" s="24">
        <v>134740.59</v>
      </c>
      <c r="H12" s="24">
        <v>5.82</v>
      </c>
      <c r="I12" s="31"/>
      <c r="J12" s="31"/>
      <c r="K12" s="35"/>
    </row>
    <row r="13" spans="1:54" x14ac:dyDescent="0.3">
      <c r="B13" s="8" t="s">
        <v>51</v>
      </c>
      <c r="C13" s="57" t="s">
        <v>52</v>
      </c>
      <c r="D13" s="54" t="s">
        <v>53</v>
      </c>
      <c r="E13" s="6" t="s">
        <v>43</v>
      </c>
      <c r="F13" s="19">
        <v>8686500</v>
      </c>
      <c r="G13" s="24">
        <v>119039.8</v>
      </c>
      <c r="H13" s="24">
        <v>5.14</v>
      </c>
      <c r="I13" s="31"/>
      <c r="J13" s="31"/>
      <c r="K13" s="35"/>
    </row>
    <row r="14" spans="1:54" x14ac:dyDescent="0.3">
      <c r="B14" s="8" t="s">
        <v>57</v>
      </c>
      <c r="C14" s="57" t="s">
        <v>58</v>
      </c>
      <c r="D14" s="54" t="s">
        <v>59</v>
      </c>
      <c r="E14" s="6" t="s">
        <v>60</v>
      </c>
      <c r="F14" s="19">
        <v>2596034</v>
      </c>
      <c r="G14" s="24">
        <v>102083.84</v>
      </c>
      <c r="H14" s="24">
        <v>4.41</v>
      </c>
      <c r="I14" s="31"/>
      <c r="J14" s="31"/>
      <c r="K14" s="35"/>
    </row>
    <row r="15" spans="1:54" x14ac:dyDescent="0.3">
      <c r="B15" s="8" t="s">
        <v>61</v>
      </c>
      <c r="C15" s="57" t="s">
        <v>62</v>
      </c>
      <c r="D15" s="54" t="s">
        <v>63</v>
      </c>
      <c r="E15" s="6" t="s">
        <v>64</v>
      </c>
      <c r="F15" s="19">
        <v>603058</v>
      </c>
      <c r="G15" s="24">
        <v>88040.44</v>
      </c>
      <c r="H15" s="24">
        <v>3.8</v>
      </c>
      <c r="I15" s="31"/>
      <c r="J15" s="31"/>
      <c r="K15" s="35"/>
    </row>
    <row r="16" spans="1:54" x14ac:dyDescent="0.3">
      <c r="B16" s="8" t="s">
        <v>421</v>
      </c>
      <c r="C16" s="57" t="s">
        <v>422</v>
      </c>
      <c r="D16" s="54" t="s">
        <v>423</v>
      </c>
      <c r="E16" s="6" t="s">
        <v>256</v>
      </c>
      <c r="F16" s="19">
        <v>4470500</v>
      </c>
      <c r="G16" s="24">
        <v>88010.73</v>
      </c>
      <c r="H16" s="24">
        <v>3.8</v>
      </c>
      <c r="I16" s="31"/>
      <c r="J16" s="31"/>
      <c r="K16" s="35"/>
    </row>
    <row r="17" spans="2:11" x14ac:dyDescent="0.3">
      <c r="B17" s="8" t="s">
        <v>65</v>
      </c>
      <c r="C17" s="57" t="s">
        <v>66</v>
      </c>
      <c r="D17" s="54" t="s">
        <v>67</v>
      </c>
      <c r="E17" s="6" t="s">
        <v>43</v>
      </c>
      <c r="F17" s="19">
        <v>20037500</v>
      </c>
      <c r="G17" s="24">
        <v>81753</v>
      </c>
      <c r="H17" s="24">
        <v>3.53</v>
      </c>
      <c r="I17" s="31"/>
      <c r="J17" s="31"/>
      <c r="K17" s="35"/>
    </row>
    <row r="18" spans="2:11" x14ac:dyDescent="0.3">
      <c r="B18" s="8" t="s">
        <v>289</v>
      </c>
      <c r="C18" s="57" t="s">
        <v>290</v>
      </c>
      <c r="D18" s="54" t="s">
        <v>291</v>
      </c>
      <c r="E18" s="6" t="s">
        <v>209</v>
      </c>
      <c r="F18" s="19">
        <v>36400000</v>
      </c>
      <c r="G18" s="24">
        <v>70299.320000000007</v>
      </c>
      <c r="H18" s="24">
        <v>3.04</v>
      </c>
      <c r="I18" s="31"/>
      <c r="J18" s="31"/>
      <c r="K18" s="35"/>
    </row>
    <row r="19" spans="2:11" x14ac:dyDescent="0.3">
      <c r="B19" s="8" t="s">
        <v>94</v>
      </c>
      <c r="C19" s="57" t="s">
        <v>95</v>
      </c>
      <c r="D19" s="54" t="s">
        <v>96</v>
      </c>
      <c r="E19" s="6" t="s">
        <v>64</v>
      </c>
      <c r="F19" s="19">
        <v>977000</v>
      </c>
      <c r="G19" s="24">
        <v>69586.83</v>
      </c>
      <c r="H19" s="24">
        <v>3.01</v>
      </c>
      <c r="I19" s="31"/>
      <c r="J19" s="31"/>
      <c r="K19" s="35"/>
    </row>
    <row r="20" spans="2:11" x14ac:dyDescent="0.3">
      <c r="B20" s="8" t="s">
        <v>90</v>
      </c>
      <c r="C20" s="57" t="s">
        <v>91</v>
      </c>
      <c r="D20" s="54" t="s">
        <v>92</v>
      </c>
      <c r="E20" s="6" t="s">
        <v>93</v>
      </c>
      <c r="F20" s="19">
        <v>4901667</v>
      </c>
      <c r="G20" s="24">
        <v>68397.86</v>
      </c>
      <c r="H20" s="24">
        <v>2.95</v>
      </c>
      <c r="I20" s="31"/>
      <c r="J20" s="31"/>
      <c r="K20" s="35"/>
    </row>
    <row r="21" spans="2:11" x14ac:dyDescent="0.3">
      <c r="B21" s="8" t="s">
        <v>588</v>
      </c>
      <c r="C21" s="57" t="s">
        <v>589</v>
      </c>
      <c r="D21" s="54" t="s">
        <v>590</v>
      </c>
      <c r="E21" s="6" t="s">
        <v>75</v>
      </c>
      <c r="F21" s="19">
        <v>1381107</v>
      </c>
      <c r="G21" s="24">
        <v>52890.87</v>
      </c>
      <c r="H21" s="24">
        <v>2.2799999999999998</v>
      </c>
      <c r="I21" s="31"/>
      <c r="J21" s="31"/>
      <c r="K21" s="35"/>
    </row>
    <row r="22" spans="2:11" x14ac:dyDescent="0.3">
      <c r="B22" s="8" t="s">
        <v>72</v>
      </c>
      <c r="C22" s="57" t="s">
        <v>73</v>
      </c>
      <c r="D22" s="54" t="s">
        <v>74</v>
      </c>
      <c r="E22" s="6" t="s">
        <v>75</v>
      </c>
      <c r="F22" s="19">
        <v>5675850</v>
      </c>
      <c r="G22" s="24">
        <v>52776.89</v>
      </c>
      <c r="H22" s="24">
        <v>2.2799999999999998</v>
      </c>
      <c r="I22" s="31"/>
      <c r="J22" s="31"/>
      <c r="K22" s="35"/>
    </row>
    <row r="23" spans="2:11" x14ac:dyDescent="0.3">
      <c r="B23" s="8" t="s">
        <v>214</v>
      </c>
      <c r="C23" s="57" t="s">
        <v>215</v>
      </c>
      <c r="D23" s="54" t="s">
        <v>216</v>
      </c>
      <c r="E23" s="6" t="s">
        <v>217</v>
      </c>
      <c r="F23" s="19">
        <v>23500000</v>
      </c>
      <c r="G23" s="24">
        <v>46222.15</v>
      </c>
      <c r="H23" s="24">
        <v>2</v>
      </c>
      <c r="I23" s="31"/>
      <c r="J23" s="31"/>
      <c r="K23" s="35"/>
    </row>
    <row r="24" spans="2:11" x14ac:dyDescent="0.3">
      <c r="B24" s="8" t="s">
        <v>334</v>
      </c>
      <c r="C24" s="57" t="s">
        <v>335</v>
      </c>
      <c r="D24" s="54" t="s">
        <v>336</v>
      </c>
      <c r="E24" s="6" t="s">
        <v>71</v>
      </c>
      <c r="F24" s="19">
        <v>12710062</v>
      </c>
      <c r="G24" s="24">
        <v>44199.24</v>
      </c>
      <c r="H24" s="24">
        <v>1.91</v>
      </c>
      <c r="I24" s="31"/>
      <c r="J24" s="31"/>
      <c r="K24" s="35"/>
    </row>
    <row r="25" spans="2:11" x14ac:dyDescent="0.3">
      <c r="B25" s="8" t="s">
        <v>1868</v>
      </c>
      <c r="C25" s="57" t="s">
        <v>1869</v>
      </c>
      <c r="D25" s="54" t="s">
        <v>1870</v>
      </c>
      <c r="E25" s="6" t="s">
        <v>108</v>
      </c>
      <c r="F25" s="19">
        <v>2711600</v>
      </c>
      <c r="G25" s="24">
        <v>43754.38</v>
      </c>
      <c r="H25" s="24">
        <v>1.89</v>
      </c>
      <c r="I25" s="31"/>
      <c r="J25" s="31"/>
      <c r="K25" s="35"/>
    </row>
    <row r="26" spans="2:11" x14ac:dyDescent="0.3">
      <c r="B26" s="8" t="s">
        <v>610</v>
      </c>
      <c r="C26" s="57" t="s">
        <v>611</v>
      </c>
      <c r="D26" s="54" t="s">
        <v>612</v>
      </c>
      <c r="E26" s="6" t="s">
        <v>613</v>
      </c>
      <c r="F26" s="19">
        <v>8428341</v>
      </c>
      <c r="G26" s="24">
        <v>37147.910000000003</v>
      </c>
      <c r="H26" s="24">
        <v>1.6</v>
      </c>
      <c r="I26" s="31"/>
      <c r="J26" s="31"/>
      <c r="K26" s="35"/>
    </row>
    <row r="27" spans="2:11" x14ac:dyDescent="0.3">
      <c r="B27" s="8" t="s">
        <v>1134</v>
      </c>
      <c r="C27" s="57" t="s">
        <v>1135</v>
      </c>
      <c r="D27" s="54" t="s">
        <v>1136</v>
      </c>
      <c r="E27" s="6" t="s">
        <v>209</v>
      </c>
      <c r="F27" s="19">
        <v>2990000</v>
      </c>
      <c r="G27" s="24">
        <v>36310.559999999998</v>
      </c>
      <c r="H27" s="24">
        <v>1.57</v>
      </c>
      <c r="I27" s="31"/>
      <c r="J27" s="31"/>
      <c r="K27" s="35"/>
    </row>
    <row r="28" spans="2:11" x14ac:dyDescent="0.3">
      <c r="B28" s="8" t="s">
        <v>409</v>
      </c>
      <c r="C28" s="57" t="s">
        <v>410</v>
      </c>
      <c r="D28" s="54" t="s">
        <v>411</v>
      </c>
      <c r="E28" s="6" t="s">
        <v>64</v>
      </c>
      <c r="F28" s="19">
        <v>1052404</v>
      </c>
      <c r="G28" s="24">
        <v>36116.400000000001</v>
      </c>
      <c r="H28" s="24">
        <v>1.56</v>
      </c>
      <c r="I28" s="31"/>
      <c r="J28" s="31"/>
      <c r="K28" s="35"/>
    </row>
    <row r="29" spans="2:11" x14ac:dyDescent="0.3">
      <c r="B29" s="8" t="s">
        <v>76</v>
      </c>
      <c r="C29" s="57" t="s">
        <v>77</v>
      </c>
      <c r="D29" s="54" t="s">
        <v>78</v>
      </c>
      <c r="E29" s="6" t="s">
        <v>79</v>
      </c>
      <c r="F29" s="19">
        <v>3567600</v>
      </c>
      <c r="G29" s="24">
        <v>34341.72</v>
      </c>
      <c r="H29" s="24">
        <v>1.48</v>
      </c>
      <c r="I29" s="31"/>
      <c r="J29" s="31"/>
      <c r="K29" s="35"/>
    </row>
    <row r="30" spans="2:11" x14ac:dyDescent="0.3">
      <c r="B30" s="8" t="s">
        <v>234</v>
      </c>
      <c r="C30" s="57" t="s">
        <v>235</v>
      </c>
      <c r="D30" s="54" t="s">
        <v>236</v>
      </c>
      <c r="E30" s="6" t="s">
        <v>209</v>
      </c>
      <c r="F30" s="19">
        <v>2830000</v>
      </c>
      <c r="G30" s="24">
        <v>32035.599999999999</v>
      </c>
      <c r="H30" s="24">
        <v>1.38</v>
      </c>
      <c r="I30" s="31"/>
      <c r="J30" s="31"/>
      <c r="K30" s="35"/>
    </row>
    <row r="31" spans="2:11" x14ac:dyDescent="0.3">
      <c r="B31" s="8" t="s">
        <v>2185</v>
      </c>
      <c r="C31" s="57" t="s">
        <v>1335</v>
      </c>
      <c r="D31" s="54" t="s">
        <v>2186</v>
      </c>
      <c r="E31" s="6" t="s">
        <v>75</v>
      </c>
      <c r="F31" s="19">
        <v>1936032</v>
      </c>
      <c r="G31" s="24">
        <v>31588.3</v>
      </c>
      <c r="H31" s="24">
        <v>1.36</v>
      </c>
      <c r="I31" s="31"/>
      <c r="J31" s="31"/>
      <c r="K31" s="35"/>
    </row>
    <row r="32" spans="2:11" x14ac:dyDescent="0.3">
      <c r="B32" s="8" t="s">
        <v>292</v>
      </c>
      <c r="C32" s="57" t="s">
        <v>293</v>
      </c>
      <c r="D32" s="54" t="s">
        <v>294</v>
      </c>
      <c r="E32" s="6" t="s">
        <v>108</v>
      </c>
      <c r="F32" s="19">
        <v>4255000</v>
      </c>
      <c r="G32" s="24">
        <v>31104.05</v>
      </c>
      <c r="H32" s="24">
        <v>1.34</v>
      </c>
      <c r="I32" s="31"/>
      <c r="J32" s="31"/>
      <c r="K32" s="35"/>
    </row>
    <row r="33" spans="2:11" x14ac:dyDescent="0.3">
      <c r="B33" s="8" t="s">
        <v>1131</v>
      </c>
      <c r="C33" s="57" t="s">
        <v>1132</v>
      </c>
      <c r="D33" s="54" t="s">
        <v>1133</v>
      </c>
      <c r="E33" s="6" t="s">
        <v>75</v>
      </c>
      <c r="F33" s="19">
        <v>2956600</v>
      </c>
      <c r="G33" s="24">
        <v>30157.32</v>
      </c>
      <c r="H33" s="24">
        <v>1.3</v>
      </c>
      <c r="I33" s="31"/>
      <c r="J33" s="31"/>
      <c r="K33" s="35"/>
    </row>
    <row r="34" spans="2:11" x14ac:dyDescent="0.3">
      <c r="B34" s="8" t="s">
        <v>447</v>
      </c>
      <c r="C34" s="57" t="s">
        <v>448</v>
      </c>
      <c r="D34" s="54" t="s">
        <v>449</v>
      </c>
      <c r="E34" s="6" t="s">
        <v>156</v>
      </c>
      <c r="F34" s="19">
        <v>8800000</v>
      </c>
      <c r="G34" s="24">
        <v>27258</v>
      </c>
      <c r="H34" s="24">
        <v>1.18</v>
      </c>
      <c r="I34" s="31"/>
      <c r="J34" s="31"/>
      <c r="K34" s="35"/>
    </row>
    <row r="35" spans="2:11" x14ac:dyDescent="0.3">
      <c r="B35" s="8" t="s">
        <v>2119</v>
      </c>
      <c r="C35" s="57" t="s">
        <v>2120</v>
      </c>
      <c r="D35" s="54" t="s">
        <v>2121</v>
      </c>
      <c r="E35" s="6" t="s">
        <v>108</v>
      </c>
      <c r="F35" s="19">
        <v>1489863</v>
      </c>
      <c r="G35" s="24">
        <v>27027.599999999999</v>
      </c>
      <c r="H35" s="24">
        <v>1.17</v>
      </c>
      <c r="I35" s="31"/>
      <c r="J35" s="31"/>
      <c r="K35" s="35"/>
    </row>
    <row r="36" spans="2:11" x14ac:dyDescent="0.3">
      <c r="B36" s="8" t="s">
        <v>274</v>
      </c>
      <c r="C36" s="57" t="s">
        <v>275</v>
      </c>
      <c r="D36" s="54" t="s">
        <v>276</v>
      </c>
      <c r="E36" s="6" t="s">
        <v>124</v>
      </c>
      <c r="F36" s="19">
        <v>6986253</v>
      </c>
      <c r="G36" s="24">
        <v>25625.58</v>
      </c>
      <c r="H36" s="24">
        <v>1.1100000000000001</v>
      </c>
      <c r="I36" s="31"/>
      <c r="J36" s="31"/>
      <c r="K36" s="35"/>
    </row>
    <row r="37" spans="2:11" x14ac:dyDescent="0.3">
      <c r="B37" s="8" t="s">
        <v>83</v>
      </c>
      <c r="C37" s="57" t="s">
        <v>84</v>
      </c>
      <c r="D37" s="54" t="s">
        <v>85</v>
      </c>
      <c r="E37" s="6" t="s">
        <v>86</v>
      </c>
      <c r="F37" s="19">
        <v>925000</v>
      </c>
      <c r="G37" s="24">
        <v>22461.78</v>
      </c>
      <c r="H37" s="24">
        <v>0.97</v>
      </c>
      <c r="I37" s="31"/>
      <c r="J37" s="31"/>
      <c r="K37" s="35"/>
    </row>
    <row r="38" spans="2:11" x14ac:dyDescent="0.3">
      <c r="B38" s="8" t="s">
        <v>280</v>
      </c>
      <c r="C38" s="57" t="s">
        <v>281</v>
      </c>
      <c r="D38" s="54" t="s">
        <v>282</v>
      </c>
      <c r="E38" s="6" t="s">
        <v>116</v>
      </c>
      <c r="F38" s="19">
        <v>544951</v>
      </c>
      <c r="G38" s="24">
        <v>21738.1</v>
      </c>
      <c r="H38" s="24">
        <v>0.94</v>
      </c>
      <c r="I38" s="31"/>
      <c r="J38" s="31"/>
      <c r="K38" s="35"/>
    </row>
    <row r="39" spans="2:11" x14ac:dyDescent="0.3">
      <c r="B39" s="8" t="s">
        <v>2187</v>
      </c>
      <c r="C39" s="57" t="s">
        <v>2188</v>
      </c>
      <c r="D39" s="54" t="s">
        <v>2189</v>
      </c>
      <c r="E39" s="6" t="s">
        <v>71</v>
      </c>
      <c r="F39" s="19">
        <v>9835227</v>
      </c>
      <c r="G39" s="24">
        <v>21635.53</v>
      </c>
      <c r="H39" s="24">
        <v>0.93</v>
      </c>
      <c r="I39" s="31"/>
      <c r="J39" s="31"/>
      <c r="K39" s="35"/>
    </row>
    <row r="40" spans="2:11" x14ac:dyDescent="0.3">
      <c r="B40" s="8" t="s">
        <v>490</v>
      </c>
      <c r="C40" s="57" t="s">
        <v>491</v>
      </c>
      <c r="D40" s="54" t="s">
        <v>492</v>
      </c>
      <c r="E40" s="6" t="s">
        <v>124</v>
      </c>
      <c r="F40" s="19">
        <v>1347900</v>
      </c>
      <c r="G40" s="24">
        <v>21503.05</v>
      </c>
      <c r="H40" s="24">
        <v>0.93</v>
      </c>
      <c r="I40" s="31"/>
      <c r="J40" s="31"/>
      <c r="K40" s="35"/>
    </row>
    <row r="41" spans="2:11" x14ac:dyDescent="0.3">
      <c r="B41" s="8" t="s">
        <v>105</v>
      </c>
      <c r="C41" s="57" t="s">
        <v>106</v>
      </c>
      <c r="D41" s="54" t="s">
        <v>107</v>
      </c>
      <c r="E41" s="6" t="s">
        <v>108</v>
      </c>
      <c r="F41" s="19">
        <v>3365186</v>
      </c>
      <c r="G41" s="24">
        <v>21431.19</v>
      </c>
      <c r="H41" s="24">
        <v>0.93</v>
      </c>
      <c r="I41" s="31"/>
      <c r="J41" s="31"/>
      <c r="K41" s="35"/>
    </row>
    <row r="42" spans="2:11" x14ac:dyDescent="0.3">
      <c r="B42" s="8" t="s">
        <v>487</v>
      </c>
      <c r="C42" s="57" t="s">
        <v>488</v>
      </c>
      <c r="D42" s="54" t="s">
        <v>489</v>
      </c>
      <c r="E42" s="6" t="s">
        <v>116</v>
      </c>
      <c r="F42" s="19">
        <v>514244</v>
      </c>
      <c r="G42" s="24">
        <v>21148.28</v>
      </c>
      <c r="H42" s="24">
        <v>0.91</v>
      </c>
      <c r="I42" s="31"/>
      <c r="J42" s="31"/>
      <c r="K42" s="35"/>
    </row>
    <row r="43" spans="2:11" x14ac:dyDescent="0.3">
      <c r="B43" s="8" t="s">
        <v>511</v>
      </c>
      <c r="C43" s="57" t="s">
        <v>512</v>
      </c>
      <c r="D43" s="54" t="s">
        <v>513</v>
      </c>
      <c r="E43" s="6" t="s">
        <v>75</v>
      </c>
      <c r="F43" s="19">
        <v>1422673</v>
      </c>
      <c r="G43" s="24">
        <v>20789.52</v>
      </c>
      <c r="H43" s="24">
        <v>0.9</v>
      </c>
      <c r="I43" s="31"/>
      <c r="J43" s="31"/>
      <c r="K43" s="35"/>
    </row>
    <row r="44" spans="2:11" x14ac:dyDescent="0.3">
      <c r="B44" s="8" t="s">
        <v>2190</v>
      </c>
      <c r="C44" s="57" t="s">
        <v>2191</v>
      </c>
      <c r="D44" s="54" t="s">
        <v>2192</v>
      </c>
      <c r="E44" s="6" t="s">
        <v>131</v>
      </c>
      <c r="F44" s="19">
        <v>1268633</v>
      </c>
      <c r="G44" s="24">
        <v>19758.96</v>
      </c>
      <c r="H44" s="24">
        <v>0.85</v>
      </c>
      <c r="I44" s="31"/>
      <c r="J44" s="31"/>
      <c r="K44" s="35"/>
    </row>
    <row r="45" spans="2:11" x14ac:dyDescent="0.3">
      <c r="B45" s="8" t="s">
        <v>1880</v>
      </c>
      <c r="C45" s="57" t="s">
        <v>1881</v>
      </c>
      <c r="D45" s="54" t="s">
        <v>1882</v>
      </c>
      <c r="E45" s="6" t="s">
        <v>75</v>
      </c>
      <c r="F45" s="19">
        <v>7066720</v>
      </c>
      <c r="G45" s="24">
        <v>19461.75</v>
      </c>
      <c r="H45" s="24">
        <v>0.84</v>
      </c>
      <c r="I45" s="31"/>
      <c r="J45" s="31"/>
      <c r="K45" s="35"/>
    </row>
    <row r="46" spans="2:11" x14ac:dyDescent="0.3">
      <c r="B46" s="8" t="s">
        <v>263</v>
      </c>
      <c r="C46" s="57" t="s">
        <v>264</v>
      </c>
      <c r="D46" s="54" t="s">
        <v>265</v>
      </c>
      <c r="E46" s="6" t="s">
        <v>266</v>
      </c>
      <c r="F46" s="19">
        <v>1291895</v>
      </c>
      <c r="G46" s="24">
        <v>18971.48</v>
      </c>
      <c r="H46" s="24">
        <v>0.82</v>
      </c>
      <c r="I46" s="31"/>
      <c r="J46" s="31"/>
      <c r="K46" s="35"/>
    </row>
    <row r="47" spans="2:11" x14ac:dyDescent="0.3">
      <c r="B47" s="8" t="s">
        <v>165</v>
      </c>
      <c r="C47" s="57" t="s">
        <v>166</v>
      </c>
      <c r="D47" s="54" t="s">
        <v>167</v>
      </c>
      <c r="E47" s="6" t="s">
        <v>112</v>
      </c>
      <c r="F47" s="19">
        <v>3750590</v>
      </c>
      <c r="G47" s="24">
        <v>18642.310000000001</v>
      </c>
      <c r="H47" s="24">
        <v>0.81</v>
      </c>
      <c r="I47" s="31"/>
      <c r="J47" s="31"/>
      <c r="K47" s="35"/>
    </row>
    <row r="48" spans="2:11" x14ac:dyDescent="0.3">
      <c r="B48" s="8" t="s">
        <v>2193</v>
      </c>
      <c r="C48" s="57" t="s">
        <v>2194</v>
      </c>
      <c r="D48" s="54" t="s">
        <v>2195</v>
      </c>
      <c r="E48" s="6" t="s">
        <v>86</v>
      </c>
      <c r="F48" s="19">
        <v>4836000</v>
      </c>
      <c r="G48" s="24">
        <v>18144.669999999998</v>
      </c>
      <c r="H48" s="24">
        <v>0.78</v>
      </c>
      <c r="I48" s="31"/>
      <c r="J48" s="31"/>
      <c r="K48" s="35"/>
    </row>
    <row r="49" spans="2:11" x14ac:dyDescent="0.3">
      <c r="B49" s="8" t="s">
        <v>1015</v>
      </c>
      <c r="C49" s="57" t="s">
        <v>1016</v>
      </c>
      <c r="D49" s="54" t="s">
        <v>1017</v>
      </c>
      <c r="E49" s="6" t="s">
        <v>160</v>
      </c>
      <c r="F49" s="19">
        <v>2950000</v>
      </c>
      <c r="G49" s="24">
        <v>17810.63</v>
      </c>
      <c r="H49" s="24">
        <v>0.77</v>
      </c>
      <c r="I49" s="31"/>
      <c r="J49" s="31"/>
      <c r="K49" s="35"/>
    </row>
    <row r="50" spans="2:11" x14ac:dyDescent="0.3">
      <c r="B50" s="8" t="s">
        <v>1863</v>
      </c>
      <c r="C50" s="57" t="s">
        <v>1864</v>
      </c>
      <c r="D50" s="54" t="s">
        <v>4492</v>
      </c>
      <c r="E50" s="6" t="s">
        <v>116</v>
      </c>
      <c r="F50" s="19">
        <v>345821</v>
      </c>
      <c r="G50" s="24">
        <v>14810.23</v>
      </c>
      <c r="H50" s="24">
        <v>0.64</v>
      </c>
      <c r="I50" s="31"/>
      <c r="J50" s="31"/>
      <c r="K50" s="35" t="s">
        <v>5026</v>
      </c>
    </row>
    <row r="51" spans="2:11" x14ac:dyDescent="0.3">
      <c r="B51" s="8" t="s">
        <v>1087</v>
      </c>
      <c r="C51" s="57" t="s">
        <v>1088</v>
      </c>
      <c r="D51" s="54" t="s">
        <v>1089</v>
      </c>
      <c r="E51" s="6" t="s">
        <v>116</v>
      </c>
      <c r="F51" s="19">
        <v>1802000</v>
      </c>
      <c r="G51" s="24">
        <v>14204.27</v>
      </c>
      <c r="H51" s="24">
        <v>0.61</v>
      </c>
      <c r="I51" s="31"/>
      <c r="J51" s="31"/>
      <c r="K51" s="35"/>
    </row>
    <row r="52" spans="2:11" x14ac:dyDescent="0.3">
      <c r="B52" s="8" t="s">
        <v>132</v>
      </c>
      <c r="C52" s="57" t="s">
        <v>133</v>
      </c>
      <c r="D52" s="54" t="s">
        <v>134</v>
      </c>
      <c r="E52" s="6" t="s">
        <v>135</v>
      </c>
      <c r="F52" s="19">
        <v>2646570</v>
      </c>
      <c r="G52" s="24">
        <v>13120.37</v>
      </c>
      <c r="H52" s="24">
        <v>0.56999999999999995</v>
      </c>
      <c r="I52" s="31"/>
      <c r="J52" s="31"/>
      <c r="K52" s="35"/>
    </row>
    <row r="53" spans="2:11" x14ac:dyDescent="0.3">
      <c r="B53" s="8" t="s">
        <v>2196</v>
      </c>
      <c r="C53" s="57" t="s">
        <v>2197</v>
      </c>
      <c r="D53" s="54" t="s">
        <v>2198</v>
      </c>
      <c r="E53" s="6" t="s">
        <v>75</v>
      </c>
      <c r="F53" s="19">
        <v>4500000</v>
      </c>
      <c r="G53" s="24">
        <v>12809.25</v>
      </c>
      <c r="H53" s="24">
        <v>0.55000000000000004</v>
      </c>
      <c r="I53" s="31"/>
      <c r="J53" s="31"/>
      <c r="K53" s="35"/>
    </row>
    <row r="54" spans="2:11" x14ac:dyDescent="0.3">
      <c r="B54" s="8" t="s">
        <v>914</v>
      </c>
      <c r="C54" s="57" t="s">
        <v>915</v>
      </c>
      <c r="D54" s="54" t="s">
        <v>916</v>
      </c>
      <c r="E54" s="6" t="s">
        <v>86</v>
      </c>
      <c r="F54" s="19">
        <v>3500000</v>
      </c>
      <c r="G54" s="24">
        <v>12318.25</v>
      </c>
      <c r="H54" s="24">
        <v>0.53</v>
      </c>
      <c r="I54" s="31"/>
      <c r="J54" s="31"/>
      <c r="K54" s="35"/>
    </row>
    <row r="55" spans="2:11" x14ac:dyDescent="0.3">
      <c r="B55" s="8" t="s">
        <v>931</v>
      </c>
      <c r="C55" s="57" t="s">
        <v>932</v>
      </c>
      <c r="D55" s="54" t="s">
        <v>933</v>
      </c>
      <c r="E55" s="6" t="s">
        <v>156</v>
      </c>
      <c r="F55" s="19">
        <v>4105000</v>
      </c>
      <c r="G55" s="24">
        <v>11231.28</v>
      </c>
      <c r="H55" s="24">
        <v>0.49</v>
      </c>
      <c r="I55" s="31"/>
      <c r="J55" s="31"/>
      <c r="K55" s="35"/>
    </row>
    <row r="56" spans="2:11" x14ac:dyDescent="0.3">
      <c r="B56" s="8" t="s">
        <v>2199</v>
      </c>
      <c r="C56" s="57" t="s">
        <v>2200</v>
      </c>
      <c r="D56" s="54" t="s">
        <v>2201</v>
      </c>
      <c r="E56" s="6" t="s">
        <v>60</v>
      </c>
      <c r="F56" s="19">
        <v>510000</v>
      </c>
      <c r="G56" s="24">
        <v>10579.44</v>
      </c>
      <c r="H56" s="24">
        <v>0.46</v>
      </c>
      <c r="I56" s="31"/>
      <c r="J56" s="31"/>
      <c r="K56" s="35"/>
    </row>
    <row r="57" spans="2:11" x14ac:dyDescent="0.3">
      <c r="B57" s="8" t="s">
        <v>2110</v>
      </c>
      <c r="C57" s="57" t="s">
        <v>2111</v>
      </c>
      <c r="D57" s="54" t="s">
        <v>2112</v>
      </c>
      <c r="E57" s="6" t="s">
        <v>950</v>
      </c>
      <c r="F57" s="19">
        <v>4634666</v>
      </c>
      <c r="G57" s="24">
        <v>10572.14</v>
      </c>
      <c r="H57" s="24">
        <v>0.46</v>
      </c>
      <c r="I57" s="31"/>
      <c r="J57" s="31"/>
      <c r="K57" s="35"/>
    </row>
    <row r="58" spans="2:11" x14ac:dyDescent="0.3">
      <c r="B58" s="8" t="s">
        <v>316</v>
      </c>
      <c r="C58" s="57" t="s">
        <v>317</v>
      </c>
      <c r="D58" s="54" t="s">
        <v>318</v>
      </c>
      <c r="E58" s="6" t="s">
        <v>60</v>
      </c>
      <c r="F58" s="19">
        <v>1037000</v>
      </c>
      <c r="G58" s="24">
        <v>10000.31</v>
      </c>
      <c r="H58" s="24">
        <v>0.43</v>
      </c>
      <c r="I58" s="31"/>
      <c r="J58" s="31"/>
      <c r="K58" s="35"/>
    </row>
    <row r="59" spans="2:11" x14ac:dyDescent="0.3">
      <c r="B59" s="8" t="s">
        <v>499</v>
      </c>
      <c r="C59" s="57" t="s">
        <v>500</v>
      </c>
      <c r="D59" s="54" t="s">
        <v>501</v>
      </c>
      <c r="E59" s="6" t="s">
        <v>71</v>
      </c>
      <c r="F59" s="19">
        <v>8730638</v>
      </c>
      <c r="G59" s="24">
        <v>9970.39</v>
      </c>
      <c r="H59" s="24">
        <v>0.43</v>
      </c>
      <c r="I59" s="31"/>
      <c r="J59" s="31"/>
      <c r="K59" s="35"/>
    </row>
    <row r="60" spans="2:11" x14ac:dyDescent="0.3">
      <c r="B60" s="8" t="s">
        <v>174</v>
      </c>
      <c r="C60" s="57" t="s">
        <v>175</v>
      </c>
      <c r="D60" s="54" t="s">
        <v>176</v>
      </c>
      <c r="E60" s="6" t="s">
        <v>86</v>
      </c>
      <c r="F60" s="19">
        <v>1980000</v>
      </c>
      <c r="G60" s="24">
        <v>9165.42</v>
      </c>
      <c r="H60" s="24">
        <v>0.4</v>
      </c>
      <c r="I60" s="31"/>
      <c r="J60" s="31"/>
      <c r="K60" s="35"/>
    </row>
    <row r="61" spans="2:11" x14ac:dyDescent="0.3">
      <c r="B61" s="8" t="s">
        <v>444</v>
      </c>
      <c r="C61" s="57" t="s">
        <v>445</v>
      </c>
      <c r="D61" s="54" t="s">
        <v>446</v>
      </c>
      <c r="E61" s="6" t="s">
        <v>256</v>
      </c>
      <c r="F61" s="19">
        <v>504040</v>
      </c>
      <c r="G61" s="24">
        <v>7915.95</v>
      </c>
      <c r="H61" s="24">
        <v>0.34</v>
      </c>
      <c r="I61" s="31"/>
      <c r="J61" s="31"/>
      <c r="K61" s="35"/>
    </row>
    <row r="62" spans="2:11" x14ac:dyDescent="0.3">
      <c r="B62" s="8" t="s">
        <v>523</v>
      </c>
      <c r="C62" s="57" t="s">
        <v>524</v>
      </c>
      <c r="D62" s="54" t="s">
        <v>525</v>
      </c>
      <c r="E62" s="6" t="s">
        <v>75</v>
      </c>
      <c r="F62" s="19">
        <v>1094652</v>
      </c>
      <c r="G62" s="24">
        <v>7743.57</v>
      </c>
      <c r="H62" s="24">
        <v>0.33</v>
      </c>
      <c r="I62" s="31"/>
      <c r="J62" s="31"/>
      <c r="K62" s="35"/>
    </row>
    <row r="63" spans="2:11" x14ac:dyDescent="0.3">
      <c r="B63" s="8" t="s">
        <v>2202</v>
      </c>
      <c r="C63" s="57" t="s">
        <v>2203</v>
      </c>
      <c r="D63" s="54" t="s">
        <v>2204</v>
      </c>
      <c r="E63" s="6" t="s">
        <v>86</v>
      </c>
      <c r="F63" s="19">
        <v>61400</v>
      </c>
      <c r="G63" s="24">
        <v>6413.84</v>
      </c>
      <c r="H63" s="24">
        <v>0.28000000000000003</v>
      </c>
      <c r="I63" s="31"/>
      <c r="J63" s="31"/>
      <c r="K63" s="35"/>
    </row>
    <row r="64" spans="2:11" x14ac:dyDescent="0.3">
      <c r="B64" s="8" t="s">
        <v>113</v>
      </c>
      <c r="C64" s="57" t="s">
        <v>114</v>
      </c>
      <c r="D64" s="54" t="s">
        <v>115</v>
      </c>
      <c r="E64" s="6" t="s">
        <v>116</v>
      </c>
      <c r="F64" s="19">
        <v>215000</v>
      </c>
      <c r="G64" s="24">
        <v>6324.44</v>
      </c>
      <c r="H64" s="24">
        <v>0.27</v>
      </c>
      <c r="I64" s="31"/>
      <c r="J64" s="31"/>
      <c r="K64" s="35"/>
    </row>
    <row r="65" spans="2:11" x14ac:dyDescent="0.3">
      <c r="B65" s="8" t="s">
        <v>462</v>
      </c>
      <c r="C65" s="57" t="s">
        <v>463</v>
      </c>
      <c r="D65" s="54" t="s">
        <v>464</v>
      </c>
      <c r="E65" s="6" t="s">
        <v>116</v>
      </c>
      <c r="F65" s="19">
        <v>400000</v>
      </c>
      <c r="G65" s="24">
        <v>6173.6</v>
      </c>
      <c r="H65" s="24">
        <v>0.27</v>
      </c>
      <c r="I65" s="31"/>
      <c r="J65" s="31"/>
      <c r="K65" s="35"/>
    </row>
    <row r="66" spans="2:11" x14ac:dyDescent="0.3">
      <c r="B66" s="8" t="s">
        <v>343</v>
      </c>
      <c r="C66" s="57" t="s">
        <v>344</v>
      </c>
      <c r="D66" s="54" t="s">
        <v>345</v>
      </c>
      <c r="E66" s="6" t="s">
        <v>86</v>
      </c>
      <c r="F66" s="19">
        <v>1347099</v>
      </c>
      <c r="G66" s="24">
        <v>5269.85</v>
      </c>
      <c r="H66" s="24">
        <v>0.23</v>
      </c>
      <c r="I66" s="31"/>
      <c r="J66" s="31"/>
      <c r="K66" s="35"/>
    </row>
    <row r="67" spans="2:11" x14ac:dyDescent="0.3">
      <c r="B67" s="8" t="s">
        <v>370</v>
      </c>
      <c r="C67" s="57" t="s">
        <v>371</v>
      </c>
      <c r="D67" s="54" t="s">
        <v>372</v>
      </c>
      <c r="E67" s="6" t="s">
        <v>86</v>
      </c>
      <c r="F67" s="19">
        <v>955748</v>
      </c>
      <c r="G67" s="24">
        <v>4961.29</v>
      </c>
      <c r="H67" s="24">
        <v>0.21</v>
      </c>
      <c r="I67" s="31"/>
      <c r="J67" s="31"/>
      <c r="K67" s="35"/>
    </row>
    <row r="68" spans="2:11" x14ac:dyDescent="0.3">
      <c r="B68" s="8" t="s">
        <v>1078</v>
      </c>
      <c r="C68" s="57" t="s">
        <v>1079</v>
      </c>
      <c r="D68" s="54" t="s">
        <v>1080</v>
      </c>
      <c r="E68" s="6" t="s">
        <v>221</v>
      </c>
      <c r="F68" s="19">
        <v>2773197</v>
      </c>
      <c r="G68" s="24">
        <v>3516.14</v>
      </c>
      <c r="H68" s="24">
        <v>0.15</v>
      </c>
      <c r="I68" s="31"/>
      <c r="J68" s="31"/>
      <c r="K68" s="35"/>
    </row>
    <row r="69" spans="2:11" x14ac:dyDescent="0.3">
      <c r="B69" s="8" t="s">
        <v>136</v>
      </c>
      <c r="C69" s="57" t="s">
        <v>137</v>
      </c>
      <c r="D69" s="54" t="s">
        <v>138</v>
      </c>
      <c r="E69" s="6" t="s">
        <v>100</v>
      </c>
      <c r="F69" s="19">
        <v>95195</v>
      </c>
      <c r="G69" s="24">
        <v>2739.71</v>
      </c>
      <c r="H69" s="24">
        <v>0.12</v>
      </c>
      <c r="I69" s="31"/>
      <c r="J69" s="31"/>
      <c r="K69" s="35"/>
    </row>
    <row r="70" spans="2:11" x14ac:dyDescent="0.3">
      <c r="B70" s="8" t="s">
        <v>128</v>
      </c>
      <c r="C70" s="57" t="s">
        <v>129</v>
      </c>
      <c r="D70" s="54" t="s">
        <v>130</v>
      </c>
      <c r="E70" s="6" t="s">
        <v>131</v>
      </c>
      <c r="F70" s="19">
        <v>1894</v>
      </c>
      <c r="G70" s="24">
        <v>624.92999999999995</v>
      </c>
      <c r="H70" s="24">
        <v>0.03</v>
      </c>
      <c r="I70" s="31"/>
      <c r="J70" s="31"/>
      <c r="K70" s="35"/>
    </row>
    <row r="71" spans="2:11" x14ac:dyDescent="0.3">
      <c r="B71" s="8" t="s">
        <v>328</v>
      </c>
      <c r="C71" s="57" t="s">
        <v>329</v>
      </c>
      <c r="D71" s="54" t="s">
        <v>330</v>
      </c>
      <c r="E71" s="6" t="s">
        <v>86</v>
      </c>
      <c r="F71" s="19">
        <v>37433</v>
      </c>
      <c r="G71" s="24">
        <v>547.5</v>
      </c>
      <c r="H71" s="24">
        <v>0.02</v>
      </c>
      <c r="I71" s="31"/>
      <c r="J71" s="31"/>
      <c r="K71" s="35"/>
    </row>
    <row r="72" spans="2:11" x14ac:dyDescent="0.3">
      <c r="B72" s="8" t="s">
        <v>545</v>
      </c>
      <c r="C72" s="57" t="s">
        <v>546</v>
      </c>
      <c r="D72" s="54" t="s">
        <v>547</v>
      </c>
      <c r="E72" s="6" t="s">
        <v>135</v>
      </c>
      <c r="F72" s="19">
        <v>87618</v>
      </c>
      <c r="G72" s="24">
        <v>457.5</v>
      </c>
      <c r="H72" s="24">
        <v>0.02</v>
      </c>
      <c r="I72" s="31"/>
      <c r="J72" s="31"/>
      <c r="K72" s="35"/>
    </row>
    <row r="73" spans="2:11" x14ac:dyDescent="0.3">
      <c r="B73" s="8" t="s">
        <v>594</v>
      </c>
      <c r="C73" s="57" t="s">
        <v>595</v>
      </c>
      <c r="D73" s="54" t="s">
        <v>596</v>
      </c>
      <c r="E73" s="6" t="s">
        <v>211</v>
      </c>
      <c r="F73" s="19">
        <v>1141</v>
      </c>
      <c r="G73" s="24">
        <v>52.45</v>
      </c>
      <c r="H73" s="24" t="s">
        <v>5024</v>
      </c>
      <c r="I73" s="31"/>
      <c r="J73" s="31"/>
      <c r="K73" s="35"/>
    </row>
    <row r="74" spans="2:11" x14ac:dyDescent="0.3">
      <c r="B74" s="8" t="s">
        <v>535</v>
      </c>
      <c r="C74" s="57" t="s">
        <v>536</v>
      </c>
      <c r="D74" s="54" t="s">
        <v>537</v>
      </c>
      <c r="E74" s="6" t="s">
        <v>538</v>
      </c>
      <c r="F74" s="19">
        <v>4929</v>
      </c>
      <c r="G74" s="24">
        <v>47.84</v>
      </c>
      <c r="H74" s="24" t="s">
        <v>5024</v>
      </c>
      <c r="I74" s="31"/>
      <c r="J74" s="31"/>
      <c r="K74" s="35"/>
    </row>
    <row r="75" spans="2:11" x14ac:dyDescent="0.3">
      <c r="C75" s="58" t="s">
        <v>184</v>
      </c>
      <c r="D75" s="54"/>
      <c r="E75" s="6"/>
      <c r="F75" s="19"/>
      <c r="G75" s="25">
        <v>2142074.92</v>
      </c>
      <c r="H75" s="25">
        <v>92.51</v>
      </c>
      <c r="I75" s="31"/>
      <c r="J75" s="31"/>
      <c r="K75" s="35"/>
    </row>
    <row r="76" spans="2:11" x14ac:dyDescent="0.3">
      <c r="C76" s="57"/>
      <c r="D76" s="54"/>
      <c r="E76" s="6"/>
      <c r="F76" s="19"/>
      <c r="G76" s="24"/>
      <c r="H76" s="24"/>
      <c r="I76" s="31"/>
      <c r="J76" s="31"/>
      <c r="K76" s="35"/>
    </row>
    <row r="77" spans="2:11" x14ac:dyDescent="0.3">
      <c r="C77" s="58" t="s">
        <v>3</v>
      </c>
      <c r="D77" s="54"/>
      <c r="E77" s="6"/>
      <c r="F77" s="19"/>
      <c r="G77" s="24" t="s">
        <v>2</v>
      </c>
      <c r="H77" s="24" t="s">
        <v>2</v>
      </c>
      <c r="I77" s="31"/>
      <c r="J77" s="31"/>
      <c r="K77" s="35"/>
    </row>
    <row r="78" spans="2:11" x14ac:dyDescent="0.3">
      <c r="C78" s="57"/>
      <c r="D78" s="54"/>
      <c r="E78" s="6"/>
      <c r="F78" s="19"/>
      <c r="G78" s="24"/>
      <c r="H78" s="24"/>
      <c r="I78" s="31"/>
      <c r="J78" s="31"/>
      <c r="K78" s="35"/>
    </row>
    <row r="79" spans="2:11" x14ac:dyDescent="0.3">
      <c r="C79" s="59" t="s">
        <v>4</v>
      </c>
      <c r="D79" s="54"/>
      <c r="E79" s="6"/>
      <c r="F79" s="19"/>
      <c r="G79" s="24"/>
      <c r="H79" s="24"/>
      <c r="I79" s="31"/>
      <c r="J79" s="31"/>
      <c r="K79" s="35"/>
    </row>
    <row r="80" spans="2:11" x14ac:dyDescent="0.3">
      <c r="B80" s="8" t="s">
        <v>2205</v>
      </c>
      <c r="C80" s="57" t="s">
        <v>2206</v>
      </c>
      <c r="D80" s="54" t="s">
        <v>2207</v>
      </c>
      <c r="E80" s="6" t="s">
        <v>2208</v>
      </c>
      <c r="F80" s="19">
        <v>142000</v>
      </c>
      <c r="G80" s="24">
        <v>24941.62</v>
      </c>
      <c r="H80" s="24">
        <v>1.08</v>
      </c>
      <c r="I80" s="31"/>
      <c r="J80" s="31"/>
      <c r="K80" s="35"/>
    </row>
    <row r="81" spans="1:11" x14ac:dyDescent="0.3">
      <c r="B81" s="8" t="s">
        <v>986</v>
      </c>
      <c r="C81" s="57" t="s">
        <v>987</v>
      </c>
      <c r="D81" s="54" t="s">
        <v>988</v>
      </c>
      <c r="E81" s="6" t="s">
        <v>149</v>
      </c>
      <c r="F81" s="19">
        <v>325000</v>
      </c>
      <c r="G81" s="24">
        <v>24508.82</v>
      </c>
      <c r="H81" s="24">
        <v>1.06</v>
      </c>
      <c r="I81" s="31"/>
      <c r="J81" s="31"/>
      <c r="K81" s="35"/>
    </row>
    <row r="82" spans="1:11" x14ac:dyDescent="0.3">
      <c r="C82" s="58" t="s">
        <v>184</v>
      </c>
      <c r="D82" s="54"/>
      <c r="E82" s="6"/>
      <c r="F82" s="19"/>
      <c r="G82" s="25">
        <v>49450.44</v>
      </c>
      <c r="H82" s="25">
        <v>2.14</v>
      </c>
      <c r="I82" s="31"/>
      <c r="J82" s="31"/>
      <c r="K82" s="35"/>
    </row>
    <row r="83" spans="1:11" x14ac:dyDescent="0.3">
      <c r="C83" s="57"/>
      <c r="D83" s="54"/>
      <c r="E83" s="6"/>
      <c r="F83" s="19"/>
      <c r="G83" s="24"/>
      <c r="H83" s="24"/>
      <c r="I83" s="31"/>
      <c r="J83" s="31"/>
      <c r="K83" s="35"/>
    </row>
    <row r="84" spans="1:11" x14ac:dyDescent="0.3">
      <c r="C84" s="58" t="s">
        <v>5</v>
      </c>
      <c r="D84" s="54"/>
      <c r="E84" s="6"/>
      <c r="F84" s="19"/>
      <c r="G84" s="24"/>
      <c r="H84" s="24"/>
      <c r="I84" s="31"/>
      <c r="J84" s="31"/>
      <c r="K84" s="35"/>
    </row>
    <row r="85" spans="1:11" x14ac:dyDescent="0.3">
      <c r="C85" s="57"/>
      <c r="D85" s="54"/>
      <c r="E85" s="6"/>
      <c r="F85" s="19"/>
      <c r="G85" s="24"/>
      <c r="H85" s="24"/>
      <c r="I85" s="31"/>
      <c r="J85" s="31"/>
      <c r="K85" s="35"/>
    </row>
    <row r="86" spans="1:11" x14ac:dyDescent="0.3">
      <c r="C86" s="58" t="s">
        <v>6</v>
      </c>
      <c r="D86" s="54"/>
      <c r="E86" s="6"/>
      <c r="F86" s="19"/>
      <c r="G86" s="24" t="s">
        <v>2</v>
      </c>
      <c r="H86" s="24" t="s">
        <v>2</v>
      </c>
      <c r="I86" s="31"/>
      <c r="J86" s="31"/>
      <c r="K86" s="35"/>
    </row>
    <row r="87" spans="1:11" x14ac:dyDescent="0.3">
      <c r="C87" s="57"/>
      <c r="D87" s="54"/>
      <c r="E87" s="6"/>
      <c r="F87" s="19"/>
      <c r="G87" s="24"/>
      <c r="H87" s="24"/>
      <c r="I87" s="31"/>
      <c r="J87" s="31"/>
      <c r="K87" s="35"/>
    </row>
    <row r="88" spans="1:11" x14ac:dyDescent="0.3">
      <c r="C88" s="58" t="s">
        <v>7</v>
      </c>
      <c r="D88" s="54"/>
      <c r="E88" s="6"/>
      <c r="F88" s="19"/>
      <c r="G88" s="24" t="s">
        <v>2</v>
      </c>
      <c r="H88" s="24" t="s">
        <v>2</v>
      </c>
      <c r="I88" s="31"/>
      <c r="J88" s="31"/>
      <c r="K88" s="35"/>
    </row>
    <row r="89" spans="1:11" x14ac:dyDescent="0.3">
      <c r="C89" s="57"/>
      <c r="D89" s="54"/>
      <c r="E89" s="6"/>
      <c r="F89" s="19"/>
      <c r="G89" s="24"/>
      <c r="H89" s="24"/>
      <c r="I89" s="31"/>
      <c r="J89" s="31"/>
      <c r="K89" s="35"/>
    </row>
    <row r="90" spans="1:11" x14ac:dyDescent="0.3">
      <c r="C90" s="58" t="s">
        <v>8</v>
      </c>
      <c r="D90" s="54"/>
      <c r="E90" s="6"/>
      <c r="F90" s="19"/>
      <c r="G90" s="24" t="s">
        <v>2</v>
      </c>
      <c r="H90" s="24" t="s">
        <v>2</v>
      </c>
      <c r="I90" s="31"/>
      <c r="J90" s="31"/>
      <c r="K90" s="35"/>
    </row>
    <row r="91" spans="1:11" x14ac:dyDescent="0.3">
      <c r="C91" s="57"/>
      <c r="D91" s="54"/>
      <c r="E91" s="6"/>
      <c r="F91" s="19"/>
      <c r="G91" s="24"/>
      <c r="H91" s="24"/>
      <c r="I91" s="31"/>
      <c r="J91" s="31"/>
      <c r="K91" s="35"/>
    </row>
    <row r="92" spans="1:11" x14ac:dyDescent="0.3">
      <c r="C92" s="58" t="s">
        <v>9</v>
      </c>
      <c r="D92" s="54"/>
      <c r="E92" s="6"/>
      <c r="F92" s="19"/>
      <c r="G92" s="24" t="s">
        <v>2</v>
      </c>
      <c r="H92" s="24" t="s">
        <v>2</v>
      </c>
      <c r="I92" s="31"/>
      <c r="J92" s="31"/>
      <c r="K92" s="35"/>
    </row>
    <row r="93" spans="1:11" x14ac:dyDescent="0.3">
      <c r="C93" s="57"/>
      <c r="D93" s="54"/>
      <c r="E93" s="6"/>
      <c r="F93" s="19"/>
      <c r="G93" s="24"/>
      <c r="H93" s="24"/>
      <c r="I93" s="31"/>
      <c r="J93" s="31"/>
      <c r="K93" s="35"/>
    </row>
    <row r="94" spans="1:11" x14ac:dyDescent="0.3">
      <c r="C94" s="58" t="s">
        <v>10</v>
      </c>
      <c r="D94" s="54"/>
      <c r="E94" s="6"/>
      <c r="F94" s="19"/>
      <c r="G94" s="24" t="s">
        <v>2</v>
      </c>
      <c r="H94" s="24" t="s">
        <v>2</v>
      </c>
      <c r="I94" s="31"/>
      <c r="J94" s="31"/>
      <c r="K94" s="35"/>
    </row>
    <row r="95" spans="1:11" x14ac:dyDescent="0.3">
      <c r="C95" s="57"/>
      <c r="D95" s="54"/>
      <c r="E95" s="6"/>
      <c r="F95" s="19"/>
      <c r="G95" s="24"/>
      <c r="H95" s="24"/>
      <c r="I95" s="31"/>
      <c r="J95" s="31"/>
      <c r="K95" s="35"/>
    </row>
    <row r="96" spans="1:11" x14ac:dyDescent="0.3">
      <c r="A96" s="10"/>
      <c r="B96" s="28"/>
      <c r="C96" s="58" t="s">
        <v>11</v>
      </c>
      <c r="D96" s="54"/>
      <c r="E96" s="6"/>
      <c r="F96" s="19"/>
      <c r="G96" s="24"/>
      <c r="H96" s="24"/>
      <c r="I96" s="31"/>
      <c r="J96" s="31"/>
      <c r="K96" s="35"/>
    </row>
    <row r="97" spans="1:11" x14ac:dyDescent="0.3">
      <c r="A97" s="28"/>
      <c r="B97" s="28"/>
      <c r="C97" s="58" t="s">
        <v>13</v>
      </c>
      <c r="D97" s="54"/>
      <c r="E97" s="6"/>
      <c r="F97" s="19"/>
      <c r="G97" s="24" t="s">
        <v>2</v>
      </c>
      <c r="H97" s="24" t="s">
        <v>2</v>
      </c>
      <c r="I97" s="31"/>
      <c r="J97" s="31"/>
      <c r="K97" s="35"/>
    </row>
    <row r="98" spans="1:11" x14ac:dyDescent="0.3">
      <c r="A98" s="28"/>
      <c r="B98" s="28"/>
      <c r="C98" s="58"/>
      <c r="D98" s="54"/>
      <c r="E98" s="6"/>
      <c r="F98" s="19"/>
      <c r="G98" s="24"/>
      <c r="H98" s="24"/>
      <c r="I98" s="31"/>
      <c r="J98" s="31"/>
      <c r="K98" s="35"/>
    </row>
    <row r="99" spans="1:11" x14ac:dyDescent="0.3">
      <c r="A99" s="28"/>
      <c r="B99" s="28"/>
      <c r="C99" s="58" t="s">
        <v>14</v>
      </c>
      <c r="D99" s="54"/>
      <c r="E99" s="6"/>
      <c r="F99" s="19"/>
      <c r="G99" s="24" t="s">
        <v>2</v>
      </c>
      <c r="H99" s="24" t="s">
        <v>2</v>
      </c>
      <c r="I99" s="31"/>
      <c r="J99" s="31"/>
      <c r="K99" s="35"/>
    </row>
    <row r="100" spans="1:11" x14ac:dyDescent="0.3">
      <c r="A100" s="28"/>
      <c r="B100" s="28"/>
      <c r="C100" s="58"/>
      <c r="D100" s="54"/>
      <c r="E100" s="6"/>
      <c r="F100" s="19"/>
      <c r="G100" s="24"/>
      <c r="H100" s="24"/>
      <c r="I100" s="31"/>
      <c r="J100" s="31"/>
      <c r="K100" s="35"/>
    </row>
    <row r="101" spans="1:11" x14ac:dyDescent="0.3">
      <c r="C101" s="59" t="s">
        <v>15</v>
      </c>
      <c r="D101" s="54"/>
      <c r="E101" s="6"/>
      <c r="F101" s="19"/>
      <c r="G101" s="24"/>
      <c r="H101" s="24"/>
      <c r="I101" s="31"/>
      <c r="J101" s="31"/>
      <c r="K101" s="35"/>
    </row>
    <row r="102" spans="1:11" x14ac:dyDescent="0.3">
      <c r="B102" s="8" t="s">
        <v>2177</v>
      </c>
      <c r="C102" s="57" t="s">
        <v>2178</v>
      </c>
      <c r="D102" s="54" t="s">
        <v>2179</v>
      </c>
      <c r="E102" s="6" t="s">
        <v>198</v>
      </c>
      <c r="F102" s="19">
        <v>10000000</v>
      </c>
      <c r="G102" s="24">
        <v>9881.09</v>
      </c>
      <c r="H102" s="24">
        <v>0.43</v>
      </c>
      <c r="I102" s="31">
        <v>5.423</v>
      </c>
      <c r="J102" s="31"/>
      <c r="K102" s="35"/>
    </row>
    <row r="103" spans="1:11" x14ac:dyDescent="0.3">
      <c r="B103" s="8" t="s">
        <v>2209</v>
      </c>
      <c r="C103" s="57" t="s">
        <v>2210</v>
      </c>
      <c r="D103" s="54" t="s">
        <v>2211</v>
      </c>
      <c r="E103" s="6" t="s">
        <v>198</v>
      </c>
      <c r="F103" s="19">
        <v>5000000</v>
      </c>
      <c r="G103" s="24">
        <v>4945.34</v>
      </c>
      <c r="H103" s="24">
        <v>0.21</v>
      </c>
      <c r="I103" s="31">
        <v>5.4524999999999997</v>
      </c>
      <c r="J103" s="31"/>
      <c r="K103" s="35"/>
    </row>
    <row r="104" spans="1:11" x14ac:dyDescent="0.3">
      <c r="B104" s="8" t="s">
        <v>195</v>
      </c>
      <c r="C104" s="57" t="s">
        <v>196</v>
      </c>
      <c r="D104" s="54" t="s">
        <v>197</v>
      </c>
      <c r="E104" s="6" t="s">
        <v>198</v>
      </c>
      <c r="F104" s="19">
        <v>3000000</v>
      </c>
      <c r="G104" s="24">
        <v>2870.03</v>
      </c>
      <c r="H104" s="24">
        <v>0.12</v>
      </c>
      <c r="I104" s="31">
        <v>5.68</v>
      </c>
      <c r="J104" s="31"/>
      <c r="K104" s="35"/>
    </row>
    <row r="105" spans="1:11" x14ac:dyDescent="0.3">
      <c r="C105" s="58" t="s">
        <v>184</v>
      </c>
      <c r="D105" s="54"/>
      <c r="E105" s="6"/>
      <c r="F105" s="19"/>
      <c r="G105" s="25">
        <v>17696.46</v>
      </c>
      <c r="H105" s="25">
        <v>0.76</v>
      </c>
      <c r="I105" s="31"/>
      <c r="J105" s="31"/>
      <c r="K105" s="35"/>
    </row>
    <row r="106" spans="1:11" x14ac:dyDescent="0.3">
      <c r="C106" s="57"/>
      <c r="D106" s="54"/>
      <c r="E106" s="6"/>
      <c r="F106" s="19"/>
      <c r="G106" s="24"/>
      <c r="H106" s="24"/>
      <c r="I106" s="31"/>
      <c r="J106" s="31"/>
      <c r="K106" s="35"/>
    </row>
    <row r="107" spans="1:11" x14ac:dyDescent="0.3">
      <c r="C107" s="58" t="s">
        <v>16</v>
      </c>
      <c r="D107" s="54"/>
      <c r="E107" s="6"/>
      <c r="F107" s="19"/>
      <c r="G107" s="24" t="s">
        <v>2</v>
      </c>
      <c r="H107" s="24" t="s">
        <v>2</v>
      </c>
      <c r="I107" s="31"/>
      <c r="J107" s="31"/>
      <c r="K107" s="35"/>
    </row>
    <row r="108" spans="1:11" x14ac:dyDescent="0.3">
      <c r="C108" s="57"/>
      <c r="D108" s="54"/>
      <c r="E108" s="6"/>
      <c r="F108" s="19"/>
      <c r="G108" s="24"/>
      <c r="H108" s="24"/>
      <c r="I108" s="31"/>
      <c r="J108" s="31"/>
      <c r="K108" s="35"/>
    </row>
    <row r="109" spans="1:11" x14ac:dyDescent="0.3">
      <c r="C109" s="58" t="s">
        <v>17</v>
      </c>
      <c r="D109" s="54"/>
      <c r="E109" s="6"/>
      <c r="F109" s="19"/>
      <c r="G109" s="24" t="s">
        <v>2</v>
      </c>
      <c r="H109" s="24" t="s">
        <v>2</v>
      </c>
      <c r="I109" s="31"/>
      <c r="J109" s="31"/>
      <c r="K109" s="35"/>
    </row>
    <row r="110" spans="1:11" x14ac:dyDescent="0.3">
      <c r="C110" s="57"/>
      <c r="D110" s="54"/>
      <c r="E110" s="6"/>
      <c r="F110" s="19"/>
      <c r="G110" s="24"/>
      <c r="H110" s="24"/>
      <c r="I110" s="31"/>
      <c r="J110" s="31"/>
      <c r="K110" s="35"/>
    </row>
    <row r="111" spans="1:11" x14ac:dyDescent="0.3">
      <c r="A111" s="10"/>
      <c r="B111" s="28"/>
      <c r="C111" s="58" t="s">
        <v>18</v>
      </c>
      <c r="D111" s="54"/>
      <c r="E111" s="6"/>
      <c r="F111" s="19"/>
      <c r="G111" s="24"/>
      <c r="H111" s="24"/>
      <c r="I111" s="31"/>
      <c r="J111" s="31"/>
      <c r="K111" s="35"/>
    </row>
    <row r="112" spans="1:11" x14ac:dyDescent="0.3">
      <c r="A112" s="28"/>
      <c r="B112" s="28"/>
      <c r="C112" s="58" t="s">
        <v>19</v>
      </c>
      <c r="D112" s="54"/>
      <c r="E112" s="6"/>
      <c r="F112" s="19"/>
      <c r="G112" s="24" t="s">
        <v>2</v>
      </c>
      <c r="H112" s="24" t="s">
        <v>2</v>
      </c>
      <c r="I112" s="31"/>
      <c r="J112" s="31"/>
      <c r="K112" s="35"/>
    </row>
    <row r="113" spans="1:54" x14ac:dyDescent="0.3">
      <c r="A113" s="28"/>
      <c r="B113" s="28"/>
      <c r="C113" s="58"/>
      <c r="D113" s="54"/>
      <c r="E113" s="6"/>
      <c r="F113" s="19"/>
      <c r="G113" s="24"/>
      <c r="H113" s="24"/>
      <c r="I113" s="31"/>
      <c r="J113" s="31"/>
      <c r="K113" s="35"/>
    </row>
    <row r="114" spans="1:54" x14ac:dyDescent="0.3">
      <c r="A114" s="28"/>
      <c r="B114" s="28"/>
      <c r="C114" s="58" t="s">
        <v>20</v>
      </c>
      <c r="D114" s="54"/>
      <c r="E114" s="6"/>
      <c r="F114" s="19"/>
      <c r="G114" s="24" t="s">
        <v>2</v>
      </c>
      <c r="H114" s="24" t="s">
        <v>2</v>
      </c>
      <c r="I114" s="31"/>
      <c r="J114" s="31"/>
      <c r="K114" s="35"/>
    </row>
    <row r="115" spans="1:54" x14ac:dyDescent="0.3">
      <c r="A115" s="28"/>
      <c r="B115" s="28"/>
      <c r="C115" s="58"/>
      <c r="D115" s="54"/>
      <c r="E115" s="6"/>
      <c r="F115" s="19"/>
      <c r="G115" s="24"/>
      <c r="H115" s="24"/>
      <c r="I115" s="31"/>
      <c r="J115" s="31"/>
      <c r="K115" s="35"/>
    </row>
    <row r="116" spans="1:54" x14ac:dyDescent="0.3">
      <c r="A116" s="28"/>
      <c r="B116" s="28"/>
      <c r="C116" s="58" t="s">
        <v>21</v>
      </c>
      <c r="D116" s="54"/>
      <c r="E116" s="6"/>
      <c r="F116" s="19"/>
      <c r="G116" s="24" t="s">
        <v>2</v>
      </c>
      <c r="H116" s="24" t="s">
        <v>2</v>
      </c>
      <c r="I116" s="31"/>
      <c r="J116" s="31"/>
      <c r="K116" s="35"/>
    </row>
    <row r="117" spans="1:54" x14ac:dyDescent="0.3">
      <c r="A117" s="28"/>
      <c r="B117" s="28"/>
      <c r="C117" s="58"/>
      <c r="D117" s="54"/>
      <c r="E117" s="6"/>
      <c r="F117" s="19"/>
      <c r="G117" s="24"/>
      <c r="H117" s="24"/>
      <c r="I117" s="31"/>
      <c r="J117" s="31"/>
      <c r="K117" s="35"/>
    </row>
    <row r="118" spans="1:54" x14ac:dyDescent="0.3">
      <c r="A118" s="28"/>
      <c r="B118" s="28"/>
      <c r="C118" s="58" t="s">
        <v>22</v>
      </c>
      <c r="D118" s="54"/>
      <c r="E118" s="6"/>
      <c r="F118" s="19"/>
      <c r="G118" s="24" t="s">
        <v>2</v>
      </c>
      <c r="H118" s="24" t="s">
        <v>2</v>
      </c>
      <c r="I118" s="31"/>
      <c r="J118" s="31"/>
      <c r="K118" s="35"/>
    </row>
    <row r="119" spans="1:54" x14ac:dyDescent="0.3">
      <c r="A119" s="28"/>
      <c r="B119" s="28"/>
      <c r="C119" s="58"/>
      <c r="D119" s="54"/>
      <c r="E119" s="6"/>
      <c r="F119" s="19"/>
      <c r="G119" s="24"/>
      <c r="H119" s="24"/>
      <c r="I119" s="31"/>
      <c r="J119" s="31"/>
      <c r="K119" s="35"/>
    </row>
    <row r="120" spans="1:54" x14ac:dyDescent="0.3">
      <c r="A120" s="28"/>
      <c r="B120" s="28"/>
      <c r="C120" s="58" t="s">
        <v>23</v>
      </c>
      <c r="D120" s="54"/>
      <c r="E120" s="6"/>
      <c r="F120" s="19"/>
      <c r="G120" s="24" t="s">
        <v>2</v>
      </c>
      <c r="H120" s="24" t="s">
        <v>2</v>
      </c>
      <c r="I120" s="31"/>
      <c r="J120" s="31"/>
      <c r="K120" s="35"/>
    </row>
    <row r="121" spans="1:54" x14ac:dyDescent="0.3">
      <c r="A121" s="28"/>
      <c r="B121" s="28"/>
      <c r="C121" s="58"/>
      <c r="D121" s="54"/>
      <c r="E121" s="6"/>
      <c r="F121" s="19"/>
      <c r="G121" s="24"/>
      <c r="H121" s="24"/>
      <c r="I121" s="31"/>
      <c r="J121" s="31"/>
      <c r="K121" s="35"/>
    </row>
    <row r="122" spans="1:54" x14ac:dyDescent="0.3">
      <c r="C122" s="59" t="s">
        <v>24</v>
      </c>
      <c r="D122" s="54"/>
      <c r="E122" s="6"/>
      <c r="F122" s="19"/>
      <c r="G122" s="24"/>
      <c r="H122" s="24"/>
      <c r="I122" s="31"/>
      <c r="J122" s="31"/>
      <c r="K122" s="35"/>
    </row>
    <row r="123" spans="1:54" x14ac:dyDescent="0.3">
      <c r="B123" s="8" t="s">
        <v>199</v>
      </c>
      <c r="C123" s="57" t="s">
        <v>200</v>
      </c>
      <c r="D123" s="54"/>
      <c r="E123" s="6"/>
      <c r="F123" s="19"/>
      <c r="G123" s="24">
        <v>108650.25</v>
      </c>
      <c r="H123" s="24">
        <v>4.6900000000000004</v>
      </c>
      <c r="I123" s="31"/>
      <c r="J123" s="31"/>
      <c r="K123" s="35"/>
    </row>
    <row r="124" spans="1:54" x14ac:dyDescent="0.3">
      <c r="C124" s="58" t="s">
        <v>184</v>
      </c>
      <c r="D124" s="54"/>
      <c r="E124" s="6"/>
      <c r="F124" s="19"/>
      <c r="G124" s="25">
        <v>108650.25</v>
      </c>
      <c r="H124" s="25">
        <v>4.6900000000000004</v>
      </c>
      <c r="I124" s="31"/>
      <c r="J124" s="31"/>
      <c r="K124" s="35"/>
    </row>
    <row r="125" spans="1:54" x14ac:dyDescent="0.3">
      <c r="C125" s="57"/>
      <c r="D125" s="54"/>
      <c r="E125" s="6"/>
      <c r="F125" s="19"/>
      <c r="G125" s="24"/>
      <c r="H125" s="24"/>
      <c r="I125" s="31"/>
      <c r="J125" s="31"/>
      <c r="K125" s="35"/>
    </row>
    <row r="126" spans="1:54" x14ac:dyDescent="0.3">
      <c r="A126" s="10"/>
      <c r="B126" s="28"/>
      <c r="C126" s="58" t="s">
        <v>25</v>
      </c>
      <c r="D126" s="54"/>
      <c r="E126" s="6"/>
      <c r="F126" s="19"/>
      <c r="G126" s="24"/>
      <c r="H126" s="24"/>
      <c r="I126" s="31"/>
      <c r="J126" s="31"/>
      <c r="K126" s="35"/>
    </row>
    <row r="127" spans="1:54" s="2" customFormat="1" ht="13.8" x14ac:dyDescent="0.3">
      <c r="A127" s="28"/>
      <c r="B127" s="28"/>
      <c r="C127" s="57" t="s">
        <v>5023</v>
      </c>
      <c r="D127" s="54"/>
      <c r="E127" s="6"/>
      <c r="F127" s="19"/>
      <c r="G127" s="24">
        <v>5365</v>
      </c>
      <c r="H127" s="24">
        <v>0.23</v>
      </c>
      <c r="I127" s="31"/>
      <c r="J127" s="31"/>
      <c r="K127" s="35"/>
      <c r="L127" s="3"/>
      <c r="AI127" s="3"/>
      <c r="AV127" s="3"/>
      <c r="AX127" s="3"/>
      <c r="BB127" s="3"/>
    </row>
    <row r="128" spans="1:54" x14ac:dyDescent="0.3">
      <c r="B128" s="8"/>
      <c r="C128" s="57" t="s">
        <v>201</v>
      </c>
      <c r="D128" s="54"/>
      <c r="E128" s="6"/>
      <c r="F128" s="19"/>
      <c r="G128" s="24">
        <v>-8485.58</v>
      </c>
      <c r="H128" s="24">
        <v>-0.32999999999999996</v>
      </c>
      <c r="I128" s="31"/>
      <c r="J128" s="31"/>
      <c r="K128" s="35"/>
    </row>
    <row r="129" spans="2:11" x14ac:dyDescent="0.3">
      <c r="C129" s="58" t="s">
        <v>184</v>
      </c>
      <c r="D129" s="54"/>
      <c r="E129" s="6"/>
      <c r="F129" s="19"/>
      <c r="G129" s="25">
        <v>-3120.58</v>
      </c>
      <c r="H129" s="25">
        <v>-0.1</v>
      </c>
      <c r="I129" s="31"/>
      <c r="J129" s="31"/>
      <c r="K129" s="35"/>
    </row>
    <row r="130" spans="2:11" x14ac:dyDescent="0.3">
      <c r="C130" s="57"/>
      <c r="D130" s="54"/>
      <c r="E130" s="6"/>
      <c r="F130" s="19"/>
      <c r="G130" s="24"/>
      <c r="H130" s="24"/>
      <c r="I130" s="31"/>
      <c r="J130" s="31"/>
      <c r="K130" s="35"/>
    </row>
    <row r="131" spans="2:11" x14ac:dyDescent="0.3">
      <c r="C131" s="60" t="s">
        <v>202</v>
      </c>
      <c r="D131" s="55"/>
      <c r="E131" s="5"/>
      <c r="F131" s="20"/>
      <c r="G131" s="26">
        <v>2314751.4900000002</v>
      </c>
      <c r="H131" s="26">
        <v>100.00000000000001</v>
      </c>
      <c r="I131" s="32"/>
      <c r="J131" s="32"/>
      <c r="K131" s="36"/>
    </row>
    <row r="133" spans="2:11" s="50" customFormat="1" ht="15" x14ac:dyDescent="0.35">
      <c r="C133" s="50" t="s">
        <v>4699</v>
      </c>
      <c r="F133" s="51"/>
      <c r="G133" s="51"/>
      <c r="H133" s="51"/>
    </row>
    <row r="134" spans="2:11" s="42" customFormat="1" ht="27.6" x14ac:dyDescent="0.3">
      <c r="B134" s="43"/>
      <c r="C134" s="43" t="s">
        <v>4694</v>
      </c>
      <c r="D134" s="43" t="s">
        <v>4695</v>
      </c>
      <c r="E134" s="43" t="s">
        <v>4696</v>
      </c>
      <c r="F134" s="44" t="s">
        <v>34</v>
      </c>
      <c r="G134" s="45" t="s">
        <v>4697</v>
      </c>
      <c r="H134" s="44" t="s">
        <v>36</v>
      </c>
      <c r="I134" s="43" t="s">
        <v>39</v>
      </c>
    </row>
    <row r="135" spans="2:11" s="42" customFormat="1" ht="13.8" x14ac:dyDescent="0.3">
      <c r="B135" s="43"/>
      <c r="C135" s="43" t="s">
        <v>4702</v>
      </c>
      <c r="D135" s="43"/>
      <c r="E135" s="43"/>
      <c r="F135" s="44"/>
      <c r="G135" s="45"/>
      <c r="H135" s="44"/>
      <c r="I135" s="43"/>
    </row>
    <row r="136" spans="2:11" s="2" customFormat="1" ht="13.8" x14ac:dyDescent="0.3">
      <c r="B136" s="46">
        <v>2222009</v>
      </c>
      <c r="C136" s="46" t="s">
        <v>4739</v>
      </c>
      <c r="D136" s="46" t="s">
        <v>4692</v>
      </c>
      <c r="E136" s="46" t="s">
        <v>43</v>
      </c>
      <c r="F136" s="47">
        <v>831250</v>
      </c>
      <c r="G136" s="47">
        <v>11414.725</v>
      </c>
      <c r="H136" s="47">
        <v>0.49</v>
      </c>
      <c r="I136" s="46"/>
    </row>
    <row r="137" spans="2:11" s="1" customFormat="1" ht="13.8" x14ac:dyDescent="0.3">
      <c r="B137" s="48"/>
      <c r="C137" s="48" t="s">
        <v>4698</v>
      </c>
      <c r="D137" s="48"/>
      <c r="E137" s="48"/>
      <c r="F137" s="49"/>
      <c r="G137" s="49">
        <v>11414.725</v>
      </c>
      <c r="H137" s="49">
        <v>0.49</v>
      </c>
      <c r="I137" s="48"/>
    </row>
    <row r="139" spans="2:11" x14ac:dyDescent="0.3">
      <c r="C139" s="1" t="s">
        <v>203</v>
      </c>
    </row>
    <row r="140" spans="2:11" x14ac:dyDescent="0.3">
      <c r="C140" s="37" t="s">
        <v>204</v>
      </c>
      <c r="D140" s="37"/>
      <c r="E140" s="37"/>
      <c r="F140" s="37"/>
      <c r="G140" s="37"/>
      <c r="H140" s="37"/>
      <c r="I140" s="37"/>
      <c r="J140" s="37"/>
      <c r="K140" s="37"/>
    </row>
    <row r="141" spans="2:11" x14ac:dyDescent="0.3">
      <c r="C141" s="2" t="s">
        <v>205</v>
      </c>
    </row>
    <row r="142" spans="2:11" x14ac:dyDescent="0.3">
      <c r="C142" s="2" t="s">
        <v>206</v>
      </c>
    </row>
    <row r="143" spans="2:11" ht="30" customHeight="1" x14ac:dyDescent="0.3">
      <c r="C143" s="80" t="s">
        <v>207</v>
      </c>
      <c r="D143" s="81"/>
      <c r="E143" s="81"/>
      <c r="F143" s="81"/>
      <c r="G143" s="81"/>
      <c r="H143" s="81"/>
      <c r="I143" s="81"/>
      <c r="J143" s="81"/>
      <c r="K143" s="81"/>
    </row>
    <row r="144" spans="2:11" x14ac:dyDescent="0.3">
      <c r="C144" s="2" t="s">
        <v>208</v>
      </c>
    </row>
    <row r="145" spans="3:5" x14ac:dyDescent="0.3">
      <c r="C145" s="2" t="s">
        <v>5032</v>
      </c>
    </row>
    <row r="146" spans="3:5" x14ac:dyDescent="0.3">
      <c r="C146" s="2" t="s">
        <v>5055</v>
      </c>
    </row>
    <row r="148" spans="3:5" x14ac:dyDescent="0.3">
      <c r="C148" s="1" t="s">
        <v>5173</v>
      </c>
      <c r="E148" s="78" t="s">
        <v>5174</v>
      </c>
    </row>
    <row r="149" spans="3:5" x14ac:dyDescent="0.3">
      <c r="E149" s="2" t="s">
        <v>5177</v>
      </c>
    </row>
  </sheetData>
  <mergeCells count="1">
    <mergeCell ref="C143:K143"/>
  </mergeCells>
  <hyperlinks>
    <hyperlink ref="J2" location="'Index'!A1" display="'Index'!A1" xr:uid="{33092540-F6D4-4E30-8AF4-A09F8A21B820}"/>
  </hyperlinks>
  <pageMargins left="0.7" right="0.7" top="0.75" bottom="0.75" header="0.3" footer="0.3"/>
  <pageSetup orientation="portrait" horizontalDpi="4294967293"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F5F082-FF7B-4FED-8ABF-D442A1EEB6E7}">
  <sheetPr codeName="Sheet1"/>
  <dimension ref="A1:IV196"/>
  <sheetViews>
    <sheetView showGridLines="0" zoomScale="90" zoomScaleNormal="90" workbookViewId="0">
      <pane ySplit="6" topLeftCell="A181"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2212</v>
      </c>
      <c r="J2" s="38" t="s">
        <v>4688</v>
      </c>
    </row>
    <row r="3" spans="1:54" ht="16.2" x14ac:dyDescent="0.35">
      <c r="C3" s="1" t="s">
        <v>28</v>
      </c>
      <c r="D3" s="21" t="s">
        <v>2213</v>
      </c>
    </row>
    <row r="4" spans="1:54" ht="15" x14ac:dyDescent="0.35">
      <c r="C4" s="1" t="s">
        <v>30</v>
      </c>
      <c r="D4" s="22">
        <v>46053</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A8" s="10"/>
      <c r="B8" s="28"/>
      <c r="C8" s="58" t="s">
        <v>0</v>
      </c>
      <c r="D8" s="54"/>
      <c r="E8" s="6"/>
      <c r="F8" s="19"/>
      <c r="G8" s="24"/>
      <c r="H8" s="24"/>
      <c r="I8" s="31"/>
      <c r="J8" s="31"/>
      <c r="K8" s="35"/>
    </row>
    <row r="9" spans="1:54" x14ac:dyDescent="0.3">
      <c r="C9" s="59" t="s">
        <v>1</v>
      </c>
      <c r="D9" s="54"/>
      <c r="E9" s="6"/>
      <c r="F9" s="19"/>
      <c r="G9" s="24"/>
      <c r="H9" s="24"/>
      <c r="I9" s="31"/>
      <c r="J9" s="31"/>
      <c r="K9" s="35"/>
    </row>
    <row r="10" spans="1:54" x14ac:dyDescent="0.3">
      <c r="B10" s="8" t="s">
        <v>301</v>
      </c>
      <c r="C10" s="57" t="s">
        <v>302</v>
      </c>
      <c r="D10" s="54" t="s">
        <v>303</v>
      </c>
      <c r="E10" s="6" t="s">
        <v>43</v>
      </c>
      <c r="F10" s="19">
        <v>21000000</v>
      </c>
      <c r="G10" s="24">
        <v>26289.9</v>
      </c>
      <c r="H10" s="24">
        <v>1.76</v>
      </c>
      <c r="I10" s="31"/>
      <c r="J10" s="31"/>
      <c r="K10" s="35"/>
    </row>
    <row r="11" spans="1:54" x14ac:dyDescent="0.3">
      <c r="B11" s="8" t="s">
        <v>40</v>
      </c>
      <c r="C11" s="57" t="s">
        <v>41</v>
      </c>
      <c r="D11" s="54" t="s">
        <v>42</v>
      </c>
      <c r="E11" s="6" t="s">
        <v>43</v>
      </c>
      <c r="F11" s="19">
        <v>2662000</v>
      </c>
      <c r="G11" s="24">
        <v>24736.639999999999</v>
      </c>
      <c r="H11" s="24">
        <v>1.66</v>
      </c>
      <c r="I11" s="31"/>
      <c r="J11" s="31"/>
      <c r="K11" s="35"/>
    </row>
    <row r="12" spans="1:54" x14ac:dyDescent="0.3">
      <c r="B12" s="8" t="s">
        <v>437</v>
      </c>
      <c r="C12" s="57" t="s">
        <v>438</v>
      </c>
      <c r="D12" s="54" t="s">
        <v>439</v>
      </c>
      <c r="E12" s="6" t="s">
        <v>440</v>
      </c>
      <c r="F12" s="19">
        <v>14350297</v>
      </c>
      <c r="G12" s="24">
        <v>24006.61</v>
      </c>
      <c r="H12" s="24">
        <v>1.61</v>
      </c>
      <c r="I12" s="31"/>
      <c r="J12" s="31"/>
      <c r="K12" s="35"/>
    </row>
    <row r="13" spans="1:54" x14ac:dyDescent="0.3">
      <c r="B13" s="8" t="s">
        <v>90</v>
      </c>
      <c r="C13" s="57" t="s">
        <v>91</v>
      </c>
      <c r="D13" s="54" t="s">
        <v>92</v>
      </c>
      <c r="E13" s="6" t="s">
        <v>93</v>
      </c>
      <c r="F13" s="19">
        <v>1720000</v>
      </c>
      <c r="G13" s="24">
        <v>24000.880000000001</v>
      </c>
      <c r="H13" s="24">
        <v>1.61</v>
      </c>
      <c r="I13" s="31"/>
      <c r="J13" s="31"/>
      <c r="K13" s="35"/>
    </row>
    <row r="14" spans="1:54" x14ac:dyDescent="0.3">
      <c r="B14" s="8" t="s">
        <v>2151</v>
      </c>
      <c r="C14" s="57" t="s">
        <v>2152</v>
      </c>
      <c r="D14" s="54" t="s">
        <v>2153</v>
      </c>
      <c r="E14" s="6" t="s">
        <v>480</v>
      </c>
      <c r="F14" s="19">
        <v>3260348</v>
      </c>
      <c r="G14" s="24">
        <v>22951.22</v>
      </c>
      <c r="H14" s="24">
        <v>1.54</v>
      </c>
      <c r="I14" s="31"/>
      <c r="J14" s="31"/>
      <c r="K14" s="35"/>
    </row>
    <row r="15" spans="1:54" x14ac:dyDescent="0.3">
      <c r="B15" s="8" t="s">
        <v>253</v>
      </c>
      <c r="C15" s="57" t="s">
        <v>254</v>
      </c>
      <c r="D15" s="54" t="s">
        <v>255</v>
      </c>
      <c r="E15" s="6" t="s">
        <v>256</v>
      </c>
      <c r="F15" s="19">
        <v>5000000</v>
      </c>
      <c r="G15" s="24">
        <v>22215</v>
      </c>
      <c r="H15" s="24">
        <v>1.49</v>
      </c>
      <c r="I15" s="31"/>
      <c r="J15" s="31"/>
      <c r="K15" s="35"/>
    </row>
    <row r="16" spans="1:54" x14ac:dyDescent="0.3">
      <c r="B16" s="8" t="s">
        <v>274</v>
      </c>
      <c r="C16" s="57" t="s">
        <v>275</v>
      </c>
      <c r="D16" s="54" t="s">
        <v>276</v>
      </c>
      <c r="E16" s="6" t="s">
        <v>124</v>
      </c>
      <c r="F16" s="19">
        <v>6045476</v>
      </c>
      <c r="G16" s="24">
        <v>22174.81</v>
      </c>
      <c r="H16" s="24">
        <v>1.48</v>
      </c>
      <c r="I16" s="31"/>
      <c r="J16" s="31"/>
      <c r="K16" s="35"/>
    </row>
    <row r="17" spans="2:11" x14ac:dyDescent="0.3">
      <c r="B17" s="8" t="s">
        <v>947</v>
      </c>
      <c r="C17" s="57" t="s">
        <v>948</v>
      </c>
      <c r="D17" s="54" t="s">
        <v>949</v>
      </c>
      <c r="E17" s="6" t="s">
        <v>950</v>
      </c>
      <c r="F17" s="19">
        <v>1222500</v>
      </c>
      <c r="G17" s="24">
        <v>20226.259999999998</v>
      </c>
      <c r="H17" s="24">
        <v>1.35</v>
      </c>
      <c r="I17" s="31"/>
      <c r="J17" s="31"/>
      <c r="K17" s="35"/>
    </row>
    <row r="18" spans="2:11" x14ac:dyDescent="0.3">
      <c r="B18" s="8" t="s">
        <v>433</v>
      </c>
      <c r="C18" s="57" t="s">
        <v>434</v>
      </c>
      <c r="D18" s="54" t="s">
        <v>435</v>
      </c>
      <c r="E18" s="6" t="s">
        <v>436</v>
      </c>
      <c r="F18" s="19">
        <v>7500000</v>
      </c>
      <c r="G18" s="24">
        <v>20172</v>
      </c>
      <c r="H18" s="24">
        <v>1.35</v>
      </c>
      <c r="I18" s="31"/>
      <c r="J18" s="31"/>
      <c r="K18" s="35"/>
    </row>
    <row r="19" spans="2:11" x14ac:dyDescent="0.3">
      <c r="B19" s="8" t="s">
        <v>1886</v>
      </c>
      <c r="C19" s="57" t="s">
        <v>1887</v>
      </c>
      <c r="D19" s="54" t="s">
        <v>1888</v>
      </c>
      <c r="E19" s="6" t="s">
        <v>112</v>
      </c>
      <c r="F19" s="19">
        <v>30500000</v>
      </c>
      <c r="G19" s="24">
        <v>19343.099999999999</v>
      </c>
      <c r="H19" s="24">
        <v>1.29</v>
      </c>
      <c r="I19" s="31"/>
      <c r="J19" s="31"/>
      <c r="K19" s="35"/>
    </row>
    <row r="20" spans="2:11" x14ac:dyDescent="0.3">
      <c r="B20" s="8" t="s">
        <v>465</v>
      </c>
      <c r="C20" s="57" t="s">
        <v>466</v>
      </c>
      <c r="D20" s="54" t="s">
        <v>467</v>
      </c>
      <c r="E20" s="6" t="s">
        <v>43</v>
      </c>
      <c r="F20" s="19">
        <v>6500000</v>
      </c>
      <c r="G20" s="24">
        <v>18703.75</v>
      </c>
      <c r="H20" s="24">
        <v>1.25</v>
      </c>
      <c r="I20" s="31"/>
      <c r="J20" s="31"/>
      <c r="K20" s="35"/>
    </row>
    <row r="21" spans="2:11" x14ac:dyDescent="0.3">
      <c r="B21" s="8" t="s">
        <v>1065</v>
      </c>
      <c r="C21" s="57" t="s">
        <v>1066</v>
      </c>
      <c r="D21" s="54" t="s">
        <v>1067</v>
      </c>
      <c r="E21" s="6" t="s">
        <v>43</v>
      </c>
      <c r="F21" s="19">
        <v>11500000</v>
      </c>
      <c r="G21" s="24">
        <v>17784.75</v>
      </c>
      <c r="H21" s="24">
        <v>1.19</v>
      </c>
      <c r="I21" s="31"/>
      <c r="J21" s="31"/>
      <c r="K21" s="35"/>
    </row>
    <row r="22" spans="2:11" x14ac:dyDescent="0.3">
      <c r="B22" s="8" t="s">
        <v>548</v>
      </c>
      <c r="C22" s="57" t="s">
        <v>549</v>
      </c>
      <c r="D22" s="54" t="s">
        <v>550</v>
      </c>
      <c r="E22" s="6" t="s">
        <v>104</v>
      </c>
      <c r="F22" s="19">
        <v>604961</v>
      </c>
      <c r="G22" s="24">
        <v>17015.740000000002</v>
      </c>
      <c r="H22" s="24">
        <v>1.1399999999999999</v>
      </c>
      <c r="I22" s="31"/>
      <c r="J22" s="31"/>
      <c r="K22" s="35"/>
    </row>
    <row r="23" spans="2:11" x14ac:dyDescent="0.3">
      <c r="B23" s="8" t="s">
        <v>1050</v>
      </c>
      <c r="C23" s="57" t="s">
        <v>1051</v>
      </c>
      <c r="D23" s="54" t="s">
        <v>1052</v>
      </c>
      <c r="E23" s="6" t="s">
        <v>93</v>
      </c>
      <c r="F23" s="19">
        <v>10000000</v>
      </c>
      <c r="G23" s="24">
        <v>16324</v>
      </c>
      <c r="H23" s="24">
        <v>1.0900000000000001</v>
      </c>
      <c r="I23" s="31"/>
      <c r="J23" s="31"/>
      <c r="K23" s="35"/>
    </row>
    <row r="24" spans="2:11" x14ac:dyDescent="0.3">
      <c r="B24" s="8" t="s">
        <v>2160</v>
      </c>
      <c r="C24" s="57" t="s">
        <v>2161</v>
      </c>
      <c r="D24" s="54" t="s">
        <v>2162</v>
      </c>
      <c r="E24" s="6" t="s">
        <v>480</v>
      </c>
      <c r="F24" s="19">
        <v>600000</v>
      </c>
      <c r="G24" s="24">
        <v>13695.6</v>
      </c>
      <c r="H24" s="24">
        <v>0.92</v>
      </c>
      <c r="I24" s="31"/>
      <c r="J24" s="31"/>
      <c r="K24" s="35"/>
    </row>
    <row r="25" spans="2:11" x14ac:dyDescent="0.3">
      <c r="B25" s="8" t="s">
        <v>944</v>
      </c>
      <c r="C25" s="57" t="s">
        <v>945</v>
      </c>
      <c r="D25" s="54" t="s">
        <v>946</v>
      </c>
      <c r="E25" s="6" t="s">
        <v>50</v>
      </c>
      <c r="F25" s="19">
        <v>780000</v>
      </c>
      <c r="G25" s="24">
        <v>13225.68</v>
      </c>
      <c r="H25" s="24">
        <v>0.89</v>
      </c>
      <c r="I25" s="31"/>
      <c r="J25" s="31"/>
      <c r="K25" s="35"/>
    </row>
    <row r="26" spans="2:11" x14ac:dyDescent="0.3">
      <c r="B26" s="8" t="s">
        <v>2214</v>
      </c>
      <c r="C26" s="57" t="s">
        <v>2215</v>
      </c>
      <c r="D26" s="54" t="s">
        <v>2216</v>
      </c>
      <c r="E26" s="6" t="s">
        <v>211</v>
      </c>
      <c r="F26" s="19">
        <v>4740000</v>
      </c>
      <c r="G26" s="24">
        <v>12795.63</v>
      </c>
      <c r="H26" s="24">
        <v>0.86</v>
      </c>
      <c r="I26" s="31"/>
      <c r="J26" s="31"/>
      <c r="K26" s="35"/>
    </row>
    <row r="27" spans="2:11" x14ac:dyDescent="0.3">
      <c r="B27" s="8" t="s">
        <v>2193</v>
      </c>
      <c r="C27" s="57" t="s">
        <v>2194</v>
      </c>
      <c r="D27" s="54" t="s">
        <v>2195</v>
      </c>
      <c r="E27" s="6" t="s">
        <v>86</v>
      </c>
      <c r="F27" s="19">
        <v>3374277</v>
      </c>
      <c r="G27" s="24">
        <v>12660.29</v>
      </c>
      <c r="H27" s="24">
        <v>0.85</v>
      </c>
      <c r="I27" s="31"/>
      <c r="J27" s="31"/>
      <c r="K27" s="35"/>
    </row>
    <row r="28" spans="2:11" x14ac:dyDescent="0.3">
      <c r="B28" s="8" t="s">
        <v>481</v>
      </c>
      <c r="C28" s="57" t="s">
        <v>482</v>
      </c>
      <c r="D28" s="54" t="s">
        <v>483</v>
      </c>
      <c r="E28" s="6" t="s">
        <v>270</v>
      </c>
      <c r="F28" s="19">
        <v>3800000</v>
      </c>
      <c r="G28" s="24">
        <v>12241.7</v>
      </c>
      <c r="H28" s="24">
        <v>0.82</v>
      </c>
      <c r="I28" s="31"/>
      <c r="J28" s="31"/>
      <c r="K28" s="35"/>
    </row>
    <row r="29" spans="2:11" x14ac:dyDescent="0.3">
      <c r="B29" s="8" t="s">
        <v>349</v>
      </c>
      <c r="C29" s="57" t="s">
        <v>350</v>
      </c>
      <c r="D29" s="54" t="s">
        <v>351</v>
      </c>
      <c r="E29" s="6" t="s">
        <v>180</v>
      </c>
      <c r="F29" s="19">
        <v>2400000</v>
      </c>
      <c r="G29" s="24">
        <v>12158.4</v>
      </c>
      <c r="H29" s="24">
        <v>0.81</v>
      </c>
      <c r="I29" s="31"/>
      <c r="J29" s="31"/>
      <c r="K29" s="35"/>
    </row>
    <row r="30" spans="2:11" x14ac:dyDescent="0.3">
      <c r="B30" s="8" t="s">
        <v>554</v>
      </c>
      <c r="C30" s="57" t="s">
        <v>555</v>
      </c>
      <c r="D30" s="54" t="s">
        <v>556</v>
      </c>
      <c r="E30" s="6" t="s">
        <v>131</v>
      </c>
      <c r="F30" s="19">
        <v>2180000</v>
      </c>
      <c r="G30" s="24">
        <v>11991.09</v>
      </c>
      <c r="H30" s="24">
        <v>0.8</v>
      </c>
      <c r="I30" s="31"/>
      <c r="J30" s="31"/>
      <c r="K30" s="35"/>
    </row>
    <row r="31" spans="2:11" x14ac:dyDescent="0.3">
      <c r="B31" s="8" t="s">
        <v>493</v>
      </c>
      <c r="C31" s="57" t="s">
        <v>494</v>
      </c>
      <c r="D31" s="54" t="s">
        <v>495</v>
      </c>
      <c r="E31" s="6" t="s">
        <v>43</v>
      </c>
      <c r="F31" s="19">
        <v>3900000</v>
      </c>
      <c r="G31" s="24">
        <v>11676.6</v>
      </c>
      <c r="H31" s="24">
        <v>0.78</v>
      </c>
      <c r="I31" s="31"/>
      <c r="J31" s="31"/>
      <c r="K31" s="35"/>
    </row>
    <row r="32" spans="2:11" x14ac:dyDescent="0.3">
      <c r="B32" s="8" t="s">
        <v>415</v>
      </c>
      <c r="C32" s="57" t="s">
        <v>416</v>
      </c>
      <c r="D32" s="54" t="s">
        <v>417</v>
      </c>
      <c r="E32" s="6" t="s">
        <v>75</v>
      </c>
      <c r="F32" s="19">
        <v>3058102</v>
      </c>
      <c r="G32" s="24">
        <v>11484.7</v>
      </c>
      <c r="H32" s="24">
        <v>0.77</v>
      </c>
      <c r="I32" s="31"/>
      <c r="J32" s="31"/>
      <c r="K32" s="35"/>
    </row>
    <row r="33" spans="2:11" x14ac:dyDescent="0.3">
      <c r="B33" s="8" t="s">
        <v>51</v>
      </c>
      <c r="C33" s="57" t="s">
        <v>52</v>
      </c>
      <c r="D33" s="54" t="s">
        <v>53</v>
      </c>
      <c r="E33" s="6" t="s">
        <v>43</v>
      </c>
      <c r="F33" s="19">
        <v>800000</v>
      </c>
      <c r="G33" s="24">
        <v>10963.2</v>
      </c>
      <c r="H33" s="24">
        <v>0.73</v>
      </c>
      <c r="I33" s="31"/>
      <c r="J33" s="31"/>
      <c r="K33" s="35"/>
    </row>
    <row r="34" spans="2:11" x14ac:dyDescent="0.3">
      <c r="B34" s="8" t="s">
        <v>54</v>
      </c>
      <c r="C34" s="57" t="s">
        <v>55</v>
      </c>
      <c r="D34" s="54" t="s">
        <v>56</v>
      </c>
      <c r="E34" s="6" t="s">
        <v>43</v>
      </c>
      <c r="F34" s="19">
        <v>950000</v>
      </c>
      <c r="G34" s="24">
        <v>10232.93</v>
      </c>
      <c r="H34" s="24">
        <v>0.68</v>
      </c>
      <c r="I34" s="31"/>
      <c r="J34" s="31"/>
      <c r="K34" s="35"/>
    </row>
    <row r="35" spans="2:11" x14ac:dyDescent="0.3">
      <c r="B35" s="8" t="s">
        <v>638</v>
      </c>
      <c r="C35" s="57" t="s">
        <v>639</v>
      </c>
      <c r="D35" s="54" t="s">
        <v>640</v>
      </c>
      <c r="E35" s="6" t="s">
        <v>75</v>
      </c>
      <c r="F35" s="19">
        <v>500000</v>
      </c>
      <c r="G35" s="24">
        <v>9763</v>
      </c>
      <c r="H35" s="24">
        <v>0.65</v>
      </c>
      <c r="I35" s="31"/>
      <c r="J35" s="31"/>
      <c r="K35" s="35"/>
    </row>
    <row r="36" spans="2:11" x14ac:dyDescent="0.3">
      <c r="B36" s="8" t="s">
        <v>277</v>
      </c>
      <c r="C36" s="57" t="s">
        <v>278</v>
      </c>
      <c r="D36" s="54" t="s">
        <v>279</v>
      </c>
      <c r="E36" s="6" t="s">
        <v>135</v>
      </c>
      <c r="F36" s="19">
        <v>63550</v>
      </c>
      <c r="G36" s="24">
        <v>9525.51</v>
      </c>
      <c r="H36" s="24">
        <v>0.64</v>
      </c>
      <c r="I36" s="31"/>
      <c r="J36" s="31"/>
      <c r="K36" s="35"/>
    </row>
    <row r="37" spans="2:11" x14ac:dyDescent="0.3">
      <c r="B37" s="8" t="s">
        <v>304</v>
      </c>
      <c r="C37" s="57" t="s">
        <v>305</v>
      </c>
      <c r="D37" s="54" t="s">
        <v>306</v>
      </c>
      <c r="E37" s="6" t="s">
        <v>209</v>
      </c>
      <c r="F37" s="19">
        <v>6173203</v>
      </c>
      <c r="G37" s="24">
        <v>9329.56</v>
      </c>
      <c r="H37" s="24">
        <v>0.62</v>
      </c>
      <c r="I37" s="31"/>
      <c r="J37" s="31"/>
      <c r="K37" s="35"/>
    </row>
    <row r="38" spans="2:11" x14ac:dyDescent="0.3">
      <c r="B38" s="8" t="s">
        <v>418</v>
      </c>
      <c r="C38" s="57" t="s">
        <v>419</v>
      </c>
      <c r="D38" s="54" t="s">
        <v>420</v>
      </c>
      <c r="E38" s="6" t="s">
        <v>50</v>
      </c>
      <c r="F38" s="19">
        <v>465000</v>
      </c>
      <c r="G38" s="24">
        <v>8105.42</v>
      </c>
      <c r="H38" s="24">
        <v>0.54</v>
      </c>
      <c r="I38" s="31"/>
      <c r="J38" s="31"/>
      <c r="K38" s="35"/>
    </row>
    <row r="39" spans="2:11" x14ac:dyDescent="0.3">
      <c r="B39" s="8" t="s">
        <v>80</v>
      </c>
      <c r="C39" s="57" t="s">
        <v>81</v>
      </c>
      <c r="D39" s="54" t="s">
        <v>82</v>
      </c>
      <c r="E39" s="6" t="s">
        <v>50</v>
      </c>
      <c r="F39" s="19">
        <v>135247</v>
      </c>
      <c r="G39" s="24">
        <v>8080.33</v>
      </c>
      <c r="H39" s="24">
        <v>0.54</v>
      </c>
      <c r="I39" s="31"/>
      <c r="J39" s="31"/>
      <c r="K39" s="35"/>
    </row>
    <row r="40" spans="2:11" x14ac:dyDescent="0.3">
      <c r="B40" s="8" t="s">
        <v>153</v>
      </c>
      <c r="C40" s="57" t="s">
        <v>154</v>
      </c>
      <c r="D40" s="54" t="s">
        <v>155</v>
      </c>
      <c r="E40" s="6" t="s">
        <v>156</v>
      </c>
      <c r="F40" s="19">
        <v>3300000</v>
      </c>
      <c r="G40" s="24">
        <v>7837.5</v>
      </c>
      <c r="H40" s="24">
        <v>0.52</v>
      </c>
      <c r="I40" s="31"/>
      <c r="J40" s="31"/>
      <c r="K40" s="35"/>
    </row>
    <row r="41" spans="2:11" x14ac:dyDescent="0.3">
      <c r="B41" s="8" t="s">
        <v>1056</v>
      </c>
      <c r="C41" s="57" t="s">
        <v>1057</v>
      </c>
      <c r="D41" s="54" t="s">
        <v>1058</v>
      </c>
      <c r="E41" s="6" t="s">
        <v>246</v>
      </c>
      <c r="F41" s="19">
        <v>5000000</v>
      </c>
      <c r="G41" s="24">
        <v>7508</v>
      </c>
      <c r="H41" s="24">
        <v>0.5</v>
      </c>
      <c r="I41" s="31"/>
      <c r="J41" s="31"/>
      <c r="K41" s="35"/>
    </row>
    <row r="42" spans="2:11" x14ac:dyDescent="0.3">
      <c r="B42" s="8" t="s">
        <v>364</v>
      </c>
      <c r="C42" s="57" t="s">
        <v>365</v>
      </c>
      <c r="D42" s="54" t="s">
        <v>366</v>
      </c>
      <c r="E42" s="6" t="s">
        <v>50</v>
      </c>
      <c r="F42" s="19">
        <v>3000000</v>
      </c>
      <c r="G42" s="24">
        <v>7107</v>
      </c>
      <c r="H42" s="24">
        <v>0.48</v>
      </c>
      <c r="I42" s="31"/>
      <c r="J42" s="31"/>
      <c r="K42" s="35"/>
    </row>
    <row r="43" spans="2:11" x14ac:dyDescent="0.3">
      <c r="B43" s="8" t="s">
        <v>2169</v>
      </c>
      <c r="C43" s="57" t="s">
        <v>2170</v>
      </c>
      <c r="D43" s="54" t="s">
        <v>2171</v>
      </c>
      <c r="E43" s="6" t="s">
        <v>71</v>
      </c>
      <c r="F43" s="19">
        <v>3338867</v>
      </c>
      <c r="G43" s="24">
        <v>6512.46</v>
      </c>
      <c r="H43" s="24">
        <v>0.44</v>
      </c>
      <c r="I43" s="31"/>
      <c r="J43" s="31"/>
      <c r="K43" s="35"/>
    </row>
    <row r="44" spans="2:11" x14ac:dyDescent="0.3">
      <c r="B44" s="8" t="s">
        <v>105</v>
      </c>
      <c r="C44" s="57" t="s">
        <v>106</v>
      </c>
      <c r="D44" s="54" t="s">
        <v>107</v>
      </c>
      <c r="E44" s="6" t="s">
        <v>108</v>
      </c>
      <c r="F44" s="19">
        <v>1012032</v>
      </c>
      <c r="G44" s="24">
        <v>6445.13</v>
      </c>
      <c r="H44" s="24">
        <v>0.43</v>
      </c>
      <c r="I44" s="31"/>
      <c r="J44" s="31"/>
      <c r="K44" s="35"/>
    </row>
    <row r="45" spans="2:11" x14ac:dyDescent="0.3">
      <c r="B45" s="8" t="s">
        <v>2217</v>
      </c>
      <c r="C45" s="57" t="s">
        <v>2218</v>
      </c>
      <c r="D45" s="54" t="s">
        <v>2219</v>
      </c>
      <c r="E45" s="6" t="s">
        <v>60</v>
      </c>
      <c r="F45" s="19">
        <v>561076</v>
      </c>
      <c r="G45" s="24">
        <v>6418.71</v>
      </c>
      <c r="H45" s="24">
        <v>0.43</v>
      </c>
      <c r="I45" s="31"/>
      <c r="J45" s="31"/>
      <c r="K45" s="35"/>
    </row>
    <row r="46" spans="2:11" x14ac:dyDescent="0.3">
      <c r="B46" s="8" t="s">
        <v>456</v>
      </c>
      <c r="C46" s="57" t="s">
        <v>457</v>
      </c>
      <c r="D46" s="54" t="s">
        <v>458</v>
      </c>
      <c r="E46" s="6" t="s">
        <v>145</v>
      </c>
      <c r="F46" s="19">
        <v>1744300</v>
      </c>
      <c r="G46" s="24">
        <v>6405.94</v>
      </c>
      <c r="H46" s="24">
        <v>0.43</v>
      </c>
      <c r="I46" s="31"/>
      <c r="J46" s="31"/>
      <c r="K46" s="35"/>
    </row>
    <row r="47" spans="2:11" x14ac:dyDescent="0.3">
      <c r="B47" s="8" t="s">
        <v>177</v>
      </c>
      <c r="C47" s="57" t="s">
        <v>178</v>
      </c>
      <c r="D47" s="54" t="s">
        <v>179</v>
      </c>
      <c r="E47" s="6" t="s">
        <v>180</v>
      </c>
      <c r="F47" s="19">
        <v>300000</v>
      </c>
      <c r="G47" s="24">
        <v>6342.6</v>
      </c>
      <c r="H47" s="24">
        <v>0.42</v>
      </c>
      <c r="I47" s="31"/>
      <c r="J47" s="31"/>
      <c r="K47" s="35"/>
    </row>
    <row r="48" spans="2:11" x14ac:dyDescent="0.3">
      <c r="B48" s="8" t="s">
        <v>614</v>
      </c>
      <c r="C48" s="57" t="s">
        <v>615</v>
      </c>
      <c r="D48" s="54" t="s">
        <v>616</v>
      </c>
      <c r="E48" s="6" t="s">
        <v>156</v>
      </c>
      <c r="F48" s="19">
        <v>5000000</v>
      </c>
      <c r="G48" s="24">
        <v>6297.5</v>
      </c>
      <c r="H48" s="24">
        <v>0.42</v>
      </c>
      <c r="I48" s="31"/>
      <c r="J48" s="31"/>
      <c r="K48" s="35"/>
    </row>
    <row r="49" spans="2:11" x14ac:dyDescent="0.3">
      <c r="B49" s="8" t="s">
        <v>47</v>
      </c>
      <c r="C49" s="57" t="s">
        <v>48</v>
      </c>
      <c r="D49" s="54" t="s">
        <v>49</v>
      </c>
      <c r="E49" s="6" t="s">
        <v>50</v>
      </c>
      <c r="F49" s="19">
        <v>349234</v>
      </c>
      <c r="G49" s="24">
        <v>5730.93</v>
      </c>
      <c r="H49" s="24">
        <v>0.38</v>
      </c>
      <c r="I49" s="31"/>
      <c r="J49" s="31"/>
      <c r="K49" s="35"/>
    </row>
    <row r="50" spans="2:11" x14ac:dyDescent="0.3">
      <c r="B50" s="8" t="s">
        <v>502</v>
      </c>
      <c r="C50" s="57" t="s">
        <v>503</v>
      </c>
      <c r="D50" s="54" t="s">
        <v>504</v>
      </c>
      <c r="E50" s="6" t="s">
        <v>71</v>
      </c>
      <c r="F50" s="19">
        <v>3044266</v>
      </c>
      <c r="G50" s="24">
        <v>5184.6899999999996</v>
      </c>
      <c r="H50" s="24">
        <v>0.35</v>
      </c>
      <c r="I50" s="31"/>
      <c r="J50" s="31"/>
      <c r="K50" s="35"/>
    </row>
    <row r="51" spans="2:11" x14ac:dyDescent="0.3">
      <c r="B51" s="8" t="s">
        <v>298</v>
      </c>
      <c r="C51" s="57" t="s">
        <v>299</v>
      </c>
      <c r="D51" s="54" t="s">
        <v>300</v>
      </c>
      <c r="E51" s="6" t="s">
        <v>180</v>
      </c>
      <c r="F51" s="19">
        <v>1000000</v>
      </c>
      <c r="G51" s="24">
        <v>4838</v>
      </c>
      <c r="H51" s="24">
        <v>0.32</v>
      </c>
      <c r="I51" s="31"/>
      <c r="J51" s="31"/>
      <c r="K51" s="35"/>
    </row>
    <row r="52" spans="2:11" x14ac:dyDescent="0.3">
      <c r="B52" s="8" t="s">
        <v>2220</v>
      </c>
      <c r="C52" s="57" t="s">
        <v>2221</v>
      </c>
      <c r="D52" s="54" t="s">
        <v>2222</v>
      </c>
      <c r="E52" s="6" t="s">
        <v>149</v>
      </c>
      <c r="F52" s="19">
        <v>711574</v>
      </c>
      <c r="G52" s="24">
        <v>4596.41</v>
      </c>
      <c r="H52" s="24">
        <v>0.31</v>
      </c>
      <c r="I52" s="31"/>
      <c r="J52" s="31"/>
      <c r="K52" s="35"/>
    </row>
    <row r="53" spans="2:11" x14ac:dyDescent="0.3">
      <c r="B53" s="8" t="s">
        <v>2223</v>
      </c>
      <c r="C53" s="57" t="s">
        <v>1243</v>
      </c>
      <c r="D53" s="54" t="s">
        <v>2224</v>
      </c>
      <c r="E53" s="6" t="s">
        <v>60</v>
      </c>
      <c r="F53" s="19">
        <v>3080630</v>
      </c>
      <c r="G53" s="24">
        <v>4589.21</v>
      </c>
      <c r="H53" s="24">
        <v>0.31</v>
      </c>
      <c r="I53" s="31"/>
      <c r="J53" s="31"/>
      <c r="K53" s="35"/>
    </row>
    <row r="54" spans="2:11" x14ac:dyDescent="0.3">
      <c r="B54" s="8" t="s">
        <v>1078</v>
      </c>
      <c r="C54" s="57" t="s">
        <v>1079</v>
      </c>
      <c r="D54" s="54" t="s">
        <v>1080</v>
      </c>
      <c r="E54" s="6" t="s">
        <v>221</v>
      </c>
      <c r="F54" s="19">
        <v>3500000</v>
      </c>
      <c r="G54" s="24">
        <v>4437.6499999999996</v>
      </c>
      <c r="H54" s="24">
        <v>0.3</v>
      </c>
      <c r="I54" s="31"/>
      <c r="J54" s="31"/>
      <c r="K54" s="35"/>
    </row>
    <row r="55" spans="2:11" x14ac:dyDescent="0.3">
      <c r="B55" s="8" t="s">
        <v>44</v>
      </c>
      <c r="C55" s="57" t="s">
        <v>45</v>
      </c>
      <c r="D55" s="54" t="s">
        <v>46</v>
      </c>
      <c r="E55" s="6" t="s">
        <v>43</v>
      </c>
      <c r="F55" s="19">
        <v>320000</v>
      </c>
      <c r="G55" s="24">
        <v>4336</v>
      </c>
      <c r="H55" s="24">
        <v>0.28999999999999998</v>
      </c>
      <c r="I55" s="31"/>
      <c r="J55" s="31"/>
      <c r="K55" s="35"/>
    </row>
    <row r="56" spans="2:11" x14ac:dyDescent="0.3">
      <c r="B56" s="8" t="s">
        <v>484</v>
      </c>
      <c r="C56" s="57" t="s">
        <v>485</v>
      </c>
      <c r="D56" s="54" t="s">
        <v>486</v>
      </c>
      <c r="E56" s="6" t="s">
        <v>108</v>
      </c>
      <c r="F56" s="19">
        <v>500000</v>
      </c>
      <c r="G56" s="24">
        <v>4122.5</v>
      </c>
      <c r="H56" s="24">
        <v>0.28000000000000003</v>
      </c>
      <c r="I56" s="31"/>
      <c r="J56" s="31"/>
      <c r="K56" s="35"/>
    </row>
    <row r="57" spans="2:11" x14ac:dyDescent="0.3">
      <c r="B57" s="8" t="s">
        <v>289</v>
      </c>
      <c r="C57" s="57" t="s">
        <v>290</v>
      </c>
      <c r="D57" s="54" t="s">
        <v>291</v>
      </c>
      <c r="E57" s="6" t="s">
        <v>209</v>
      </c>
      <c r="F57" s="19">
        <v>1935803</v>
      </c>
      <c r="G57" s="24">
        <v>3738.62</v>
      </c>
      <c r="H57" s="24">
        <v>0.25</v>
      </c>
      <c r="I57" s="31"/>
      <c r="J57" s="31"/>
      <c r="K57" s="35"/>
    </row>
    <row r="58" spans="2:11" x14ac:dyDescent="0.3">
      <c r="B58" s="8" t="s">
        <v>2225</v>
      </c>
      <c r="C58" s="57" t="s">
        <v>2226</v>
      </c>
      <c r="D58" s="54" t="s">
        <v>2227</v>
      </c>
      <c r="E58" s="6" t="s">
        <v>221</v>
      </c>
      <c r="F58" s="19">
        <v>1999800</v>
      </c>
      <c r="G58" s="24">
        <v>3540.45</v>
      </c>
      <c r="H58" s="24">
        <v>0.24</v>
      </c>
      <c r="I58" s="31"/>
      <c r="J58" s="31"/>
      <c r="K58" s="35"/>
    </row>
    <row r="59" spans="2:11" x14ac:dyDescent="0.3">
      <c r="B59" s="8" t="s">
        <v>1868</v>
      </c>
      <c r="C59" s="57" t="s">
        <v>1869</v>
      </c>
      <c r="D59" s="54" t="s">
        <v>1870</v>
      </c>
      <c r="E59" s="6" t="s">
        <v>108</v>
      </c>
      <c r="F59" s="19">
        <v>219043</v>
      </c>
      <c r="G59" s="24">
        <v>3534.48</v>
      </c>
      <c r="H59" s="24">
        <v>0.24</v>
      </c>
      <c r="I59" s="31"/>
      <c r="J59" s="31"/>
      <c r="K59" s="35"/>
    </row>
    <row r="60" spans="2:11" x14ac:dyDescent="0.3">
      <c r="B60" s="8" t="s">
        <v>165</v>
      </c>
      <c r="C60" s="57" t="s">
        <v>166</v>
      </c>
      <c r="D60" s="54" t="s">
        <v>167</v>
      </c>
      <c r="E60" s="6" t="s">
        <v>112</v>
      </c>
      <c r="F60" s="19">
        <v>639295</v>
      </c>
      <c r="G60" s="24">
        <v>3177.62</v>
      </c>
      <c r="H60" s="24">
        <v>0.21</v>
      </c>
      <c r="I60" s="31"/>
      <c r="J60" s="31"/>
      <c r="K60" s="35"/>
    </row>
    <row r="61" spans="2:11" x14ac:dyDescent="0.3">
      <c r="B61" s="8" t="s">
        <v>421</v>
      </c>
      <c r="C61" s="57" t="s">
        <v>422</v>
      </c>
      <c r="D61" s="54" t="s">
        <v>423</v>
      </c>
      <c r="E61" s="6" t="s">
        <v>256</v>
      </c>
      <c r="F61" s="19">
        <v>160000</v>
      </c>
      <c r="G61" s="24">
        <v>3149.92</v>
      </c>
      <c r="H61" s="24">
        <v>0.21</v>
      </c>
      <c r="I61" s="31"/>
      <c r="J61" s="31"/>
      <c r="K61" s="35"/>
    </row>
    <row r="62" spans="2:11" x14ac:dyDescent="0.3">
      <c r="B62" s="8" t="s">
        <v>257</v>
      </c>
      <c r="C62" s="57" t="s">
        <v>258</v>
      </c>
      <c r="D62" s="54" t="s">
        <v>259</v>
      </c>
      <c r="E62" s="6" t="s">
        <v>124</v>
      </c>
      <c r="F62" s="19">
        <v>147079</v>
      </c>
      <c r="G62" s="24">
        <v>2715.96</v>
      </c>
      <c r="H62" s="24">
        <v>0.18</v>
      </c>
      <c r="I62" s="31"/>
      <c r="J62" s="31"/>
      <c r="K62" s="35"/>
    </row>
    <row r="63" spans="2:11" x14ac:dyDescent="0.3">
      <c r="B63" s="8" t="s">
        <v>1883</v>
      </c>
      <c r="C63" s="57" t="s">
        <v>1884</v>
      </c>
      <c r="D63" s="54" t="s">
        <v>1885</v>
      </c>
      <c r="E63" s="6" t="s">
        <v>60</v>
      </c>
      <c r="F63" s="19">
        <v>800000</v>
      </c>
      <c r="G63" s="24">
        <v>2652.8</v>
      </c>
      <c r="H63" s="24">
        <v>0.18</v>
      </c>
      <c r="I63" s="31"/>
      <c r="J63" s="31"/>
      <c r="K63" s="35"/>
    </row>
    <row r="64" spans="2:11" x14ac:dyDescent="0.3">
      <c r="B64" s="8" t="s">
        <v>1072</v>
      </c>
      <c r="C64" s="57" t="s">
        <v>1073</v>
      </c>
      <c r="D64" s="54" t="s">
        <v>1074</v>
      </c>
      <c r="E64" s="6" t="s">
        <v>145</v>
      </c>
      <c r="F64" s="19">
        <v>829665</v>
      </c>
      <c r="G64" s="24">
        <v>2451.66</v>
      </c>
      <c r="H64" s="24">
        <v>0.16</v>
      </c>
      <c r="I64" s="31"/>
      <c r="J64" s="31"/>
      <c r="K64" s="35"/>
    </row>
    <row r="65" spans="2:11" x14ac:dyDescent="0.3">
      <c r="B65" s="8" t="s">
        <v>1053</v>
      </c>
      <c r="C65" s="57" t="s">
        <v>1054</v>
      </c>
      <c r="D65" s="54" t="s">
        <v>1055</v>
      </c>
      <c r="E65" s="6" t="s">
        <v>266</v>
      </c>
      <c r="F65" s="19">
        <v>179171</v>
      </c>
      <c r="G65" s="24">
        <v>2441.38</v>
      </c>
      <c r="H65" s="24">
        <v>0.16</v>
      </c>
      <c r="I65" s="31"/>
      <c r="J65" s="31"/>
      <c r="K65" s="35"/>
    </row>
    <row r="66" spans="2:11" x14ac:dyDescent="0.3">
      <c r="B66" s="8" t="s">
        <v>459</v>
      </c>
      <c r="C66" s="57" t="s">
        <v>460</v>
      </c>
      <c r="D66" s="54" t="s">
        <v>461</v>
      </c>
      <c r="E66" s="6" t="s">
        <v>43</v>
      </c>
      <c r="F66" s="19">
        <v>3465000</v>
      </c>
      <c r="G66" s="24">
        <v>2429.31</v>
      </c>
      <c r="H66" s="24">
        <v>0.16</v>
      </c>
      <c r="I66" s="31"/>
      <c r="J66" s="31"/>
      <c r="K66" s="35"/>
    </row>
    <row r="67" spans="2:11" x14ac:dyDescent="0.3">
      <c r="B67" s="8" t="s">
        <v>2228</v>
      </c>
      <c r="C67" s="57" t="s">
        <v>2229</v>
      </c>
      <c r="D67" s="54" t="s">
        <v>2230</v>
      </c>
      <c r="E67" s="6" t="s">
        <v>156</v>
      </c>
      <c r="F67" s="19">
        <v>282904</v>
      </c>
      <c r="G67" s="24">
        <v>1788.66</v>
      </c>
      <c r="H67" s="24">
        <v>0.12</v>
      </c>
      <c r="I67" s="31"/>
      <c r="J67" s="31"/>
      <c r="K67" s="35"/>
    </row>
    <row r="68" spans="2:11" x14ac:dyDescent="0.3">
      <c r="B68" s="8" t="s">
        <v>477</v>
      </c>
      <c r="C68" s="57" t="s">
        <v>478</v>
      </c>
      <c r="D68" s="54" t="s">
        <v>479</v>
      </c>
      <c r="E68" s="6" t="s">
        <v>480</v>
      </c>
      <c r="F68" s="19">
        <v>500000</v>
      </c>
      <c r="G68" s="24">
        <v>1373.5</v>
      </c>
      <c r="H68" s="24">
        <v>0.09</v>
      </c>
      <c r="I68" s="31"/>
      <c r="J68" s="31"/>
      <c r="K68" s="35"/>
    </row>
    <row r="69" spans="2:11" x14ac:dyDescent="0.3">
      <c r="B69" s="8" t="s">
        <v>250</v>
      </c>
      <c r="C69" s="57" t="s">
        <v>251</v>
      </c>
      <c r="D69" s="54" t="s">
        <v>252</v>
      </c>
      <c r="E69" s="6" t="s">
        <v>221</v>
      </c>
      <c r="F69" s="19">
        <v>41468</v>
      </c>
      <c r="G69" s="24">
        <v>1232.68</v>
      </c>
      <c r="H69" s="24">
        <v>0.08</v>
      </c>
      <c r="I69" s="31"/>
      <c r="J69" s="31"/>
      <c r="K69" s="35"/>
    </row>
    <row r="70" spans="2:11" x14ac:dyDescent="0.3">
      <c r="B70" s="8" t="s">
        <v>2231</v>
      </c>
      <c r="C70" s="57" t="s">
        <v>2232</v>
      </c>
      <c r="D70" s="54" t="s">
        <v>2233</v>
      </c>
      <c r="E70" s="6" t="s">
        <v>86</v>
      </c>
      <c r="F70" s="19">
        <v>677027</v>
      </c>
      <c r="G70" s="24">
        <v>1015.27</v>
      </c>
      <c r="H70" s="24">
        <v>7.0000000000000007E-2</v>
      </c>
      <c r="I70" s="31"/>
      <c r="J70" s="31"/>
      <c r="K70" s="35"/>
    </row>
    <row r="71" spans="2:11" x14ac:dyDescent="0.3">
      <c r="B71" s="8" t="s">
        <v>964</v>
      </c>
      <c r="C71" s="57" t="s">
        <v>965</v>
      </c>
      <c r="D71" s="54" t="s">
        <v>966</v>
      </c>
      <c r="E71" s="6" t="s">
        <v>957</v>
      </c>
      <c r="F71" s="19">
        <v>75000</v>
      </c>
      <c r="G71" s="24">
        <v>731.1</v>
      </c>
      <c r="H71" s="24">
        <v>0.05</v>
      </c>
      <c r="I71" s="31"/>
      <c r="J71" s="31"/>
      <c r="K71" s="35"/>
    </row>
    <row r="72" spans="2:11" x14ac:dyDescent="0.3">
      <c r="B72" s="8" t="s">
        <v>2139</v>
      </c>
      <c r="C72" s="57" t="s">
        <v>2138</v>
      </c>
      <c r="D72" s="54" t="s">
        <v>2140</v>
      </c>
      <c r="E72" s="6" t="s">
        <v>156</v>
      </c>
      <c r="F72" s="19">
        <v>497442</v>
      </c>
      <c r="G72" s="24">
        <v>618.22</v>
      </c>
      <c r="H72" s="24">
        <v>0.04</v>
      </c>
      <c r="I72" s="31"/>
      <c r="J72" s="31"/>
      <c r="K72" s="35"/>
    </row>
    <row r="73" spans="2:11" x14ac:dyDescent="0.3">
      <c r="B73" s="8" t="s">
        <v>334</v>
      </c>
      <c r="C73" s="57" t="s">
        <v>335</v>
      </c>
      <c r="D73" s="54" t="s">
        <v>336</v>
      </c>
      <c r="E73" s="6" t="s">
        <v>71</v>
      </c>
      <c r="F73" s="19">
        <v>22541</v>
      </c>
      <c r="G73" s="24">
        <v>78.39</v>
      </c>
      <c r="H73" s="24">
        <v>0.01</v>
      </c>
      <c r="I73" s="31"/>
      <c r="J73" s="31"/>
      <c r="K73" s="35"/>
    </row>
    <row r="74" spans="2:11" x14ac:dyDescent="0.3">
      <c r="C74" s="58" t="s">
        <v>184</v>
      </c>
      <c r="D74" s="54"/>
      <c r="E74" s="6"/>
      <c r="F74" s="19"/>
      <c r="G74" s="25">
        <v>609254.55000000005</v>
      </c>
      <c r="H74" s="25">
        <v>40.770000000000003</v>
      </c>
      <c r="I74" s="31"/>
      <c r="J74" s="31"/>
      <c r="K74" s="35"/>
    </row>
    <row r="75" spans="2:11" x14ac:dyDescent="0.3">
      <c r="C75" s="57"/>
      <c r="D75" s="54"/>
      <c r="E75" s="6"/>
      <c r="F75" s="19"/>
      <c r="G75" s="24"/>
      <c r="H75" s="24"/>
      <c r="I75" s="31"/>
      <c r="J75" s="31"/>
      <c r="K75" s="35"/>
    </row>
    <row r="76" spans="2:11" x14ac:dyDescent="0.3">
      <c r="C76" s="58" t="s">
        <v>3</v>
      </c>
      <c r="D76" s="54"/>
      <c r="E76" s="6"/>
      <c r="F76" s="19"/>
      <c r="G76" s="24" t="s">
        <v>2</v>
      </c>
      <c r="H76" s="24" t="s">
        <v>2</v>
      </c>
      <c r="I76" s="31"/>
      <c r="J76" s="31"/>
      <c r="K76" s="35"/>
    </row>
    <row r="77" spans="2:11" x14ac:dyDescent="0.3">
      <c r="C77" s="57"/>
      <c r="D77" s="54"/>
      <c r="E77" s="6"/>
      <c r="F77" s="19"/>
      <c r="G77" s="24"/>
      <c r="H77" s="24"/>
      <c r="I77" s="31"/>
      <c r="J77" s="31"/>
      <c r="K77" s="35"/>
    </row>
    <row r="78" spans="2:11" x14ac:dyDescent="0.3">
      <c r="C78" s="58" t="s">
        <v>4</v>
      </c>
      <c r="D78" s="54"/>
      <c r="E78" s="6"/>
      <c r="F78" s="19"/>
      <c r="G78" s="24" t="s">
        <v>2</v>
      </c>
      <c r="H78" s="24" t="s">
        <v>2</v>
      </c>
      <c r="I78" s="31"/>
      <c r="J78" s="31"/>
      <c r="K78" s="35"/>
    </row>
    <row r="79" spans="2:11" x14ac:dyDescent="0.3">
      <c r="C79" s="57"/>
      <c r="D79" s="54"/>
      <c r="E79" s="6"/>
      <c r="F79" s="19"/>
      <c r="G79" s="24"/>
      <c r="H79" s="24"/>
      <c r="I79" s="31"/>
      <c r="J79" s="31"/>
      <c r="K79" s="35"/>
    </row>
    <row r="80" spans="2:11" x14ac:dyDescent="0.3">
      <c r="C80" s="59" t="s">
        <v>5067</v>
      </c>
      <c r="D80" s="54"/>
      <c r="E80" s="6"/>
      <c r="F80" s="19"/>
      <c r="G80" s="24"/>
      <c r="H80" s="24"/>
      <c r="I80" s="31"/>
      <c r="J80" s="31"/>
      <c r="K80" s="35"/>
    </row>
    <row r="81" spans="1:11" x14ac:dyDescent="0.3">
      <c r="B81" s="8" t="s">
        <v>1211</v>
      </c>
      <c r="C81" s="57" t="s">
        <v>1212</v>
      </c>
      <c r="D81" s="54" t="s">
        <v>1213</v>
      </c>
      <c r="E81" s="6" t="s">
        <v>145</v>
      </c>
      <c r="F81" s="19">
        <v>15164234</v>
      </c>
      <c r="G81" s="24">
        <v>53517.61</v>
      </c>
      <c r="H81" s="24">
        <v>3.58</v>
      </c>
      <c r="I81" s="31"/>
      <c r="J81" s="31"/>
      <c r="K81" s="35"/>
    </row>
    <row r="82" spans="1:11" x14ac:dyDescent="0.3">
      <c r="B82" s="8" t="s">
        <v>1105</v>
      </c>
      <c r="C82" s="57" t="s">
        <v>1106</v>
      </c>
      <c r="D82" s="54" t="s">
        <v>1107</v>
      </c>
      <c r="E82" s="6" t="s">
        <v>145</v>
      </c>
      <c r="F82" s="19">
        <v>4900000</v>
      </c>
      <c r="G82" s="24">
        <v>21278.74</v>
      </c>
      <c r="H82" s="24">
        <v>1.42</v>
      </c>
      <c r="I82" s="31"/>
      <c r="J82" s="31"/>
      <c r="K82" s="35"/>
    </row>
    <row r="83" spans="1:11" x14ac:dyDescent="0.3">
      <c r="C83" s="58" t="s">
        <v>184</v>
      </c>
      <c r="D83" s="54"/>
      <c r="E83" s="6"/>
      <c r="F83" s="19"/>
      <c r="G83" s="25">
        <v>74796.350000000006</v>
      </c>
      <c r="H83" s="25">
        <v>5</v>
      </c>
      <c r="I83" s="31"/>
      <c r="J83" s="31"/>
      <c r="K83" s="35"/>
    </row>
    <row r="84" spans="1:11" x14ac:dyDescent="0.3">
      <c r="C84" s="57"/>
      <c r="D84" s="54"/>
      <c r="E84" s="6"/>
      <c r="F84" s="19"/>
      <c r="G84" s="24"/>
      <c r="H84" s="24"/>
      <c r="I84" s="31"/>
      <c r="J84" s="31"/>
      <c r="K84" s="35"/>
    </row>
    <row r="85" spans="1:11" x14ac:dyDescent="0.3">
      <c r="A85" s="10"/>
      <c r="B85" s="28"/>
      <c r="C85" s="58" t="s">
        <v>5</v>
      </c>
      <c r="D85" s="54"/>
      <c r="E85" s="6"/>
      <c r="F85" s="19"/>
      <c r="G85" s="24"/>
      <c r="H85" s="24"/>
      <c r="I85" s="31"/>
      <c r="J85" s="31"/>
      <c r="K85" s="35"/>
    </row>
    <row r="86" spans="1:11" x14ac:dyDescent="0.3">
      <c r="C86" s="59" t="s">
        <v>6</v>
      </c>
      <c r="D86" s="54"/>
      <c r="E86" s="6"/>
      <c r="F86" s="19"/>
      <c r="G86" s="24"/>
      <c r="H86" s="24"/>
      <c r="I86" s="31"/>
      <c r="J86" s="31"/>
      <c r="K86" s="35"/>
    </row>
    <row r="87" spans="1:11" x14ac:dyDescent="0.3">
      <c r="B87" s="8" t="s">
        <v>851</v>
      </c>
      <c r="C87" s="57" t="s">
        <v>601</v>
      </c>
      <c r="D87" s="54" t="s">
        <v>852</v>
      </c>
      <c r="E87" s="6" t="s">
        <v>669</v>
      </c>
      <c r="F87" s="19">
        <v>30000</v>
      </c>
      <c r="G87" s="24">
        <v>29853.45</v>
      </c>
      <c r="H87" s="24">
        <v>2</v>
      </c>
      <c r="I87" s="31">
        <v>8.5330999999999992</v>
      </c>
      <c r="J87" s="31"/>
      <c r="K87" s="35" t="s">
        <v>670</v>
      </c>
    </row>
    <row r="88" spans="1:11" x14ac:dyDescent="0.3">
      <c r="B88" s="8" t="s">
        <v>679</v>
      </c>
      <c r="C88" s="57" t="s">
        <v>680</v>
      </c>
      <c r="D88" s="54" t="s">
        <v>681</v>
      </c>
      <c r="E88" s="6" t="s">
        <v>669</v>
      </c>
      <c r="F88" s="19">
        <v>25000</v>
      </c>
      <c r="G88" s="24">
        <v>25786.25</v>
      </c>
      <c r="H88" s="24">
        <v>1.73</v>
      </c>
      <c r="I88" s="31">
        <v>8.3765000000000001</v>
      </c>
      <c r="J88" s="31"/>
      <c r="K88" s="35" t="s">
        <v>670</v>
      </c>
    </row>
    <row r="89" spans="1:11" x14ac:dyDescent="0.3">
      <c r="B89" s="8" t="s">
        <v>750</v>
      </c>
      <c r="C89" s="57" t="s">
        <v>751</v>
      </c>
      <c r="D89" s="54" t="s">
        <v>752</v>
      </c>
      <c r="E89" s="6" t="s">
        <v>678</v>
      </c>
      <c r="F89" s="19">
        <v>20000</v>
      </c>
      <c r="G89" s="24">
        <v>20614.66</v>
      </c>
      <c r="H89" s="24">
        <v>1.38</v>
      </c>
      <c r="I89" s="31">
        <v>7.7575000000000003</v>
      </c>
      <c r="J89" s="31"/>
      <c r="K89" s="35" t="s">
        <v>670</v>
      </c>
    </row>
    <row r="90" spans="1:11" x14ac:dyDescent="0.3">
      <c r="B90" s="8" t="s">
        <v>1906</v>
      </c>
      <c r="C90" s="57" t="s">
        <v>1335</v>
      </c>
      <c r="D90" s="54" t="s">
        <v>1907</v>
      </c>
      <c r="E90" s="6" t="s">
        <v>703</v>
      </c>
      <c r="F90" s="19">
        <v>20000</v>
      </c>
      <c r="G90" s="24">
        <v>20470.48</v>
      </c>
      <c r="H90" s="24">
        <v>1.37</v>
      </c>
      <c r="I90" s="31">
        <v>8.5320999999999998</v>
      </c>
      <c r="J90" s="31"/>
      <c r="K90" s="35" t="s">
        <v>670</v>
      </c>
    </row>
    <row r="91" spans="1:11" x14ac:dyDescent="0.3">
      <c r="B91" s="8" t="s">
        <v>700</v>
      </c>
      <c r="C91" s="57" t="s">
        <v>701</v>
      </c>
      <c r="D91" s="54" t="s">
        <v>702</v>
      </c>
      <c r="E91" s="6" t="s">
        <v>703</v>
      </c>
      <c r="F91" s="19">
        <v>20000</v>
      </c>
      <c r="G91" s="24">
        <v>20452.3</v>
      </c>
      <c r="H91" s="24">
        <v>1.37</v>
      </c>
      <c r="I91" s="31">
        <v>7.4744999999999999</v>
      </c>
      <c r="J91" s="31"/>
      <c r="K91" s="35" t="s">
        <v>670</v>
      </c>
    </row>
    <row r="92" spans="1:11" x14ac:dyDescent="0.3">
      <c r="B92" s="8" t="s">
        <v>714</v>
      </c>
      <c r="C92" s="57" t="s">
        <v>715</v>
      </c>
      <c r="D92" s="54" t="s">
        <v>716</v>
      </c>
      <c r="E92" s="6" t="s">
        <v>669</v>
      </c>
      <c r="F92" s="19">
        <v>20000</v>
      </c>
      <c r="G92" s="24">
        <v>20097.080000000002</v>
      </c>
      <c r="H92" s="24">
        <v>1.34</v>
      </c>
      <c r="I92" s="31">
        <v>8.2200000000000006</v>
      </c>
      <c r="J92" s="31"/>
      <c r="K92" s="35" t="s">
        <v>670</v>
      </c>
    </row>
    <row r="93" spans="1:11" x14ac:dyDescent="0.3">
      <c r="B93" s="8" t="s">
        <v>1823</v>
      </c>
      <c r="C93" s="57" t="s">
        <v>1824</v>
      </c>
      <c r="D93" s="54" t="s">
        <v>1825</v>
      </c>
      <c r="E93" s="6" t="s">
        <v>758</v>
      </c>
      <c r="F93" s="19">
        <v>16000</v>
      </c>
      <c r="G93" s="24">
        <v>15990.64</v>
      </c>
      <c r="H93" s="24">
        <v>1.07</v>
      </c>
      <c r="I93" s="31">
        <v>8.3149999999999995</v>
      </c>
      <c r="J93" s="31"/>
      <c r="K93" s="35" t="s">
        <v>670</v>
      </c>
    </row>
    <row r="94" spans="1:11" x14ac:dyDescent="0.3">
      <c r="B94" s="8" t="s">
        <v>774</v>
      </c>
      <c r="C94" s="57" t="s">
        <v>589</v>
      </c>
      <c r="D94" s="54" t="s">
        <v>775</v>
      </c>
      <c r="E94" s="6" t="s">
        <v>691</v>
      </c>
      <c r="F94" s="19">
        <v>15000</v>
      </c>
      <c r="G94" s="24">
        <v>15127.43</v>
      </c>
      <c r="H94" s="24">
        <v>1.01</v>
      </c>
      <c r="I94" s="31">
        <v>7.9862000000000002</v>
      </c>
      <c r="J94" s="31"/>
      <c r="K94" s="35" t="s">
        <v>670</v>
      </c>
    </row>
    <row r="95" spans="1:11" x14ac:dyDescent="0.3">
      <c r="B95" s="8" t="s">
        <v>755</v>
      </c>
      <c r="C95" s="57" t="s">
        <v>756</v>
      </c>
      <c r="D95" s="54" t="s">
        <v>757</v>
      </c>
      <c r="E95" s="6" t="s">
        <v>758</v>
      </c>
      <c r="F95" s="19">
        <v>15000</v>
      </c>
      <c r="G95" s="24">
        <v>14979.39</v>
      </c>
      <c r="H95" s="24">
        <v>1</v>
      </c>
      <c r="I95" s="31">
        <v>9.9498999999999995</v>
      </c>
      <c r="J95" s="31"/>
      <c r="K95" s="35" t="s">
        <v>670</v>
      </c>
    </row>
    <row r="96" spans="1:11" x14ac:dyDescent="0.3">
      <c r="B96" s="8" t="s">
        <v>792</v>
      </c>
      <c r="C96" s="57" t="s">
        <v>751</v>
      </c>
      <c r="D96" s="54" t="s">
        <v>793</v>
      </c>
      <c r="E96" s="6" t="s">
        <v>678</v>
      </c>
      <c r="F96" s="19">
        <v>15000</v>
      </c>
      <c r="G96" s="24">
        <v>14904.77</v>
      </c>
      <c r="H96" s="24">
        <v>1</v>
      </c>
      <c r="I96" s="31">
        <v>7.6924999999999999</v>
      </c>
      <c r="J96" s="31"/>
      <c r="K96" s="35" t="s">
        <v>670</v>
      </c>
    </row>
    <row r="97" spans="2:11" x14ac:dyDescent="0.3">
      <c r="B97" s="8" t="s">
        <v>2234</v>
      </c>
      <c r="C97" s="57" t="s">
        <v>1335</v>
      </c>
      <c r="D97" s="54" t="s">
        <v>2235</v>
      </c>
      <c r="E97" s="6" t="s">
        <v>703</v>
      </c>
      <c r="F97" s="19">
        <v>12500</v>
      </c>
      <c r="G97" s="24">
        <v>12623.33</v>
      </c>
      <c r="H97" s="24">
        <v>0.84</v>
      </c>
      <c r="I97" s="31">
        <v>7.6849999999999996</v>
      </c>
      <c r="J97" s="31"/>
      <c r="K97" s="35" t="s">
        <v>670</v>
      </c>
    </row>
    <row r="98" spans="2:11" x14ac:dyDescent="0.3">
      <c r="B98" s="8" t="s">
        <v>853</v>
      </c>
      <c r="C98" s="57" t="s">
        <v>854</v>
      </c>
      <c r="D98" s="54" t="s">
        <v>855</v>
      </c>
      <c r="E98" s="6" t="s">
        <v>669</v>
      </c>
      <c r="F98" s="19">
        <v>12000</v>
      </c>
      <c r="G98" s="24">
        <v>12090.92</v>
      </c>
      <c r="H98" s="24">
        <v>0.81</v>
      </c>
      <c r="I98" s="31">
        <v>8.2200000000000006</v>
      </c>
      <c r="J98" s="31"/>
      <c r="K98" s="35" t="s">
        <v>670</v>
      </c>
    </row>
    <row r="99" spans="2:11" x14ac:dyDescent="0.3">
      <c r="B99" s="8" t="s">
        <v>1920</v>
      </c>
      <c r="C99" s="57" t="s">
        <v>1406</v>
      </c>
      <c r="D99" s="54" t="s">
        <v>1921</v>
      </c>
      <c r="E99" s="6" t="s">
        <v>1265</v>
      </c>
      <c r="F99" s="19">
        <v>10500</v>
      </c>
      <c r="G99" s="24">
        <v>10529.06</v>
      </c>
      <c r="H99" s="24">
        <v>0.7</v>
      </c>
      <c r="I99" s="31">
        <v>8.02</v>
      </c>
      <c r="J99" s="31"/>
      <c r="K99" s="35" t="s">
        <v>670</v>
      </c>
    </row>
    <row r="100" spans="2:11" x14ac:dyDescent="0.3">
      <c r="B100" s="8" t="s">
        <v>1552</v>
      </c>
      <c r="C100" s="57" t="s">
        <v>720</v>
      </c>
      <c r="D100" s="54" t="s">
        <v>1553</v>
      </c>
      <c r="E100" s="6" t="s">
        <v>722</v>
      </c>
      <c r="F100" s="19">
        <v>10000</v>
      </c>
      <c r="G100" s="24">
        <v>10067.09</v>
      </c>
      <c r="H100" s="24">
        <v>0.67</v>
      </c>
      <c r="I100" s="31">
        <v>7.1642999999999999</v>
      </c>
      <c r="J100" s="31"/>
      <c r="K100" s="35" t="s">
        <v>670</v>
      </c>
    </row>
    <row r="101" spans="2:11" x14ac:dyDescent="0.3">
      <c r="B101" s="8" t="s">
        <v>841</v>
      </c>
      <c r="C101" s="57" t="s">
        <v>720</v>
      </c>
      <c r="D101" s="54" t="s">
        <v>842</v>
      </c>
      <c r="E101" s="6" t="s">
        <v>678</v>
      </c>
      <c r="F101" s="19">
        <v>10000</v>
      </c>
      <c r="G101" s="24">
        <v>10063.39</v>
      </c>
      <c r="H101" s="24">
        <v>0.67</v>
      </c>
      <c r="I101" s="31">
        <v>7.1795999999999998</v>
      </c>
      <c r="J101" s="31"/>
      <c r="K101" s="35"/>
    </row>
    <row r="102" spans="2:11" x14ac:dyDescent="0.3">
      <c r="B102" s="8" t="s">
        <v>2236</v>
      </c>
      <c r="C102" s="57" t="s">
        <v>849</v>
      </c>
      <c r="D102" s="54" t="s">
        <v>2237</v>
      </c>
      <c r="E102" s="6" t="s">
        <v>758</v>
      </c>
      <c r="F102" s="19">
        <v>10000</v>
      </c>
      <c r="G102" s="24">
        <v>10048.32</v>
      </c>
      <c r="H102" s="24">
        <v>0.67</v>
      </c>
      <c r="I102" s="31">
        <v>8.98</v>
      </c>
      <c r="J102" s="31"/>
      <c r="K102" s="35" t="s">
        <v>670</v>
      </c>
    </row>
    <row r="103" spans="2:11" x14ac:dyDescent="0.3">
      <c r="B103" s="8" t="s">
        <v>2238</v>
      </c>
      <c r="C103" s="57" t="s">
        <v>1912</v>
      </c>
      <c r="D103" s="54" t="s">
        <v>2239</v>
      </c>
      <c r="E103" s="6" t="s">
        <v>691</v>
      </c>
      <c r="F103" s="19">
        <v>10000</v>
      </c>
      <c r="G103" s="24">
        <v>10020.84</v>
      </c>
      <c r="H103" s="24">
        <v>0.67</v>
      </c>
      <c r="I103" s="31">
        <v>7.9649999999999999</v>
      </c>
      <c r="J103" s="31"/>
      <c r="K103" s="35" t="s">
        <v>670</v>
      </c>
    </row>
    <row r="104" spans="2:11" x14ac:dyDescent="0.3">
      <c r="B104" s="8" t="s">
        <v>704</v>
      </c>
      <c r="C104" s="57" t="s">
        <v>705</v>
      </c>
      <c r="D104" s="54" t="s">
        <v>706</v>
      </c>
      <c r="E104" s="6" t="s">
        <v>707</v>
      </c>
      <c r="F104" s="19">
        <v>9500</v>
      </c>
      <c r="G104" s="24">
        <v>9711.09</v>
      </c>
      <c r="H104" s="24">
        <v>0.65</v>
      </c>
      <c r="I104" s="31">
        <v>10.62</v>
      </c>
      <c r="J104" s="31"/>
      <c r="K104" s="35" t="s">
        <v>670</v>
      </c>
    </row>
    <row r="105" spans="2:11" x14ac:dyDescent="0.3">
      <c r="B105" s="8" t="s">
        <v>848</v>
      </c>
      <c r="C105" s="57" t="s">
        <v>849</v>
      </c>
      <c r="D105" s="54" t="s">
        <v>850</v>
      </c>
      <c r="E105" s="6" t="s">
        <v>758</v>
      </c>
      <c r="F105" s="19">
        <v>8000</v>
      </c>
      <c r="G105" s="24">
        <v>7981.86</v>
      </c>
      <c r="H105" s="24">
        <v>0.53</v>
      </c>
      <c r="I105" s="31">
        <v>9.0449999999999999</v>
      </c>
      <c r="J105" s="31"/>
      <c r="K105" s="35" t="s">
        <v>670</v>
      </c>
    </row>
    <row r="106" spans="2:11" x14ac:dyDescent="0.3">
      <c r="B106" s="8" t="s">
        <v>1949</v>
      </c>
      <c r="C106" s="57" t="s">
        <v>589</v>
      </c>
      <c r="D106" s="54" t="s">
        <v>1950</v>
      </c>
      <c r="E106" s="6" t="s">
        <v>691</v>
      </c>
      <c r="F106" s="19">
        <v>7500</v>
      </c>
      <c r="G106" s="24">
        <v>7575.98</v>
      </c>
      <c r="H106" s="24">
        <v>0.51</v>
      </c>
      <c r="I106" s="31">
        <v>7.8689</v>
      </c>
      <c r="J106" s="31"/>
      <c r="K106" s="35" t="s">
        <v>670</v>
      </c>
    </row>
    <row r="107" spans="2:11" x14ac:dyDescent="0.3">
      <c r="B107" s="8" t="s">
        <v>1914</v>
      </c>
      <c r="C107" s="57" t="s">
        <v>1915</v>
      </c>
      <c r="D107" s="54" t="s">
        <v>1916</v>
      </c>
      <c r="E107" s="6" t="s">
        <v>678</v>
      </c>
      <c r="F107" s="19">
        <v>5000</v>
      </c>
      <c r="G107" s="24">
        <v>5045.79</v>
      </c>
      <c r="H107" s="24">
        <v>0.34</v>
      </c>
      <c r="I107" s="31">
        <v>7.4249000000000001</v>
      </c>
      <c r="J107" s="31"/>
      <c r="K107" s="35" t="s">
        <v>670</v>
      </c>
    </row>
    <row r="108" spans="2:11" x14ac:dyDescent="0.3">
      <c r="B108" s="8" t="s">
        <v>2240</v>
      </c>
      <c r="C108" s="57" t="s">
        <v>1918</v>
      </c>
      <c r="D108" s="54" t="s">
        <v>2241</v>
      </c>
      <c r="E108" s="6" t="s">
        <v>678</v>
      </c>
      <c r="F108" s="19">
        <v>5000</v>
      </c>
      <c r="G108" s="24">
        <v>5030.3900000000003</v>
      </c>
      <c r="H108" s="24">
        <v>0.34</v>
      </c>
      <c r="I108" s="31">
        <v>7.6398999999999999</v>
      </c>
      <c r="J108" s="31"/>
      <c r="K108" s="35" t="s">
        <v>670</v>
      </c>
    </row>
    <row r="109" spans="2:11" x14ac:dyDescent="0.3">
      <c r="B109" s="8" t="s">
        <v>2242</v>
      </c>
      <c r="C109" s="57" t="s">
        <v>1109</v>
      </c>
      <c r="D109" s="54" t="s">
        <v>2243</v>
      </c>
      <c r="E109" s="6" t="s">
        <v>678</v>
      </c>
      <c r="F109" s="19">
        <v>5000</v>
      </c>
      <c r="G109" s="24">
        <v>5025.2700000000004</v>
      </c>
      <c r="H109" s="24">
        <v>0.34</v>
      </c>
      <c r="I109" s="31">
        <v>7.2938000000000001</v>
      </c>
      <c r="J109" s="31"/>
      <c r="K109" s="35"/>
    </row>
    <row r="110" spans="2:11" x14ac:dyDescent="0.3">
      <c r="B110" s="8" t="s">
        <v>2244</v>
      </c>
      <c r="C110" s="57" t="s">
        <v>1109</v>
      </c>
      <c r="D110" s="54" t="s">
        <v>2245</v>
      </c>
      <c r="E110" s="6" t="s">
        <v>678</v>
      </c>
      <c r="F110" s="19">
        <v>5000</v>
      </c>
      <c r="G110" s="24">
        <v>5025.0600000000004</v>
      </c>
      <c r="H110" s="24">
        <v>0.34</v>
      </c>
      <c r="I110" s="31">
        <v>7.1863000000000001</v>
      </c>
      <c r="J110" s="31"/>
      <c r="K110" s="35" t="s">
        <v>670</v>
      </c>
    </row>
    <row r="111" spans="2:11" x14ac:dyDescent="0.3">
      <c r="B111" s="8" t="s">
        <v>2246</v>
      </c>
      <c r="C111" s="57" t="s">
        <v>862</v>
      </c>
      <c r="D111" s="54" t="s">
        <v>2247</v>
      </c>
      <c r="E111" s="6" t="s">
        <v>864</v>
      </c>
      <c r="F111" s="19">
        <v>5000</v>
      </c>
      <c r="G111" s="24">
        <v>5010.16</v>
      </c>
      <c r="H111" s="24">
        <v>0.34</v>
      </c>
      <c r="I111" s="31">
        <v>9.2882999999999996</v>
      </c>
      <c r="J111" s="31"/>
      <c r="K111" s="35" t="s">
        <v>670</v>
      </c>
    </row>
    <row r="112" spans="2:11" x14ac:dyDescent="0.3">
      <c r="B112" s="8" t="s">
        <v>2248</v>
      </c>
      <c r="C112" s="57" t="s">
        <v>1292</v>
      </c>
      <c r="D112" s="54" t="s">
        <v>2249</v>
      </c>
      <c r="E112" s="6" t="s">
        <v>678</v>
      </c>
      <c r="F112" s="19">
        <v>5000</v>
      </c>
      <c r="G112" s="24">
        <v>4946.5</v>
      </c>
      <c r="H112" s="24">
        <v>0.33</v>
      </c>
      <c r="I112" s="31">
        <v>7.66</v>
      </c>
      <c r="J112" s="31"/>
      <c r="K112" s="35" t="s">
        <v>670</v>
      </c>
    </row>
    <row r="113" spans="2:11" x14ac:dyDescent="0.3">
      <c r="B113" s="8" t="s">
        <v>868</v>
      </c>
      <c r="C113" s="57" t="s">
        <v>869</v>
      </c>
      <c r="D113" s="54" t="s">
        <v>870</v>
      </c>
      <c r="E113" s="6" t="s">
        <v>669</v>
      </c>
      <c r="F113" s="19">
        <v>4500</v>
      </c>
      <c r="G113" s="24">
        <v>4458.5</v>
      </c>
      <c r="H113" s="24">
        <v>0.3</v>
      </c>
      <c r="I113" s="31">
        <v>8.1950000000000003</v>
      </c>
      <c r="J113" s="31"/>
      <c r="K113" s="35" t="s">
        <v>670</v>
      </c>
    </row>
    <row r="114" spans="2:11" x14ac:dyDescent="0.3">
      <c r="B114" s="8" t="s">
        <v>871</v>
      </c>
      <c r="C114" s="57" t="s">
        <v>869</v>
      </c>
      <c r="D114" s="54" t="s">
        <v>872</v>
      </c>
      <c r="E114" s="6" t="s">
        <v>669</v>
      </c>
      <c r="F114" s="19">
        <v>4500</v>
      </c>
      <c r="G114" s="24">
        <v>4449.58</v>
      </c>
      <c r="H114" s="24">
        <v>0.3</v>
      </c>
      <c r="I114" s="31">
        <v>8.2349999999999994</v>
      </c>
      <c r="J114" s="31"/>
      <c r="K114" s="35" t="s">
        <v>670</v>
      </c>
    </row>
    <row r="115" spans="2:11" x14ac:dyDescent="0.3">
      <c r="B115" s="8" t="s">
        <v>873</v>
      </c>
      <c r="C115" s="57" t="s">
        <v>869</v>
      </c>
      <c r="D115" s="54" t="s">
        <v>874</v>
      </c>
      <c r="E115" s="6" t="s">
        <v>669</v>
      </c>
      <c r="F115" s="19">
        <v>4500</v>
      </c>
      <c r="G115" s="24">
        <v>4442.5</v>
      </c>
      <c r="H115" s="24">
        <v>0.3</v>
      </c>
      <c r="I115" s="31">
        <v>8.2349999999999994</v>
      </c>
      <c r="J115" s="31"/>
      <c r="K115" s="35" t="s">
        <v>670</v>
      </c>
    </row>
    <row r="116" spans="2:11" x14ac:dyDescent="0.3">
      <c r="B116" s="8" t="s">
        <v>875</v>
      </c>
      <c r="C116" s="57" t="s">
        <v>869</v>
      </c>
      <c r="D116" s="54" t="s">
        <v>876</v>
      </c>
      <c r="E116" s="6" t="s">
        <v>669</v>
      </c>
      <c r="F116" s="19">
        <v>4500</v>
      </c>
      <c r="G116" s="24">
        <v>4440.46</v>
      </c>
      <c r="H116" s="24">
        <v>0.3</v>
      </c>
      <c r="I116" s="31">
        <v>8.2268000000000008</v>
      </c>
      <c r="J116" s="31"/>
      <c r="K116" s="35" t="s">
        <v>670</v>
      </c>
    </row>
    <row r="117" spans="2:11" x14ac:dyDescent="0.3">
      <c r="B117" s="8" t="s">
        <v>2250</v>
      </c>
      <c r="C117" s="57" t="s">
        <v>244</v>
      </c>
      <c r="D117" s="54" t="s">
        <v>2251</v>
      </c>
      <c r="E117" s="6" t="s">
        <v>691</v>
      </c>
      <c r="F117" s="19">
        <v>4000</v>
      </c>
      <c r="G117" s="24">
        <v>4028.25</v>
      </c>
      <c r="H117" s="24">
        <v>0.27</v>
      </c>
      <c r="I117" s="31">
        <v>7.5875000000000004</v>
      </c>
      <c r="J117" s="31"/>
      <c r="K117" s="35" t="s">
        <v>670</v>
      </c>
    </row>
    <row r="118" spans="2:11" x14ac:dyDescent="0.3">
      <c r="B118" s="8" t="s">
        <v>2252</v>
      </c>
      <c r="C118" s="57" t="s">
        <v>1915</v>
      </c>
      <c r="D118" s="54" t="s">
        <v>2253</v>
      </c>
      <c r="E118" s="6" t="s">
        <v>678</v>
      </c>
      <c r="F118" s="19">
        <v>2500</v>
      </c>
      <c r="G118" s="24">
        <v>2556.2199999999998</v>
      </c>
      <c r="H118" s="24">
        <v>0.17</v>
      </c>
      <c r="I118" s="31">
        <v>7.5549999999999997</v>
      </c>
      <c r="J118" s="31"/>
      <c r="K118" s="35" t="s">
        <v>670</v>
      </c>
    </row>
    <row r="119" spans="2:11" x14ac:dyDescent="0.3">
      <c r="B119" s="8" t="s">
        <v>1171</v>
      </c>
      <c r="C119" s="57" t="s">
        <v>683</v>
      </c>
      <c r="D119" s="54" t="s">
        <v>1172</v>
      </c>
      <c r="E119" s="6" t="s">
        <v>678</v>
      </c>
      <c r="F119" s="19">
        <v>2500</v>
      </c>
      <c r="G119" s="24">
        <v>2542.9299999999998</v>
      </c>
      <c r="H119" s="24">
        <v>0.17</v>
      </c>
      <c r="I119" s="31">
        <v>7.93</v>
      </c>
      <c r="J119" s="31"/>
      <c r="K119" s="35" t="s">
        <v>670</v>
      </c>
    </row>
    <row r="120" spans="2:11" x14ac:dyDescent="0.3">
      <c r="B120" s="8" t="s">
        <v>794</v>
      </c>
      <c r="C120" s="57" t="s">
        <v>756</v>
      </c>
      <c r="D120" s="54" t="s">
        <v>795</v>
      </c>
      <c r="E120" s="6" t="s">
        <v>758</v>
      </c>
      <c r="F120" s="19">
        <v>2500</v>
      </c>
      <c r="G120" s="24">
        <v>2498.86</v>
      </c>
      <c r="H120" s="24">
        <v>0.17</v>
      </c>
      <c r="I120" s="31">
        <v>9.9497999999999998</v>
      </c>
      <c r="J120" s="31"/>
      <c r="K120" s="35" t="s">
        <v>670</v>
      </c>
    </row>
    <row r="121" spans="2:11" x14ac:dyDescent="0.3">
      <c r="B121" s="8" t="s">
        <v>2254</v>
      </c>
      <c r="C121" s="57" t="s">
        <v>2000</v>
      </c>
      <c r="D121" s="54" t="s">
        <v>2255</v>
      </c>
      <c r="E121" s="6" t="s">
        <v>864</v>
      </c>
      <c r="F121" s="19">
        <v>2400</v>
      </c>
      <c r="G121" s="24">
        <v>2401.29</v>
      </c>
      <c r="H121" s="24">
        <v>0.16</v>
      </c>
      <c r="I121" s="31">
        <v>8.4901499999999999</v>
      </c>
      <c r="J121" s="31"/>
      <c r="K121" s="35" t="s">
        <v>670</v>
      </c>
    </row>
    <row r="122" spans="2:11" x14ac:dyDescent="0.3">
      <c r="B122" s="8" t="s">
        <v>2256</v>
      </c>
      <c r="C122" s="57" t="s">
        <v>866</v>
      </c>
      <c r="D122" s="54" t="s">
        <v>2257</v>
      </c>
      <c r="E122" s="6" t="s">
        <v>1265</v>
      </c>
      <c r="F122" s="19">
        <v>1800</v>
      </c>
      <c r="G122" s="24">
        <v>1799.1</v>
      </c>
      <c r="H122" s="24">
        <v>0.12</v>
      </c>
      <c r="I122" s="31">
        <v>8.18</v>
      </c>
      <c r="J122" s="31"/>
      <c r="K122" s="35" t="s">
        <v>670</v>
      </c>
    </row>
    <row r="123" spans="2:11" x14ac:dyDescent="0.3">
      <c r="C123" s="58" t="s">
        <v>184</v>
      </c>
      <c r="D123" s="54"/>
      <c r="E123" s="6"/>
      <c r="F123" s="19"/>
      <c r="G123" s="25">
        <v>362689.19</v>
      </c>
      <c r="H123" s="25">
        <v>24.28</v>
      </c>
      <c r="I123" s="31"/>
      <c r="J123" s="31"/>
      <c r="K123" s="35"/>
    </row>
    <row r="124" spans="2:11" x14ac:dyDescent="0.3">
      <c r="C124" s="57"/>
      <c r="D124" s="54"/>
      <c r="E124" s="6"/>
      <c r="F124" s="19"/>
      <c r="G124" s="24"/>
      <c r="H124" s="24"/>
      <c r="I124" s="31"/>
      <c r="J124" s="31"/>
      <c r="K124" s="35"/>
    </row>
    <row r="125" spans="2:11" x14ac:dyDescent="0.3">
      <c r="C125" s="58" t="s">
        <v>7</v>
      </c>
      <c r="D125" s="54"/>
      <c r="E125" s="6"/>
      <c r="F125" s="19"/>
      <c r="G125" s="24" t="s">
        <v>2</v>
      </c>
      <c r="H125" s="24" t="s">
        <v>2</v>
      </c>
      <c r="I125" s="31"/>
      <c r="J125" s="31"/>
      <c r="K125" s="35"/>
    </row>
    <row r="126" spans="2:11" x14ac:dyDescent="0.3">
      <c r="C126" s="57"/>
      <c r="D126" s="54"/>
      <c r="E126" s="6"/>
      <c r="F126" s="19"/>
      <c r="G126" s="24"/>
      <c r="H126" s="24"/>
      <c r="I126" s="31"/>
      <c r="J126" s="31"/>
      <c r="K126" s="35"/>
    </row>
    <row r="127" spans="2:11" x14ac:dyDescent="0.3">
      <c r="C127" s="58" t="s">
        <v>8</v>
      </c>
      <c r="D127" s="54"/>
      <c r="E127" s="6"/>
      <c r="F127" s="19"/>
      <c r="G127" s="24" t="s">
        <v>2</v>
      </c>
      <c r="H127" s="24" t="s">
        <v>2</v>
      </c>
      <c r="I127" s="31"/>
      <c r="J127" s="31"/>
      <c r="K127" s="35"/>
    </row>
    <row r="128" spans="2:11" x14ac:dyDescent="0.3">
      <c r="C128" s="57"/>
      <c r="D128" s="54"/>
      <c r="E128" s="6"/>
      <c r="F128" s="19"/>
      <c r="G128" s="24"/>
      <c r="H128" s="24"/>
      <c r="I128" s="31"/>
      <c r="J128" s="31"/>
      <c r="K128" s="35"/>
    </row>
    <row r="129" spans="1:11" x14ac:dyDescent="0.3">
      <c r="C129" s="59" t="s">
        <v>9</v>
      </c>
      <c r="D129" s="54"/>
      <c r="E129" s="6"/>
      <c r="F129" s="19"/>
      <c r="G129" s="24"/>
      <c r="H129" s="24"/>
      <c r="I129" s="31"/>
      <c r="J129" s="31"/>
      <c r="K129" s="35"/>
    </row>
    <row r="130" spans="1:11" x14ac:dyDescent="0.3">
      <c r="B130" s="8" t="s">
        <v>1562</v>
      </c>
      <c r="C130" s="57" t="s">
        <v>1563</v>
      </c>
      <c r="D130" s="54" t="s">
        <v>1564</v>
      </c>
      <c r="E130" s="6" t="s">
        <v>198</v>
      </c>
      <c r="F130" s="19">
        <v>23000000</v>
      </c>
      <c r="G130" s="24">
        <v>22687.55</v>
      </c>
      <c r="H130" s="24">
        <v>1.52</v>
      </c>
      <c r="I130" s="31">
        <v>6.4644129000000001</v>
      </c>
      <c r="J130" s="31"/>
      <c r="K130" s="35"/>
    </row>
    <row r="131" spans="1:11" x14ac:dyDescent="0.3">
      <c r="B131" s="8" t="s">
        <v>809</v>
      </c>
      <c r="C131" s="57" t="s">
        <v>810</v>
      </c>
      <c r="D131" s="54" t="s">
        <v>811</v>
      </c>
      <c r="E131" s="6" t="s">
        <v>198</v>
      </c>
      <c r="F131" s="19">
        <v>22500000</v>
      </c>
      <c r="G131" s="24">
        <v>22193.119999999999</v>
      </c>
      <c r="H131" s="24">
        <v>1.49</v>
      </c>
      <c r="I131" s="31">
        <v>7.4884887999999998</v>
      </c>
      <c r="J131" s="31"/>
      <c r="K131" s="35"/>
    </row>
    <row r="132" spans="1:11" x14ac:dyDescent="0.3">
      <c r="B132" s="8" t="s">
        <v>1568</v>
      </c>
      <c r="C132" s="57" t="s">
        <v>1569</v>
      </c>
      <c r="D132" s="54" t="s">
        <v>1570</v>
      </c>
      <c r="E132" s="6" t="s">
        <v>198</v>
      </c>
      <c r="F132" s="19">
        <v>10000000</v>
      </c>
      <c r="G132" s="24">
        <v>9825.2999999999993</v>
      </c>
      <c r="H132" s="24">
        <v>0.66</v>
      </c>
      <c r="I132" s="31">
        <v>6.7256193</v>
      </c>
      <c r="J132" s="31"/>
      <c r="K132" s="35"/>
    </row>
    <row r="133" spans="1:11" x14ac:dyDescent="0.3">
      <c r="C133" s="58" t="s">
        <v>184</v>
      </c>
      <c r="D133" s="54"/>
      <c r="E133" s="6"/>
      <c r="F133" s="19"/>
      <c r="G133" s="25">
        <v>54705.97</v>
      </c>
      <c r="H133" s="25">
        <v>3.67</v>
      </c>
      <c r="I133" s="31"/>
      <c r="J133" s="31"/>
      <c r="K133" s="35"/>
    </row>
    <row r="134" spans="1:11" x14ac:dyDescent="0.3">
      <c r="C134" s="57"/>
      <c r="D134" s="54"/>
      <c r="E134" s="6"/>
      <c r="F134" s="19"/>
      <c r="G134" s="24"/>
      <c r="H134" s="24"/>
      <c r="I134" s="31"/>
      <c r="J134" s="31"/>
      <c r="K134" s="35"/>
    </row>
    <row r="135" spans="1:11" x14ac:dyDescent="0.3">
      <c r="C135" s="58" t="s">
        <v>10</v>
      </c>
      <c r="D135" s="54"/>
      <c r="E135" s="6"/>
      <c r="F135" s="19"/>
      <c r="G135" s="24" t="s">
        <v>2</v>
      </c>
      <c r="H135" s="24" t="s">
        <v>2</v>
      </c>
      <c r="I135" s="31"/>
      <c r="J135" s="31"/>
      <c r="K135" s="35"/>
    </row>
    <row r="136" spans="1:11" x14ac:dyDescent="0.3">
      <c r="C136" s="57"/>
      <c r="D136" s="54"/>
      <c r="E136" s="6"/>
      <c r="F136" s="19"/>
      <c r="G136" s="24"/>
      <c r="H136" s="24"/>
      <c r="I136" s="31"/>
      <c r="J136" s="31"/>
      <c r="K136" s="35"/>
    </row>
    <row r="137" spans="1:11" x14ac:dyDescent="0.3">
      <c r="A137" s="10"/>
      <c r="B137" s="28"/>
      <c r="C137" s="58" t="s">
        <v>11</v>
      </c>
      <c r="D137" s="54"/>
      <c r="E137" s="6"/>
      <c r="F137" s="19"/>
      <c r="G137" s="24"/>
      <c r="H137" s="24"/>
      <c r="I137" s="31"/>
      <c r="J137" s="31"/>
      <c r="K137" s="35"/>
    </row>
    <row r="138" spans="1:11" x14ac:dyDescent="0.3">
      <c r="C138" s="59" t="s">
        <v>13</v>
      </c>
      <c r="D138" s="54"/>
      <c r="E138" s="6"/>
      <c r="F138" s="19"/>
      <c r="G138" s="24"/>
      <c r="H138" s="24"/>
      <c r="I138" s="31"/>
      <c r="J138" s="31"/>
      <c r="K138" s="35"/>
    </row>
    <row r="139" spans="1:11" x14ac:dyDescent="0.3">
      <c r="B139" s="8" t="s">
        <v>2258</v>
      </c>
      <c r="C139" s="57" t="s">
        <v>2000</v>
      </c>
      <c r="D139" s="54" t="s">
        <v>2259</v>
      </c>
      <c r="E139" s="6" t="s">
        <v>824</v>
      </c>
      <c r="F139" s="19">
        <v>2000</v>
      </c>
      <c r="G139" s="24">
        <v>9236.41</v>
      </c>
      <c r="H139" s="24">
        <v>0.62</v>
      </c>
      <c r="I139" s="31">
        <v>8.5000999999999998</v>
      </c>
      <c r="J139" s="31"/>
      <c r="K139" s="35" t="s">
        <v>670</v>
      </c>
    </row>
    <row r="140" spans="1:11" x14ac:dyDescent="0.3">
      <c r="B140" s="8" t="s">
        <v>1399</v>
      </c>
      <c r="C140" s="57" t="s">
        <v>1344</v>
      </c>
      <c r="D140" s="54" t="s">
        <v>1400</v>
      </c>
      <c r="E140" s="6" t="s">
        <v>824</v>
      </c>
      <c r="F140" s="19">
        <v>1500</v>
      </c>
      <c r="G140" s="24">
        <v>7457.63</v>
      </c>
      <c r="H140" s="24">
        <v>0.5</v>
      </c>
      <c r="I140" s="31">
        <v>7.1502999999999997</v>
      </c>
      <c r="J140" s="31"/>
      <c r="K140" s="35" t="s">
        <v>670</v>
      </c>
    </row>
    <row r="141" spans="1:11" x14ac:dyDescent="0.3">
      <c r="C141" s="58" t="s">
        <v>184</v>
      </c>
      <c r="D141" s="54"/>
      <c r="E141" s="6"/>
      <c r="F141" s="19"/>
      <c r="G141" s="25">
        <v>16694.04</v>
      </c>
      <c r="H141" s="25">
        <v>1.1200000000000001</v>
      </c>
      <c r="I141" s="31"/>
      <c r="J141" s="31"/>
      <c r="K141" s="35"/>
    </row>
    <row r="142" spans="1:11" x14ac:dyDescent="0.3">
      <c r="C142" s="57"/>
      <c r="D142" s="54"/>
      <c r="E142" s="6"/>
      <c r="F142" s="19"/>
      <c r="G142" s="24"/>
      <c r="H142" s="24"/>
      <c r="I142" s="31"/>
      <c r="J142" s="31"/>
      <c r="K142" s="35"/>
    </row>
    <row r="143" spans="1:11" x14ac:dyDescent="0.3">
      <c r="C143" s="59" t="s">
        <v>14</v>
      </c>
      <c r="D143" s="54"/>
      <c r="E143" s="6"/>
      <c r="F143" s="19"/>
      <c r="G143" s="24"/>
      <c r="H143" s="24"/>
      <c r="I143" s="31"/>
      <c r="J143" s="31"/>
      <c r="K143" s="35"/>
    </row>
    <row r="144" spans="1:11" x14ac:dyDescent="0.3">
      <c r="B144" s="8" t="s">
        <v>2260</v>
      </c>
      <c r="C144" s="57" t="s">
        <v>826</v>
      </c>
      <c r="D144" s="54" t="s">
        <v>2261</v>
      </c>
      <c r="E144" s="6" t="s">
        <v>828</v>
      </c>
      <c r="F144" s="19">
        <v>5000</v>
      </c>
      <c r="G144" s="24">
        <v>24379.63</v>
      </c>
      <c r="H144" s="24">
        <v>1.63</v>
      </c>
      <c r="I144" s="31">
        <v>7.2</v>
      </c>
      <c r="J144" s="31"/>
      <c r="K144" s="35"/>
    </row>
    <row r="145" spans="1:11" x14ac:dyDescent="0.3">
      <c r="B145" s="8" t="s">
        <v>1737</v>
      </c>
      <c r="C145" s="57" t="s">
        <v>494</v>
      </c>
      <c r="D145" s="54" t="s">
        <v>1738</v>
      </c>
      <c r="E145" s="6" t="s">
        <v>1326</v>
      </c>
      <c r="F145" s="19">
        <v>2500</v>
      </c>
      <c r="G145" s="24">
        <v>12414.31</v>
      </c>
      <c r="H145" s="24">
        <v>0.83</v>
      </c>
      <c r="I145" s="31">
        <v>6.6299000000000001</v>
      </c>
      <c r="J145" s="31"/>
      <c r="K145" s="35" t="s">
        <v>670</v>
      </c>
    </row>
    <row r="146" spans="1:11" x14ac:dyDescent="0.3">
      <c r="B146" s="8" t="s">
        <v>2262</v>
      </c>
      <c r="C146" s="57" t="s">
        <v>1456</v>
      </c>
      <c r="D146" s="54" t="s">
        <v>2263</v>
      </c>
      <c r="E146" s="6" t="s">
        <v>824</v>
      </c>
      <c r="F146" s="19">
        <v>1500</v>
      </c>
      <c r="G146" s="24">
        <v>7497.38</v>
      </c>
      <c r="H146" s="24">
        <v>0.5</v>
      </c>
      <c r="I146" s="31">
        <v>6.3989000000000003</v>
      </c>
      <c r="J146" s="31"/>
      <c r="K146" s="35" t="s">
        <v>670</v>
      </c>
    </row>
    <row r="147" spans="1:11" x14ac:dyDescent="0.3">
      <c r="C147" s="58" t="s">
        <v>184</v>
      </c>
      <c r="D147" s="54"/>
      <c r="E147" s="6"/>
      <c r="F147" s="19"/>
      <c r="G147" s="25">
        <v>44291.32</v>
      </c>
      <c r="H147" s="25">
        <v>2.96</v>
      </c>
      <c r="I147" s="31"/>
      <c r="J147" s="31"/>
      <c r="K147" s="35"/>
    </row>
    <row r="148" spans="1:11" x14ac:dyDescent="0.3">
      <c r="C148" s="57"/>
      <c r="D148" s="54"/>
      <c r="E148" s="6"/>
      <c r="F148" s="19"/>
      <c r="G148" s="24"/>
      <c r="H148" s="24"/>
      <c r="I148" s="31"/>
      <c r="J148" s="31"/>
      <c r="K148" s="35"/>
    </row>
    <row r="149" spans="1:11" x14ac:dyDescent="0.3">
      <c r="C149" s="58" t="s">
        <v>15</v>
      </c>
      <c r="D149" s="54"/>
      <c r="E149" s="6"/>
      <c r="F149" s="19"/>
      <c r="G149" s="24" t="s">
        <v>2</v>
      </c>
      <c r="H149" s="24" t="s">
        <v>2</v>
      </c>
      <c r="I149" s="31"/>
      <c r="J149" s="31"/>
      <c r="K149" s="35"/>
    </row>
    <row r="150" spans="1:11" x14ac:dyDescent="0.3">
      <c r="C150" s="57"/>
      <c r="D150" s="54"/>
      <c r="E150" s="6"/>
      <c r="F150" s="19"/>
      <c r="G150" s="24"/>
      <c r="H150" s="24"/>
      <c r="I150" s="31"/>
      <c r="J150" s="31"/>
      <c r="K150" s="35"/>
    </row>
    <row r="151" spans="1:11" x14ac:dyDescent="0.3">
      <c r="C151" s="58" t="s">
        <v>16</v>
      </c>
      <c r="D151" s="54"/>
      <c r="E151" s="6"/>
      <c r="F151" s="19"/>
      <c r="G151" s="24" t="s">
        <v>2</v>
      </c>
      <c r="H151" s="24" t="s">
        <v>2</v>
      </c>
      <c r="I151" s="31"/>
      <c r="J151" s="31"/>
      <c r="K151" s="35"/>
    </row>
    <row r="152" spans="1:11" x14ac:dyDescent="0.3">
      <c r="C152" s="57"/>
      <c r="D152" s="54"/>
      <c r="E152" s="6"/>
      <c r="F152" s="19"/>
      <c r="G152" s="24"/>
      <c r="H152" s="24"/>
      <c r="I152" s="31"/>
      <c r="J152" s="31"/>
      <c r="K152" s="35"/>
    </row>
    <row r="153" spans="1:11" x14ac:dyDescent="0.3">
      <c r="C153" s="58" t="s">
        <v>17</v>
      </c>
      <c r="D153" s="54"/>
      <c r="E153" s="6"/>
      <c r="F153" s="19"/>
      <c r="G153" s="24" t="s">
        <v>2</v>
      </c>
      <c r="H153" s="24" t="s">
        <v>2</v>
      </c>
      <c r="I153" s="31"/>
      <c r="J153" s="31"/>
      <c r="K153" s="35"/>
    </row>
    <row r="154" spans="1:11" x14ac:dyDescent="0.3">
      <c r="C154" s="57"/>
      <c r="D154" s="54"/>
      <c r="E154" s="6"/>
      <c r="F154" s="19"/>
      <c r="G154" s="24"/>
      <c r="H154" s="24"/>
      <c r="I154" s="31"/>
      <c r="J154" s="31"/>
      <c r="K154" s="35"/>
    </row>
    <row r="155" spans="1:11" x14ac:dyDescent="0.3">
      <c r="A155" s="10"/>
      <c r="B155" s="28"/>
      <c r="C155" s="58" t="s">
        <v>18</v>
      </c>
      <c r="D155" s="54"/>
      <c r="E155" s="6"/>
      <c r="F155" s="19"/>
      <c r="G155" s="24"/>
      <c r="H155" s="24"/>
      <c r="I155" s="31"/>
      <c r="J155" s="31"/>
      <c r="K155" s="35"/>
    </row>
    <row r="156" spans="1:11" x14ac:dyDescent="0.3">
      <c r="C156" s="59" t="s">
        <v>19</v>
      </c>
      <c r="D156" s="54"/>
      <c r="E156" s="6"/>
      <c r="F156" s="19"/>
      <c r="G156" s="24"/>
      <c r="H156" s="24"/>
      <c r="I156" s="31"/>
      <c r="J156" s="31"/>
      <c r="K156" s="35"/>
    </row>
    <row r="157" spans="1:11" x14ac:dyDescent="0.3">
      <c r="B157" s="8" t="s">
        <v>2264</v>
      </c>
      <c r="C157" s="57" t="s">
        <v>2265</v>
      </c>
      <c r="D157" s="54" t="s">
        <v>2266</v>
      </c>
      <c r="E157" s="6" t="s">
        <v>5071</v>
      </c>
      <c r="F157" s="19">
        <v>32296178</v>
      </c>
      <c r="G157" s="24">
        <v>91982.74</v>
      </c>
      <c r="H157" s="24">
        <v>6.16</v>
      </c>
      <c r="I157" s="31"/>
      <c r="J157" s="31"/>
      <c r="K157" s="35"/>
    </row>
    <row r="158" spans="1:11" x14ac:dyDescent="0.3">
      <c r="B158" s="8" t="s">
        <v>2267</v>
      </c>
      <c r="C158" s="57" t="s">
        <v>2268</v>
      </c>
      <c r="D158" s="54" t="s">
        <v>2269</v>
      </c>
      <c r="E158" s="6" t="s">
        <v>5071</v>
      </c>
      <c r="F158" s="19">
        <v>37241000</v>
      </c>
      <c r="G158" s="24">
        <v>50796.72</v>
      </c>
      <c r="H158" s="24">
        <v>3.4</v>
      </c>
      <c r="I158" s="31"/>
      <c r="J158" s="31"/>
      <c r="K158" s="35"/>
    </row>
    <row r="159" spans="1:11" x14ac:dyDescent="0.3">
      <c r="C159" s="58" t="s">
        <v>184</v>
      </c>
      <c r="D159" s="54"/>
      <c r="E159" s="6"/>
      <c r="F159" s="19"/>
      <c r="G159" s="25">
        <v>142779.46</v>
      </c>
      <c r="H159" s="25">
        <v>9.56</v>
      </c>
      <c r="I159" s="31"/>
      <c r="J159" s="31"/>
      <c r="K159" s="35"/>
    </row>
    <row r="160" spans="1:11" x14ac:dyDescent="0.3">
      <c r="C160" s="57"/>
      <c r="D160" s="54"/>
      <c r="E160" s="6"/>
      <c r="F160" s="19"/>
      <c r="G160" s="24"/>
      <c r="H160" s="24"/>
      <c r="I160" s="31"/>
      <c r="J160" s="31"/>
      <c r="K160" s="35"/>
    </row>
    <row r="161" spans="1:54" x14ac:dyDescent="0.3">
      <c r="C161" s="58" t="s">
        <v>20</v>
      </c>
      <c r="D161" s="54"/>
      <c r="E161" s="6"/>
      <c r="F161" s="19"/>
      <c r="G161" s="24" t="s">
        <v>2</v>
      </c>
      <c r="H161" s="24" t="s">
        <v>2</v>
      </c>
      <c r="I161" s="31"/>
      <c r="J161" s="31"/>
      <c r="K161" s="35"/>
    </row>
    <row r="162" spans="1:54" x14ac:dyDescent="0.3">
      <c r="C162" s="57"/>
      <c r="D162" s="54"/>
      <c r="E162" s="6"/>
      <c r="F162" s="19"/>
      <c r="G162" s="24"/>
      <c r="H162" s="24"/>
      <c r="I162" s="31"/>
      <c r="J162" s="31"/>
      <c r="K162" s="35"/>
    </row>
    <row r="163" spans="1:54" x14ac:dyDescent="0.3">
      <c r="C163" s="58" t="s">
        <v>21</v>
      </c>
      <c r="D163" s="54"/>
      <c r="E163" s="6"/>
      <c r="F163" s="19"/>
      <c r="G163" s="24" t="s">
        <v>2</v>
      </c>
      <c r="H163" s="24" t="s">
        <v>2</v>
      </c>
      <c r="I163" s="31"/>
      <c r="J163" s="31"/>
      <c r="K163" s="35"/>
    </row>
    <row r="164" spans="1:54" x14ac:dyDescent="0.3">
      <c r="C164" s="57"/>
      <c r="D164" s="54"/>
      <c r="E164" s="6"/>
      <c r="F164" s="19"/>
      <c r="G164" s="24"/>
      <c r="H164" s="24"/>
      <c r="I164" s="31"/>
      <c r="J164" s="31"/>
      <c r="K164" s="35"/>
    </row>
    <row r="165" spans="1:54" x14ac:dyDescent="0.3">
      <c r="C165" s="58" t="s">
        <v>22</v>
      </c>
      <c r="D165" s="54"/>
      <c r="E165" s="6"/>
      <c r="F165" s="19"/>
      <c r="G165" s="24" t="s">
        <v>2</v>
      </c>
      <c r="H165" s="24" t="s">
        <v>2</v>
      </c>
      <c r="I165" s="31"/>
      <c r="J165" s="31"/>
      <c r="K165" s="35"/>
    </row>
    <row r="166" spans="1:54" x14ac:dyDescent="0.3">
      <c r="C166" s="57"/>
      <c r="D166" s="54"/>
      <c r="E166" s="6"/>
      <c r="F166" s="19"/>
      <c r="G166" s="24"/>
      <c r="H166" s="24"/>
      <c r="I166" s="31"/>
      <c r="J166" s="31"/>
      <c r="K166" s="35"/>
    </row>
    <row r="167" spans="1:54" x14ac:dyDescent="0.3">
      <c r="C167" s="58" t="s">
        <v>23</v>
      </c>
      <c r="D167" s="54"/>
      <c r="E167" s="6"/>
      <c r="F167" s="19"/>
      <c r="G167" s="24" t="s">
        <v>2</v>
      </c>
      <c r="H167" s="24" t="s">
        <v>2</v>
      </c>
      <c r="I167" s="31"/>
      <c r="J167" s="31"/>
      <c r="K167" s="35"/>
    </row>
    <row r="168" spans="1:54" x14ac:dyDescent="0.3">
      <c r="C168" s="57"/>
      <c r="D168" s="54"/>
      <c r="E168" s="6"/>
      <c r="F168" s="19"/>
      <c r="G168" s="24"/>
      <c r="H168" s="24"/>
      <c r="I168" s="31"/>
      <c r="J168" s="31"/>
      <c r="K168" s="35"/>
    </row>
    <row r="169" spans="1:54" x14ac:dyDescent="0.3">
      <c r="C169" s="59" t="s">
        <v>24</v>
      </c>
      <c r="D169" s="54"/>
      <c r="E169" s="6"/>
      <c r="F169" s="19"/>
      <c r="G169" s="24"/>
      <c r="H169" s="24"/>
      <c r="I169" s="31"/>
      <c r="J169" s="31"/>
      <c r="K169" s="35"/>
    </row>
    <row r="170" spans="1:54" x14ac:dyDescent="0.3">
      <c r="B170" s="8" t="s">
        <v>199</v>
      </c>
      <c r="C170" s="57" t="s">
        <v>200</v>
      </c>
      <c r="D170" s="54"/>
      <c r="E170" s="6"/>
      <c r="F170" s="19"/>
      <c r="G170" s="24">
        <v>187750.05</v>
      </c>
      <c r="H170" s="24">
        <v>12.56</v>
      </c>
      <c r="I170" s="31"/>
      <c r="J170" s="31"/>
      <c r="K170" s="35"/>
    </row>
    <row r="171" spans="1:54" x14ac:dyDescent="0.3">
      <c r="C171" s="58" t="s">
        <v>184</v>
      </c>
      <c r="D171" s="54"/>
      <c r="E171" s="6"/>
      <c r="F171" s="19"/>
      <c r="G171" s="25">
        <v>187750.05</v>
      </c>
      <c r="H171" s="25">
        <v>12.56</v>
      </c>
      <c r="I171" s="31"/>
      <c r="J171" s="31"/>
      <c r="K171" s="35"/>
    </row>
    <row r="172" spans="1:54" x14ac:dyDescent="0.3">
      <c r="C172" s="57"/>
      <c r="D172" s="54"/>
      <c r="E172" s="6"/>
      <c r="F172" s="19"/>
      <c r="G172" s="24"/>
      <c r="H172" s="24"/>
      <c r="I172" s="31"/>
      <c r="J172" s="31"/>
      <c r="K172" s="35"/>
    </row>
    <row r="173" spans="1:54" x14ac:dyDescent="0.3">
      <c r="A173" s="10"/>
      <c r="B173" s="28"/>
      <c r="C173" s="58" t="s">
        <v>25</v>
      </c>
      <c r="D173" s="54"/>
      <c r="E173" s="6"/>
      <c r="F173" s="19"/>
      <c r="G173" s="24"/>
      <c r="H173" s="24"/>
      <c r="I173" s="31"/>
      <c r="J173" s="31"/>
      <c r="K173" s="35"/>
    </row>
    <row r="174" spans="1:54" s="2" customFormat="1" ht="13.8" x14ac:dyDescent="0.3">
      <c r="A174" s="28"/>
      <c r="B174" s="28"/>
      <c r="C174" s="57" t="s">
        <v>5023</v>
      </c>
      <c r="D174" s="54"/>
      <c r="E174" s="6"/>
      <c r="F174" s="19"/>
      <c r="G174" s="24" t="s">
        <v>2</v>
      </c>
      <c r="H174" s="24" t="s">
        <v>2</v>
      </c>
      <c r="I174" s="31"/>
      <c r="J174" s="31"/>
      <c r="K174" s="35"/>
      <c r="L174" s="3"/>
      <c r="AI174" s="3"/>
      <c r="AV174" s="3"/>
      <c r="AX174" s="3"/>
      <c r="BB174" s="3"/>
    </row>
    <row r="175" spans="1:54" x14ac:dyDescent="0.3">
      <c r="B175" s="8"/>
      <c r="C175" s="57" t="s">
        <v>201</v>
      </c>
      <c r="D175" s="54"/>
      <c r="E175" s="6"/>
      <c r="F175" s="19"/>
      <c r="G175" s="24">
        <v>1419.25</v>
      </c>
      <c r="H175" s="24">
        <v>0.08</v>
      </c>
      <c r="I175" s="31"/>
      <c r="J175" s="31"/>
      <c r="K175" s="35"/>
    </row>
    <row r="176" spans="1:54" x14ac:dyDescent="0.3">
      <c r="C176" s="58" t="s">
        <v>184</v>
      </c>
      <c r="D176" s="54"/>
      <c r="E176" s="6"/>
      <c r="F176" s="19"/>
      <c r="G176" s="25">
        <v>1419.25</v>
      </c>
      <c r="H176" s="25">
        <v>0.08</v>
      </c>
      <c r="I176" s="31"/>
      <c r="J176" s="31"/>
      <c r="K176" s="35"/>
    </row>
    <row r="177" spans="2:11" x14ac:dyDescent="0.3">
      <c r="C177" s="57"/>
      <c r="D177" s="54"/>
      <c r="E177" s="6"/>
      <c r="F177" s="19"/>
      <c r="G177" s="24"/>
      <c r="H177" s="24"/>
      <c r="I177" s="31"/>
      <c r="J177" s="31"/>
      <c r="K177" s="35"/>
    </row>
    <row r="178" spans="2:11" x14ac:dyDescent="0.3">
      <c r="C178" s="60" t="s">
        <v>202</v>
      </c>
      <c r="D178" s="55"/>
      <c r="E178" s="5"/>
      <c r="F178" s="20"/>
      <c r="G178" s="26">
        <v>1494380.18</v>
      </c>
      <c r="H178" s="26">
        <v>100.00000000000001</v>
      </c>
      <c r="I178" s="32"/>
      <c r="J178" s="32"/>
      <c r="K178" s="36"/>
    </row>
    <row r="180" spans="2:11" s="50" customFormat="1" ht="15" x14ac:dyDescent="0.35">
      <c r="C180" s="50" t="s">
        <v>4699</v>
      </c>
      <c r="F180" s="51"/>
      <c r="G180" s="51"/>
      <c r="H180" s="51"/>
    </row>
    <row r="181" spans="2:11" s="42" customFormat="1" ht="27.6" x14ac:dyDescent="0.3">
      <c r="B181" s="43"/>
      <c r="C181" s="43" t="s">
        <v>4694</v>
      </c>
      <c r="D181" s="43" t="s">
        <v>4695</v>
      </c>
      <c r="E181" s="43" t="s">
        <v>4696</v>
      </c>
      <c r="F181" s="44" t="s">
        <v>34</v>
      </c>
      <c r="G181" s="45" t="s">
        <v>4697</v>
      </c>
      <c r="H181" s="44" t="s">
        <v>36</v>
      </c>
      <c r="I181" s="43" t="s">
        <v>39</v>
      </c>
    </row>
    <row r="182" spans="2:11" s="42" customFormat="1" ht="13.8" x14ac:dyDescent="0.3">
      <c r="B182" s="43"/>
      <c r="C182" s="43" t="s">
        <v>4702</v>
      </c>
      <c r="D182" s="43"/>
      <c r="E182" s="43"/>
      <c r="F182" s="44"/>
      <c r="G182" s="45"/>
      <c r="H182" s="44"/>
      <c r="I182" s="43"/>
    </row>
    <row r="183" spans="2:11" s="2" customFormat="1" ht="13.8" x14ac:dyDescent="0.3">
      <c r="B183" s="46">
        <v>2222048</v>
      </c>
      <c r="C183" s="46" t="s">
        <v>4700</v>
      </c>
      <c r="D183" s="46" t="s">
        <v>4701</v>
      </c>
      <c r="E183" s="46" t="s">
        <v>950</v>
      </c>
      <c r="F183" s="47">
        <v>-488250</v>
      </c>
      <c r="G183" s="47">
        <v>-8094.2084999999997</v>
      </c>
      <c r="H183" s="47">
        <v>-0.54</v>
      </c>
      <c r="I183" s="46"/>
    </row>
    <row r="184" spans="2:11" s="2" customFormat="1" ht="13.8" x14ac:dyDescent="0.3">
      <c r="B184" s="46">
        <v>2221871</v>
      </c>
      <c r="C184" s="46" t="s">
        <v>4703</v>
      </c>
      <c r="D184" s="46" t="s">
        <v>4692</v>
      </c>
      <c r="E184" s="46" t="s">
        <v>43</v>
      </c>
      <c r="F184" s="47">
        <v>2500000</v>
      </c>
      <c r="G184" s="47">
        <v>7211.25</v>
      </c>
      <c r="H184" s="47">
        <v>0.48</v>
      </c>
      <c r="I184" s="46"/>
    </row>
    <row r="185" spans="2:11" s="2" customFormat="1" ht="13.8" x14ac:dyDescent="0.3">
      <c r="B185" s="46">
        <v>2221844</v>
      </c>
      <c r="C185" s="46" t="s">
        <v>4704</v>
      </c>
      <c r="D185" s="46" t="s">
        <v>4692</v>
      </c>
      <c r="E185" s="46" t="s">
        <v>43</v>
      </c>
      <c r="F185" s="47">
        <v>9000000</v>
      </c>
      <c r="G185" s="47">
        <v>13959.9</v>
      </c>
      <c r="H185" s="47">
        <v>0.93</v>
      </c>
      <c r="I185" s="46"/>
    </row>
    <row r="186" spans="2:11" s="1" customFormat="1" ht="13.8" x14ac:dyDescent="0.3">
      <c r="B186" s="48"/>
      <c r="C186" s="48" t="s">
        <v>4698</v>
      </c>
      <c r="D186" s="48"/>
      <c r="E186" s="48"/>
      <c r="F186" s="49"/>
      <c r="G186" s="49">
        <v>13076.941500000001</v>
      </c>
      <c r="H186" s="49">
        <v>0.87</v>
      </c>
      <c r="I186" s="48"/>
    </row>
    <row r="188" spans="2:11" x14ac:dyDescent="0.3">
      <c r="C188" s="1" t="s">
        <v>203</v>
      </c>
    </row>
    <row r="189" spans="2:11" x14ac:dyDescent="0.3">
      <c r="C189" s="37" t="s">
        <v>204</v>
      </c>
      <c r="D189" s="37"/>
      <c r="E189" s="37"/>
      <c r="F189" s="37"/>
      <c r="G189" s="37"/>
      <c r="H189" s="37"/>
      <c r="I189" s="37"/>
      <c r="J189" s="37"/>
      <c r="K189" s="37"/>
    </row>
    <row r="190" spans="2:11" x14ac:dyDescent="0.3">
      <c r="C190" s="2" t="s">
        <v>205</v>
      </c>
    </row>
    <row r="191" spans="2:11" x14ac:dyDescent="0.3">
      <c r="C191" s="2" t="s">
        <v>206</v>
      </c>
    </row>
    <row r="192" spans="2:11" ht="30" customHeight="1" x14ac:dyDescent="0.3">
      <c r="C192" s="80" t="s">
        <v>207</v>
      </c>
      <c r="D192" s="81"/>
      <c r="E192" s="81"/>
      <c r="F192" s="81"/>
      <c r="G192" s="81"/>
      <c r="H192" s="81"/>
      <c r="I192" s="81"/>
      <c r="J192" s="81"/>
      <c r="K192" s="81"/>
    </row>
    <row r="193" spans="3:5" x14ac:dyDescent="0.3">
      <c r="C193" s="2" t="s">
        <v>208</v>
      </c>
    </row>
    <row r="195" spans="3:5" x14ac:dyDescent="0.3">
      <c r="C195" s="1" t="s">
        <v>5173</v>
      </c>
      <c r="E195" s="78" t="s">
        <v>5174</v>
      </c>
    </row>
    <row r="196" spans="3:5" x14ac:dyDescent="0.3">
      <c r="E196" s="2" t="s">
        <v>5197</v>
      </c>
    </row>
  </sheetData>
  <mergeCells count="1">
    <mergeCell ref="C192:K192"/>
  </mergeCells>
  <hyperlinks>
    <hyperlink ref="J2" location="'Index'!A1" display="'Index'!A1" xr:uid="{E6CC348B-3726-4014-877D-92523506ECF0}"/>
  </hyperlinks>
  <pageMargins left="0.7" right="0.7" top="0.75" bottom="0.75" header="0.3" footer="0.3"/>
  <pageSetup orientation="portrait" horizontalDpi="4294967293"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33B6DF-C535-4BD3-ABC9-266860A3743D}">
  <sheetPr codeName="Sheet1"/>
  <dimension ref="A1:IV123"/>
  <sheetViews>
    <sheetView showGridLines="0" zoomScale="90" zoomScaleNormal="90" workbookViewId="0">
      <pane ySplit="6" topLeftCell="A108"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2270</v>
      </c>
      <c r="J2" s="38" t="s">
        <v>4688</v>
      </c>
    </row>
    <row r="3" spans="1:54" ht="16.2" x14ac:dyDescent="0.35">
      <c r="C3" s="1" t="s">
        <v>28</v>
      </c>
      <c r="D3" s="21" t="s">
        <v>2271</v>
      </c>
    </row>
    <row r="4" spans="1:54" ht="15" x14ac:dyDescent="0.35">
      <c r="C4" s="1" t="s">
        <v>30</v>
      </c>
      <c r="D4" s="22">
        <v>46053</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A8" s="10"/>
      <c r="B8" s="28"/>
      <c r="C8" s="58" t="s">
        <v>0</v>
      </c>
      <c r="D8" s="54"/>
      <c r="E8" s="6"/>
      <c r="F8" s="19"/>
      <c r="G8" s="24"/>
      <c r="H8" s="24"/>
      <c r="I8" s="31"/>
      <c r="J8" s="31"/>
      <c r="K8" s="35"/>
    </row>
    <row r="9" spans="1:54" x14ac:dyDescent="0.3">
      <c r="C9" s="59" t="s">
        <v>1</v>
      </c>
      <c r="D9" s="54"/>
      <c r="E9" s="6"/>
      <c r="F9" s="19"/>
      <c r="G9" s="24"/>
      <c r="H9" s="24"/>
      <c r="I9" s="31"/>
      <c r="J9" s="31"/>
      <c r="K9" s="35"/>
    </row>
    <row r="10" spans="1:54" x14ac:dyDescent="0.3">
      <c r="B10" s="8" t="s">
        <v>44</v>
      </c>
      <c r="C10" s="57" t="s">
        <v>45</v>
      </c>
      <c r="D10" s="54" t="s">
        <v>46</v>
      </c>
      <c r="E10" s="6" t="s">
        <v>43</v>
      </c>
      <c r="F10" s="19">
        <v>32850000</v>
      </c>
      <c r="G10" s="24">
        <v>445117.5</v>
      </c>
      <c r="H10" s="24">
        <v>8.1199999999999992</v>
      </c>
      <c r="I10" s="31"/>
      <c r="J10" s="31"/>
      <c r="K10" s="35"/>
    </row>
    <row r="11" spans="1:54" x14ac:dyDescent="0.3">
      <c r="B11" s="8" t="s">
        <v>40</v>
      </c>
      <c r="C11" s="57" t="s">
        <v>41</v>
      </c>
      <c r="D11" s="54" t="s">
        <v>42</v>
      </c>
      <c r="E11" s="6" t="s">
        <v>43</v>
      </c>
      <c r="F11" s="19">
        <v>40700000</v>
      </c>
      <c r="G11" s="24">
        <v>378204.75</v>
      </c>
      <c r="H11" s="24">
        <v>6.9</v>
      </c>
      <c r="I11" s="31"/>
      <c r="J11" s="31"/>
      <c r="K11" s="35"/>
    </row>
    <row r="12" spans="1:54" x14ac:dyDescent="0.3">
      <c r="B12" s="8" t="s">
        <v>90</v>
      </c>
      <c r="C12" s="57" t="s">
        <v>91</v>
      </c>
      <c r="D12" s="54" t="s">
        <v>92</v>
      </c>
      <c r="E12" s="6" t="s">
        <v>93</v>
      </c>
      <c r="F12" s="19">
        <v>24500000</v>
      </c>
      <c r="G12" s="24">
        <v>341873</v>
      </c>
      <c r="H12" s="24">
        <v>6.24</v>
      </c>
      <c r="I12" s="31"/>
      <c r="J12" s="31"/>
      <c r="K12" s="35"/>
    </row>
    <row r="13" spans="1:54" x14ac:dyDescent="0.3">
      <c r="B13" s="8" t="s">
        <v>57</v>
      </c>
      <c r="C13" s="57" t="s">
        <v>58</v>
      </c>
      <c r="D13" s="54" t="s">
        <v>59</v>
      </c>
      <c r="E13" s="6" t="s">
        <v>60</v>
      </c>
      <c r="F13" s="19">
        <v>7400000</v>
      </c>
      <c r="G13" s="24">
        <v>290990.2</v>
      </c>
      <c r="H13" s="24">
        <v>5.31</v>
      </c>
      <c r="I13" s="31"/>
      <c r="J13" s="31"/>
      <c r="K13" s="35"/>
    </row>
    <row r="14" spans="1:54" x14ac:dyDescent="0.3">
      <c r="B14" s="8" t="s">
        <v>47</v>
      </c>
      <c r="C14" s="57" t="s">
        <v>48</v>
      </c>
      <c r="D14" s="54" t="s">
        <v>49</v>
      </c>
      <c r="E14" s="6" t="s">
        <v>50</v>
      </c>
      <c r="F14" s="19">
        <v>13417914</v>
      </c>
      <c r="G14" s="24">
        <v>220187.97</v>
      </c>
      <c r="H14" s="24">
        <v>4.0199999999999996</v>
      </c>
      <c r="I14" s="31"/>
      <c r="J14" s="31"/>
      <c r="K14" s="35"/>
    </row>
    <row r="15" spans="1:54" x14ac:dyDescent="0.3">
      <c r="B15" s="8" t="s">
        <v>292</v>
      </c>
      <c r="C15" s="57" t="s">
        <v>293</v>
      </c>
      <c r="D15" s="54" t="s">
        <v>294</v>
      </c>
      <c r="E15" s="6" t="s">
        <v>108</v>
      </c>
      <c r="F15" s="19">
        <v>29000000</v>
      </c>
      <c r="G15" s="24">
        <v>211990</v>
      </c>
      <c r="H15" s="24">
        <v>3.87</v>
      </c>
      <c r="I15" s="31"/>
      <c r="J15" s="31"/>
      <c r="K15" s="35"/>
    </row>
    <row r="16" spans="1:54" x14ac:dyDescent="0.3">
      <c r="B16" s="8" t="s">
        <v>54</v>
      </c>
      <c r="C16" s="57" t="s">
        <v>55</v>
      </c>
      <c r="D16" s="54" t="s">
        <v>56</v>
      </c>
      <c r="E16" s="6" t="s">
        <v>43</v>
      </c>
      <c r="F16" s="19">
        <v>19106000</v>
      </c>
      <c r="G16" s="24">
        <v>205800.28</v>
      </c>
      <c r="H16" s="24">
        <v>3.75</v>
      </c>
      <c r="I16" s="31"/>
      <c r="J16" s="31"/>
      <c r="K16" s="35"/>
    </row>
    <row r="17" spans="2:11" x14ac:dyDescent="0.3">
      <c r="B17" s="8" t="s">
        <v>83</v>
      </c>
      <c r="C17" s="57" t="s">
        <v>84</v>
      </c>
      <c r="D17" s="54" t="s">
        <v>85</v>
      </c>
      <c r="E17" s="6" t="s">
        <v>86</v>
      </c>
      <c r="F17" s="19">
        <v>8300000</v>
      </c>
      <c r="G17" s="24">
        <v>201548.9</v>
      </c>
      <c r="H17" s="24">
        <v>3.68</v>
      </c>
      <c r="I17" s="31"/>
      <c r="J17" s="31"/>
      <c r="K17" s="35"/>
    </row>
    <row r="18" spans="2:11" x14ac:dyDescent="0.3">
      <c r="B18" s="8" t="s">
        <v>51</v>
      </c>
      <c r="C18" s="57" t="s">
        <v>52</v>
      </c>
      <c r="D18" s="54" t="s">
        <v>53</v>
      </c>
      <c r="E18" s="6" t="s">
        <v>43</v>
      </c>
      <c r="F18" s="19">
        <v>13750000</v>
      </c>
      <c r="G18" s="24">
        <v>188430</v>
      </c>
      <c r="H18" s="24">
        <v>3.44</v>
      </c>
      <c r="I18" s="31"/>
      <c r="J18" s="31"/>
      <c r="K18" s="35"/>
    </row>
    <row r="19" spans="2:11" x14ac:dyDescent="0.3">
      <c r="B19" s="8" t="s">
        <v>65</v>
      </c>
      <c r="C19" s="57" t="s">
        <v>66</v>
      </c>
      <c r="D19" s="54" t="s">
        <v>67</v>
      </c>
      <c r="E19" s="6" t="s">
        <v>43</v>
      </c>
      <c r="F19" s="19">
        <v>46000000</v>
      </c>
      <c r="G19" s="24">
        <v>187680</v>
      </c>
      <c r="H19" s="24">
        <v>3.42</v>
      </c>
      <c r="I19" s="31"/>
      <c r="J19" s="31"/>
      <c r="K19" s="35"/>
    </row>
    <row r="20" spans="2:11" x14ac:dyDescent="0.3">
      <c r="B20" s="8" t="s">
        <v>225</v>
      </c>
      <c r="C20" s="57" t="s">
        <v>226</v>
      </c>
      <c r="D20" s="54" t="s">
        <v>227</v>
      </c>
      <c r="E20" s="6" t="s">
        <v>217</v>
      </c>
      <c r="F20" s="19">
        <v>38000000</v>
      </c>
      <c r="G20" s="24">
        <v>174230</v>
      </c>
      <c r="H20" s="24">
        <v>3.18</v>
      </c>
      <c r="I20" s="31"/>
      <c r="J20" s="31"/>
      <c r="K20" s="35"/>
    </row>
    <row r="21" spans="2:11" x14ac:dyDescent="0.3">
      <c r="B21" s="8" t="s">
        <v>121</v>
      </c>
      <c r="C21" s="57" t="s">
        <v>122</v>
      </c>
      <c r="D21" s="54" t="s">
        <v>123</v>
      </c>
      <c r="E21" s="6" t="s">
        <v>124</v>
      </c>
      <c r="F21" s="19">
        <v>2731710</v>
      </c>
      <c r="G21" s="24">
        <v>165295.76999999999</v>
      </c>
      <c r="H21" s="24">
        <v>3.02</v>
      </c>
      <c r="I21" s="31"/>
      <c r="J21" s="31"/>
      <c r="K21" s="35"/>
    </row>
    <row r="22" spans="2:11" x14ac:dyDescent="0.3">
      <c r="B22" s="8" t="s">
        <v>421</v>
      </c>
      <c r="C22" s="57" t="s">
        <v>422</v>
      </c>
      <c r="D22" s="54" t="s">
        <v>423</v>
      </c>
      <c r="E22" s="6" t="s">
        <v>256</v>
      </c>
      <c r="F22" s="19">
        <v>7300000</v>
      </c>
      <c r="G22" s="24">
        <v>143715.1</v>
      </c>
      <c r="H22" s="24">
        <v>2.62</v>
      </c>
      <c r="I22" s="31"/>
      <c r="J22" s="31"/>
      <c r="K22" s="35"/>
    </row>
    <row r="23" spans="2:11" x14ac:dyDescent="0.3">
      <c r="B23" s="8" t="s">
        <v>557</v>
      </c>
      <c r="C23" s="57" t="s">
        <v>558</v>
      </c>
      <c r="D23" s="54" t="s">
        <v>559</v>
      </c>
      <c r="E23" s="6" t="s">
        <v>135</v>
      </c>
      <c r="F23" s="19">
        <v>115000000</v>
      </c>
      <c r="G23" s="24">
        <v>129835</v>
      </c>
      <c r="H23" s="24">
        <v>2.37</v>
      </c>
      <c r="I23" s="31"/>
      <c r="J23" s="31"/>
      <c r="K23" s="35"/>
    </row>
    <row r="24" spans="2:11" x14ac:dyDescent="0.3">
      <c r="B24" s="8" t="s">
        <v>655</v>
      </c>
      <c r="C24" s="57" t="s">
        <v>656</v>
      </c>
      <c r="D24" s="54" t="s">
        <v>657</v>
      </c>
      <c r="E24" s="6" t="s">
        <v>266</v>
      </c>
      <c r="F24" s="19">
        <v>24500000</v>
      </c>
      <c r="G24" s="24">
        <v>115456.25</v>
      </c>
      <c r="H24" s="24">
        <v>2.11</v>
      </c>
      <c r="I24" s="31"/>
      <c r="J24" s="31"/>
      <c r="K24" s="35"/>
    </row>
    <row r="25" spans="2:11" x14ac:dyDescent="0.3">
      <c r="B25" s="8" t="s">
        <v>607</v>
      </c>
      <c r="C25" s="57" t="s">
        <v>608</v>
      </c>
      <c r="D25" s="54" t="s">
        <v>609</v>
      </c>
      <c r="E25" s="6" t="s">
        <v>156</v>
      </c>
      <c r="F25" s="19">
        <v>3080000</v>
      </c>
      <c r="G25" s="24">
        <v>113636.6</v>
      </c>
      <c r="H25" s="24">
        <v>2.0699999999999998</v>
      </c>
      <c r="I25" s="31"/>
      <c r="J25" s="31"/>
      <c r="K25" s="35"/>
    </row>
    <row r="26" spans="2:11" x14ac:dyDescent="0.3">
      <c r="B26" s="8" t="s">
        <v>418</v>
      </c>
      <c r="C26" s="57" t="s">
        <v>419</v>
      </c>
      <c r="D26" s="54" t="s">
        <v>420</v>
      </c>
      <c r="E26" s="6" t="s">
        <v>50</v>
      </c>
      <c r="F26" s="19">
        <v>6500000</v>
      </c>
      <c r="G26" s="24">
        <v>113301.5</v>
      </c>
      <c r="H26" s="24">
        <v>2.0699999999999998</v>
      </c>
      <c r="I26" s="31"/>
      <c r="J26" s="31"/>
      <c r="K26" s="35"/>
    </row>
    <row r="27" spans="2:11" x14ac:dyDescent="0.3">
      <c r="B27" s="8" t="s">
        <v>931</v>
      </c>
      <c r="C27" s="57" t="s">
        <v>932</v>
      </c>
      <c r="D27" s="54" t="s">
        <v>933</v>
      </c>
      <c r="E27" s="6" t="s">
        <v>156</v>
      </c>
      <c r="F27" s="19">
        <v>41025877</v>
      </c>
      <c r="G27" s="24">
        <v>112246.8</v>
      </c>
      <c r="H27" s="24">
        <v>2.0499999999999998</v>
      </c>
      <c r="I27" s="31"/>
      <c r="J27" s="31"/>
      <c r="K27" s="35"/>
    </row>
    <row r="28" spans="2:11" x14ac:dyDescent="0.3">
      <c r="B28" s="8" t="s">
        <v>267</v>
      </c>
      <c r="C28" s="57" t="s">
        <v>268</v>
      </c>
      <c r="D28" s="54" t="s">
        <v>269</v>
      </c>
      <c r="E28" s="6" t="s">
        <v>270</v>
      </c>
      <c r="F28" s="19">
        <v>4590000</v>
      </c>
      <c r="G28" s="24">
        <v>108920.7</v>
      </c>
      <c r="H28" s="24">
        <v>1.99</v>
      </c>
      <c r="I28" s="31"/>
      <c r="J28" s="31"/>
      <c r="K28" s="35"/>
    </row>
    <row r="29" spans="2:11" x14ac:dyDescent="0.3">
      <c r="B29" s="8" t="s">
        <v>2185</v>
      </c>
      <c r="C29" s="57" t="s">
        <v>1335</v>
      </c>
      <c r="D29" s="54" t="s">
        <v>2186</v>
      </c>
      <c r="E29" s="6" t="s">
        <v>75</v>
      </c>
      <c r="F29" s="19">
        <v>6600000</v>
      </c>
      <c r="G29" s="24">
        <v>107685.6</v>
      </c>
      <c r="H29" s="24">
        <v>1.96</v>
      </c>
      <c r="I29" s="31"/>
      <c r="J29" s="31"/>
      <c r="K29" s="35"/>
    </row>
    <row r="30" spans="2:11" x14ac:dyDescent="0.3">
      <c r="B30" s="8" t="s">
        <v>76</v>
      </c>
      <c r="C30" s="57" t="s">
        <v>77</v>
      </c>
      <c r="D30" s="54" t="s">
        <v>78</v>
      </c>
      <c r="E30" s="6" t="s">
        <v>79</v>
      </c>
      <c r="F30" s="19">
        <v>11001605</v>
      </c>
      <c r="G30" s="24">
        <v>105901.45</v>
      </c>
      <c r="H30" s="24">
        <v>1.93</v>
      </c>
      <c r="I30" s="31"/>
      <c r="J30" s="31"/>
      <c r="K30" s="35"/>
    </row>
    <row r="31" spans="2:11" x14ac:dyDescent="0.3">
      <c r="B31" s="8" t="s">
        <v>128</v>
      </c>
      <c r="C31" s="57" t="s">
        <v>129</v>
      </c>
      <c r="D31" s="54" t="s">
        <v>130</v>
      </c>
      <c r="E31" s="6" t="s">
        <v>131</v>
      </c>
      <c r="F31" s="19">
        <v>317000</v>
      </c>
      <c r="G31" s="24">
        <v>104594.15</v>
      </c>
      <c r="H31" s="24">
        <v>1.91</v>
      </c>
      <c r="I31" s="31"/>
      <c r="J31" s="31"/>
      <c r="K31" s="35"/>
    </row>
    <row r="32" spans="2:11" x14ac:dyDescent="0.3">
      <c r="B32" s="8" t="s">
        <v>228</v>
      </c>
      <c r="C32" s="57" t="s">
        <v>229</v>
      </c>
      <c r="D32" s="54" t="s">
        <v>230</v>
      </c>
      <c r="E32" s="6" t="s">
        <v>71</v>
      </c>
      <c r="F32" s="19">
        <v>380000</v>
      </c>
      <c r="G32" s="24">
        <v>102543</v>
      </c>
      <c r="H32" s="24">
        <v>1.87</v>
      </c>
      <c r="I32" s="31"/>
      <c r="J32" s="31"/>
      <c r="K32" s="35"/>
    </row>
    <row r="33" spans="2:11" x14ac:dyDescent="0.3">
      <c r="B33" s="8" t="s">
        <v>250</v>
      </c>
      <c r="C33" s="57" t="s">
        <v>251</v>
      </c>
      <c r="D33" s="54" t="s">
        <v>252</v>
      </c>
      <c r="E33" s="6" t="s">
        <v>221</v>
      </c>
      <c r="F33" s="19">
        <v>3424192</v>
      </c>
      <c r="G33" s="24">
        <v>101787.53</v>
      </c>
      <c r="H33" s="24">
        <v>1.86</v>
      </c>
      <c r="I33" s="31"/>
      <c r="J33" s="31"/>
      <c r="K33" s="35"/>
    </row>
    <row r="34" spans="2:11" x14ac:dyDescent="0.3">
      <c r="B34" s="8" t="s">
        <v>117</v>
      </c>
      <c r="C34" s="57" t="s">
        <v>118</v>
      </c>
      <c r="D34" s="54" t="s">
        <v>119</v>
      </c>
      <c r="E34" s="6" t="s">
        <v>120</v>
      </c>
      <c r="F34" s="19">
        <v>1550000</v>
      </c>
      <c r="G34" s="24">
        <v>90837.75</v>
      </c>
      <c r="H34" s="24">
        <v>1.66</v>
      </c>
      <c r="I34" s="31"/>
      <c r="J34" s="31"/>
      <c r="K34" s="35"/>
    </row>
    <row r="35" spans="2:11" x14ac:dyDescent="0.3">
      <c r="B35" s="8" t="s">
        <v>289</v>
      </c>
      <c r="C35" s="57" t="s">
        <v>290</v>
      </c>
      <c r="D35" s="54" t="s">
        <v>291</v>
      </c>
      <c r="E35" s="6" t="s">
        <v>209</v>
      </c>
      <c r="F35" s="19">
        <v>47000000</v>
      </c>
      <c r="G35" s="24">
        <v>90771.1</v>
      </c>
      <c r="H35" s="24">
        <v>1.66</v>
      </c>
      <c r="I35" s="31"/>
      <c r="J35" s="31"/>
      <c r="K35" s="35"/>
    </row>
    <row r="36" spans="2:11" x14ac:dyDescent="0.3">
      <c r="B36" s="8" t="s">
        <v>1012</v>
      </c>
      <c r="C36" s="57" t="s">
        <v>1013</v>
      </c>
      <c r="D36" s="54" t="s">
        <v>1014</v>
      </c>
      <c r="E36" s="6" t="s">
        <v>124</v>
      </c>
      <c r="F36" s="19">
        <v>4072930</v>
      </c>
      <c r="G36" s="24">
        <v>86509.03</v>
      </c>
      <c r="H36" s="24">
        <v>1.58</v>
      </c>
      <c r="I36" s="31"/>
      <c r="J36" s="31"/>
      <c r="K36" s="35"/>
    </row>
    <row r="37" spans="2:11" x14ac:dyDescent="0.3">
      <c r="B37" s="8" t="s">
        <v>136</v>
      </c>
      <c r="C37" s="57" t="s">
        <v>137</v>
      </c>
      <c r="D37" s="54" t="s">
        <v>138</v>
      </c>
      <c r="E37" s="6" t="s">
        <v>100</v>
      </c>
      <c r="F37" s="19">
        <v>2900000</v>
      </c>
      <c r="G37" s="24">
        <v>83462</v>
      </c>
      <c r="H37" s="24">
        <v>1.52</v>
      </c>
      <c r="I37" s="31"/>
      <c r="J37" s="31"/>
      <c r="K37" s="35"/>
    </row>
    <row r="38" spans="2:11" x14ac:dyDescent="0.3">
      <c r="B38" s="8" t="s">
        <v>94</v>
      </c>
      <c r="C38" s="57" t="s">
        <v>95</v>
      </c>
      <c r="D38" s="54" t="s">
        <v>96</v>
      </c>
      <c r="E38" s="6" t="s">
        <v>64</v>
      </c>
      <c r="F38" s="19">
        <v>1100000</v>
      </c>
      <c r="G38" s="24">
        <v>78347.5</v>
      </c>
      <c r="H38" s="24">
        <v>1.43</v>
      </c>
      <c r="I38" s="31"/>
      <c r="J38" s="31"/>
      <c r="K38" s="35"/>
    </row>
    <row r="39" spans="2:11" x14ac:dyDescent="0.3">
      <c r="B39" s="8" t="s">
        <v>528</v>
      </c>
      <c r="C39" s="57" t="s">
        <v>529</v>
      </c>
      <c r="D39" s="54" t="s">
        <v>530</v>
      </c>
      <c r="E39" s="6" t="s">
        <v>531</v>
      </c>
      <c r="F39" s="19">
        <v>10511424</v>
      </c>
      <c r="G39" s="24">
        <v>71640.61</v>
      </c>
      <c r="H39" s="24">
        <v>1.31</v>
      </c>
      <c r="I39" s="31"/>
      <c r="J39" s="31"/>
      <c r="K39" s="35"/>
    </row>
    <row r="40" spans="2:11" x14ac:dyDescent="0.3">
      <c r="B40" s="8" t="s">
        <v>105</v>
      </c>
      <c r="C40" s="57" t="s">
        <v>106</v>
      </c>
      <c r="D40" s="54" t="s">
        <v>107</v>
      </c>
      <c r="E40" s="6" t="s">
        <v>108</v>
      </c>
      <c r="F40" s="19">
        <v>10121950</v>
      </c>
      <c r="G40" s="24">
        <v>64461.64</v>
      </c>
      <c r="H40" s="24">
        <v>1.18</v>
      </c>
      <c r="I40" s="31"/>
      <c r="J40" s="31"/>
      <c r="K40" s="35"/>
    </row>
    <row r="41" spans="2:11" x14ac:dyDescent="0.3">
      <c r="B41" s="8" t="s">
        <v>652</v>
      </c>
      <c r="C41" s="57" t="s">
        <v>653</v>
      </c>
      <c r="D41" s="54" t="s">
        <v>654</v>
      </c>
      <c r="E41" s="6" t="s">
        <v>156</v>
      </c>
      <c r="F41" s="19">
        <v>20300000</v>
      </c>
      <c r="G41" s="24">
        <v>56149.8</v>
      </c>
      <c r="H41" s="24">
        <v>1.02</v>
      </c>
      <c r="I41" s="31"/>
      <c r="J41" s="31"/>
      <c r="K41" s="35"/>
    </row>
    <row r="42" spans="2:11" x14ac:dyDescent="0.3">
      <c r="B42" s="8" t="s">
        <v>132</v>
      </c>
      <c r="C42" s="57" t="s">
        <v>133</v>
      </c>
      <c r="D42" s="54" t="s">
        <v>134</v>
      </c>
      <c r="E42" s="6" t="s">
        <v>135</v>
      </c>
      <c r="F42" s="19">
        <v>10000000</v>
      </c>
      <c r="G42" s="24">
        <v>49575</v>
      </c>
      <c r="H42" s="24">
        <v>0.9</v>
      </c>
      <c r="I42" s="31"/>
      <c r="J42" s="31"/>
      <c r="K42" s="35"/>
    </row>
    <row r="43" spans="2:11" x14ac:dyDescent="0.3">
      <c r="B43" s="8" t="s">
        <v>437</v>
      </c>
      <c r="C43" s="57" t="s">
        <v>438</v>
      </c>
      <c r="D43" s="54" t="s">
        <v>439</v>
      </c>
      <c r="E43" s="6" t="s">
        <v>440</v>
      </c>
      <c r="F43" s="19">
        <v>29000000</v>
      </c>
      <c r="G43" s="24">
        <v>48514.1</v>
      </c>
      <c r="H43" s="24">
        <v>0.88</v>
      </c>
      <c r="I43" s="31"/>
      <c r="J43" s="31"/>
      <c r="K43" s="35"/>
    </row>
    <row r="44" spans="2:11" x14ac:dyDescent="0.3">
      <c r="B44" s="8" t="s">
        <v>139</v>
      </c>
      <c r="C44" s="57" t="s">
        <v>140</v>
      </c>
      <c r="D44" s="54" t="s">
        <v>141</v>
      </c>
      <c r="E44" s="6" t="s">
        <v>135</v>
      </c>
      <c r="F44" s="19">
        <v>1314870</v>
      </c>
      <c r="G44" s="24">
        <v>47625.91</v>
      </c>
      <c r="H44" s="24">
        <v>0.87</v>
      </c>
      <c r="I44" s="31"/>
      <c r="J44" s="31"/>
      <c r="K44" s="35"/>
    </row>
    <row r="45" spans="2:11" x14ac:dyDescent="0.3">
      <c r="B45" s="8" t="s">
        <v>2119</v>
      </c>
      <c r="C45" s="57" t="s">
        <v>2120</v>
      </c>
      <c r="D45" s="54" t="s">
        <v>2121</v>
      </c>
      <c r="E45" s="6" t="s">
        <v>108</v>
      </c>
      <c r="F45" s="19">
        <v>2554097</v>
      </c>
      <c r="G45" s="24">
        <v>46333.87</v>
      </c>
      <c r="H45" s="24">
        <v>0.85</v>
      </c>
      <c r="I45" s="31"/>
      <c r="J45" s="31"/>
      <c r="K45" s="35"/>
    </row>
    <row r="46" spans="2:11" x14ac:dyDescent="0.3">
      <c r="B46" s="8" t="s">
        <v>2134</v>
      </c>
      <c r="C46" s="57" t="s">
        <v>2135</v>
      </c>
      <c r="D46" s="54" t="s">
        <v>2136</v>
      </c>
      <c r="E46" s="6" t="s">
        <v>480</v>
      </c>
      <c r="F46" s="19">
        <v>1130500</v>
      </c>
      <c r="G46" s="24">
        <v>36124</v>
      </c>
      <c r="H46" s="24">
        <v>0.66</v>
      </c>
      <c r="I46" s="31"/>
      <c r="J46" s="31"/>
      <c r="K46" s="35"/>
    </row>
    <row r="47" spans="2:11" x14ac:dyDescent="0.3">
      <c r="B47" s="8" t="s">
        <v>352</v>
      </c>
      <c r="C47" s="57" t="s">
        <v>353</v>
      </c>
      <c r="D47" s="54" t="s">
        <v>354</v>
      </c>
      <c r="E47" s="6" t="s">
        <v>135</v>
      </c>
      <c r="F47" s="19">
        <v>66096342</v>
      </c>
      <c r="G47" s="24">
        <v>28527.18</v>
      </c>
      <c r="H47" s="24">
        <v>0.52</v>
      </c>
      <c r="I47" s="31"/>
      <c r="J47" s="31"/>
      <c r="K47" s="35"/>
    </row>
    <row r="48" spans="2:11" x14ac:dyDescent="0.3">
      <c r="B48" s="8" t="s">
        <v>2272</v>
      </c>
      <c r="C48" s="57" t="s">
        <v>2273</v>
      </c>
      <c r="D48" s="54" t="s">
        <v>2274</v>
      </c>
      <c r="E48" s="6" t="s">
        <v>116</v>
      </c>
      <c r="F48" s="19">
        <v>791489</v>
      </c>
      <c r="G48" s="24">
        <v>21535.62</v>
      </c>
      <c r="H48" s="24">
        <v>0.39</v>
      </c>
      <c r="I48" s="31"/>
      <c r="J48" s="31"/>
      <c r="K48" s="35"/>
    </row>
    <row r="49" spans="2:11" x14ac:dyDescent="0.3">
      <c r="B49" s="8" t="s">
        <v>2275</v>
      </c>
      <c r="C49" s="57" t="s">
        <v>2276</v>
      </c>
      <c r="D49" s="54" t="s">
        <v>2277</v>
      </c>
      <c r="E49" s="6" t="s">
        <v>135</v>
      </c>
      <c r="F49" s="19">
        <v>791489</v>
      </c>
      <c r="G49" s="24">
        <v>13376.16</v>
      </c>
      <c r="H49" s="24">
        <v>0.24</v>
      </c>
      <c r="I49" s="31"/>
      <c r="J49" s="31"/>
      <c r="K49" s="35"/>
    </row>
    <row r="50" spans="2:11" x14ac:dyDescent="0.3">
      <c r="B50" s="8" t="s">
        <v>412</v>
      </c>
      <c r="C50" s="57" t="s">
        <v>413</v>
      </c>
      <c r="D50" s="54" t="s">
        <v>414</v>
      </c>
      <c r="E50" s="6" t="s">
        <v>124</v>
      </c>
      <c r="F50" s="19">
        <v>729000</v>
      </c>
      <c r="G50" s="24">
        <v>9651.9599999999991</v>
      </c>
      <c r="H50" s="24">
        <v>0.18</v>
      </c>
      <c r="I50" s="31"/>
      <c r="J50" s="31"/>
      <c r="K50" s="35"/>
    </row>
    <row r="51" spans="2:11" x14ac:dyDescent="0.3">
      <c r="B51" s="8" t="s">
        <v>427</v>
      </c>
      <c r="C51" s="57" t="s">
        <v>428</v>
      </c>
      <c r="D51" s="54" t="s">
        <v>429</v>
      </c>
      <c r="E51" s="6" t="s">
        <v>93</v>
      </c>
      <c r="F51" s="19">
        <v>1016047</v>
      </c>
      <c r="G51" s="24">
        <v>3703.49</v>
      </c>
      <c r="H51" s="24">
        <v>7.0000000000000007E-2</v>
      </c>
      <c r="I51" s="31"/>
      <c r="J51" s="31"/>
      <c r="K51" s="35"/>
    </row>
    <row r="52" spans="2:11" x14ac:dyDescent="0.3">
      <c r="B52" s="8" t="s">
        <v>181</v>
      </c>
      <c r="C52" s="57" t="s">
        <v>182</v>
      </c>
      <c r="D52" s="54" t="s">
        <v>183</v>
      </c>
      <c r="E52" s="6" t="s">
        <v>120</v>
      </c>
      <c r="F52" s="19">
        <v>4590000</v>
      </c>
      <c r="G52" s="24">
        <v>1845.18</v>
      </c>
      <c r="H52" s="24">
        <v>0.03</v>
      </c>
      <c r="I52" s="31"/>
      <c r="J52" s="31"/>
      <c r="K52" s="35" t="s">
        <v>5039</v>
      </c>
    </row>
    <row r="53" spans="2:11" x14ac:dyDescent="0.3">
      <c r="C53" s="58" t="s">
        <v>184</v>
      </c>
      <c r="D53" s="54"/>
      <c r="E53" s="6"/>
      <c r="F53" s="19"/>
      <c r="G53" s="25">
        <v>5299963.95</v>
      </c>
      <c r="H53" s="25">
        <v>96.71</v>
      </c>
      <c r="I53" s="31"/>
      <c r="J53" s="31"/>
      <c r="K53" s="35"/>
    </row>
    <row r="54" spans="2:11" x14ac:dyDescent="0.3">
      <c r="C54" s="57"/>
      <c r="D54" s="54"/>
      <c r="E54" s="6"/>
      <c r="F54" s="19"/>
      <c r="G54" s="24"/>
      <c r="H54" s="24"/>
      <c r="I54" s="31"/>
      <c r="J54" s="31"/>
      <c r="K54" s="35"/>
    </row>
    <row r="55" spans="2:11" x14ac:dyDescent="0.3">
      <c r="C55" s="58" t="s">
        <v>3</v>
      </c>
      <c r="D55" s="54"/>
      <c r="E55" s="6"/>
      <c r="F55" s="19"/>
      <c r="G55" s="24" t="s">
        <v>2</v>
      </c>
      <c r="H55" s="24" t="s">
        <v>2</v>
      </c>
      <c r="I55" s="31"/>
      <c r="J55" s="31"/>
      <c r="K55" s="35"/>
    </row>
    <row r="56" spans="2:11" x14ac:dyDescent="0.3">
      <c r="C56" s="57"/>
      <c r="D56" s="54"/>
      <c r="E56" s="6"/>
      <c r="F56" s="19"/>
      <c r="G56" s="24"/>
      <c r="H56" s="24"/>
      <c r="I56" s="31"/>
      <c r="J56" s="31"/>
      <c r="K56" s="35"/>
    </row>
    <row r="57" spans="2:11" x14ac:dyDescent="0.3">
      <c r="C57" s="58" t="s">
        <v>4</v>
      </c>
      <c r="D57" s="54"/>
      <c r="E57" s="6"/>
      <c r="F57" s="19"/>
      <c r="G57" s="24" t="s">
        <v>2</v>
      </c>
      <c r="H57" s="24" t="s">
        <v>2</v>
      </c>
      <c r="I57" s="31"/>
      <c r="J57" s="31"/>
      <c r="K57" s="35"/>
    </row>
    <row r="58" spans="2:11" x14ac:dyDescent="0.3">
      <c r="C58" s="57"/>
      <c r="D58" s="54"/>
      <c r="E58" s="6"/>
      <c r="F58" s="19"/>
      <c r="G58" s="24"/>
      <c r="H58" s="24"/>
      <c r="I58" s="31"/>
      <c r="J58" s="31"/>
      <c r="K58" s="35"/>
    </row>
    <row r="59" spans="2:11" x14ac:dyDescent="0.3">
      <c r="C59" s="58" t="s">
        <v>5</v>
      </c>
      <c r="D59" s="54"/>
      <c r="E59" s="6"/>
      <c r="F59" s="19"/>
      <c r="G59" s="24"/>
      <c r="H59" s="24"/>
      <c r="I59" s="31"/>
      <c r="J59" s="31"/>
      <c r="K59" s="35"/>
    </row>
    <row r="60" spans="2:11" x14ac:dyDescent="0.3">
      <c r="C60" s="57"/>
      <c r="D60" s="54"/>
      <c r="E60" s="6"/>
      <c r="F60" s="19"/>
      <c r="G60" s="24"/>
      <c r="H60" s="24"/>
      <c r="I60" s="31"/>
      <c r="J60" s="31"/>
      <c r="K60" s="35"/>
    </row>
    <row r="61" spans="2:11" x14ac:dyDescent="0.3">
      <c r="C61" s="58" t="s">
        <v>6</v>
      </c>
      <c r="D61" s="54"/>
      <c r="E61" s="6"/>
      <c r="F61" s="19"/>
      <c r="G61" s="24" t="s">
        <v>2</v>
      </c>
      <c r="H61" s="24" t="s">
        <v>2</v>
      </c>
      <c r="I61" s="31"/>
      <c r="J61" s="31"/>
      <c r="K61" s="35"/>
    </row>
    <row r="62" spans="2:11" x14ac:dyDescent="0.3">
      <c r="C62" s="57"/>
      <c r="D62" s="54"/>
      <c r="E62" s="6"/>
      <c r="F62" s="19"/>
      <c r="G62" s="24"/>
      <c r="H62" s="24"/>
      <c r="I62" s="31"/>
      <c r="J62" s="31"/>
      <c r="K62" s="35"/>
    </row>
    <row r="63" spans="2:11" x14ac:dyDescent="0.3">
      <c r="C63" s="58" t="s">
        <v>7</v>
      </c>
      <c r="D63" s="54"/>
      <c r="E63" s="6"/>
      <c r="F63" s="19"/>
      <c r="G63" s="24" t="s">
        <v>2</v>
      </c>
      <c r="H63" s="24" t="s">
        <v>2</v>
      </c>
      <c r="I63" s="31"/>
      <c r="J63" s="31"/>
      <c r="K63" s="35"/>
    </row>
    <row r="64" spans="2:11" x14ac:dyDescent="0.3">
      <c r="C64" s="57"/>
      <c r="D64" s="54"/>
      <c r="E64" s="6"/>
      <c r="F64" s="19"/>
      <c r="G64" s="24"/>
      <c r="H64" s="24"/>
      <c r="I64" s="31"/>
      <c r="J64" s="31"/>
      <c r="K64" s="35"/>
    </row>
    <row r="65" spans="1:11" x14ac:dyDescent="0.3">
      <c r="C65" s="58" t="s">
        <v>8</v>
      </c>
      <c r="D65" s="54"/>
      <c r="E65" s="6"/>
      <c r="F65" s="19"/>
      <c r="G65" s="24" t="s">
        <v>2</v>
      </c>
      <c r="H65" s="24" t="s">
        <v>2</v>
      </c>
      <c r="I65" s="31"/>
      <c r="J65" s="31"/>
      <c r="K65" s="35"/>
    </row>
    <row r="66" spans="1:11" x14ac:dyDescent="0.3">
      <c r="C66" s="57"/>
      <c r="D66" s="54"/>
      <c r="E66" s="6"/>
      <c r="F66" s="19"/>
      <c r="G66" s="24"/>
      <c r="H66" s="24"/>
      <c r="I66" s="31"/>
      <c r="J66" s="31"/>
      <c r="K66" s="35"/>
    </row>
    <row r="67" spans="1:11" x14ac:dyDescent="0.3">
      <c r="C67" s="58" t="s">
        <v>9</v>
      </c>
      <c r="D67" s="54"/>
      <c r="E67" s="6"/>
      <c r="F67" s="19"/>
      <c r="G67" s="24" t="s">
        <v>2</v>
      </c>
      <c r="H67" s="24" t="s">
        <v>2</v>
      </c>
      <c r="I67" s="31"/>
      <c r="J67" s="31"/>
      <c r="K67" s="35"/>
    </row>
    <row r="68" spans="1:11" x14ac:dyDescent="0.3">
      <c r="C68" s="57"/>
      <c r="D68" s="54"/>
      <c r="E68" s="6"/>
      <c r="F68" s="19"/>
      <c r="G68" s="24"/>
      <c r="H68" s="24"/>
      <c r="I68" s="31"/>
      <c r="J68" s="31"/>
      <c r="K68" s="35"/>
    </row>
    <row r="69" spans="1:11" x14ac:dyDescent="0.3">
      <c r="C69" s="58" t="s">
        <v>10</v>
      </c>
      <c r="D69" s="54"/>
      <c r="E69" s="6"/>
      <c r="F69" s="19"/>
      <c r="G69" s="24" t="s">
        <v>2</v>
      </c>
      <c r="H69" s="24" t="s">
        <v>2</v>
      </c>
      <c r="I69" s="31"/>
      <c r="J69" s="31"/>
      <c r="K69" s="35"/>
    </row>
    <row r="70" spans="1:11" x14ac:dyDescent="0.3">
      <c r="C70" s="57"/>
      <c r="D70" s="54"/>
      <c r="E70" s="6"/>
      <c r="F70" s="19"/>
      <c r="G70" s="24"/>
      <c r="H70" s="24"/>
      <c r="I70" s="31"/>
      <c r="J70" s="31"/>
      <c r="K70" s="35"/>
    </row>
    <row r="71" spans="1:11" x14ac:dyDescent="0.3">
      <c r="A71" s="10"/>
      <c r="B71" s="28"/>
      <c r="C71" s="58" t="s">
        <v>11</v>
      </c>
      <c r="D71" s="54"/>
      <c r="E71" s="6"/>
      <c r="F71" s="19"/>
      <c r="G71" s="24"/>
      <c r="H71" s="24"/>
      <c r="I71" s="31"/>
      <c r="J71" s="31"/>
      <c r="K71" s="35"/>
    </row>
    <row r="72" spans="1:11" x14ac:dyDescent="0.3">
      <c r="A72" s="28"/>
      <c r="B72" s="28"/>
      <c r="C72" s="58" t="s">
        <v>13</v>
      </c>
      <c r="D72" s="54"/>
      <c r="E72" s="6"/>
      <c r="F72" s="19"/>
      <c r="G72" s="24" t="s">
        <v>2</v>
      </c>
      <c r="H72" s="24" t="s">
        <v>2</v>
      </c>
      <c r="I72" s="31"/>
      <c r="J72" s="31"/>
      <c r="K72" s="35"/>
    </row>
    <row r="73" spans="1:11" x14ac:dyDescent="0.3">
      <c r="A73" s="28"/>
      <c r="B73" s="28"/>
      <c r="C73" s="58"/>
      <c r="D73" s="54"/>
      <c r="E73" s="6"/>
      <c r="F73" s="19"/>
      <c r="G73" s="24"/>
      <c r="H73" s="24"/>
      <c r="I73" s="31"/>
      <c r="J73" s="31"/>
      <c r="K73" s="35"/>
    </row>
    <row r="74" spans="1:11" x14ac:dyDescent="0.3">
      <c r="A74" s="28"/>
      <c r="B74" s="28"/>
      <c r="C74" s="58" t="s">
        <v>14</v>
      </c>
      <c r="D74" s="54"/>
      <c r="E74" s="6"/>
      <c r="F74" s="19"/>
      <c r="G74" s="24" t="s">
        <v>2</v>
      </c>
      <c r="H74" s="24" t="s">
        <v>2</v>
      </c>
      <c r="I74" s="31"/>
      <c r="J74" s="31"/>
      <c r="K74" s="35"/>
    </row>
    <row r="75" spans="1:11" x14ac:dyDescent="0.3">
      <c r="A75" s="28"/>
      <c r="B75" s="28"/>
      <c r="C75" s="58"/>
      <c r="D75" s="54"/>
      <c r="E75" s="6"/>
      <c r="F75" s="19"/>
      <c r="G75" s="24"/>
      <c r="H75" s="24"/>
      <c r="I75" s="31"/>
      <c r="J75" s="31"/>
      <c r="K75" s="35"/>
    </row>
    <row r="76" spans="1:11" x14ac:dyDescent="0.3">
      <c r="C76" s="59" t="s">
        <v>15</v>
      </c>
      <c r="D76" s="54"/>
      <c r="E76" s="6"/>
      <c r="F76" s="19"/>
      <c r="G76" s="24"/>
      <c r="H76" s="24"/>
      <c r="I76" s="31"/>
      <c r="J76" s="31"/>
      <c r="K76" s="35"/>
    </row>
    <row r="77" spans="1:11" x14ac:dyDescent="0.3">
      <c r="B77" s="8" t="s">
        <v>401</v>
      </c>
      <c r="C77" s="57" t="s">
        <v>402</v>
      </c>
      <c r="D77" s="54" t="s">
        <v>403</v>
      </c>
      <c r="E77" s="6" t="s">
        <v>198</v>
      </c>
      <c r="F77" s="19">
        <v>35000000</v>
      </c>
      <c r="G77" s="24">
        <v>34729.629999999997</v>
      </c>
      <c r="H77" s="24">
        <v>0.63</v>
      </c>
      <c r="I77" s="31">
        <v>5.2625000000000002</v>
      </c>
      <c r="J77" s="31"/>
      <c r="K77" s="35"/>
    </row>
    <row r="78" spans="1:11" x14ac:dyDescent="0.3">
      <c r="B78" s="8" t="s">
        <v>1190</v>
      </c>
      <c r="C78" s="57" t="s">
        <v>1191</v>
      </c>
      <c r="D78" s="54" t="s">
        <v>1192</v>
      </c>
      <c r="E78" s="6" t="s">
        <v>198</v>
      </c>
      <c r="F78" s="19">
        <v>12903600</v>
      </c>
      <c r="G78" s="24">
        <v>12871.22</v>
      </c>
      <c r="H78" s="24">
        <v>0.23</v>
      </c>
      <c r="I78" s="31">
        <v>5.1005000000000003</v>
      </c>
      <c r="J78" s="31"/>
      <c r="K78" s="35"/>
    </row>
    <row r="79" spans="1:11" x14ac:dyDescent="0.3">
      <c r="B79" s="8" t="s">
        <v>195</v>
      </c>
      <c r="C79" s="57" t="s">
        <v>196</v>
      </c>
      <c r="D79" s="54" t="s">
        <v>197</v>
      </c>
      <c r="E79" s="6" t="s">
        <v>198</v>
      </c>
      <c r="F79" s="19">
        <v>7000000</v>
      </c>
      <c r="G79" s="24">
        <v>6696.75</v>
      </c>
      <c r="H79" s="24">
        <v>0.12</v>
      </c>
      <c r="I79" s="31">
        <v>5.68</v>
      </c>
      <c r="J79" s="31"/>
      <c r="K79" s="35"/>
    </row>
    <row r="80" spans="1:11" x14ac:dyDescent="0.3">
      <c r="C80" s="58" t="s">
        <v>184</v>
      </c>
      <c r="D80" s="54"/>
      <c r="E80" s="6"/>
      <c r="F80" s="19"/>
      <c r="G80" s="25">
        <v>54297.599999999999</v>
      </c>
      <c r="H80" s="25">
        <v>0.98</v>
      </c>
      <c r="I80" s="31"/>
      <c r="J80" s="31"/>
      <c r="K80" s="35"/>
    </row>
    <row r="81" spans="1:11" x14ac:dyDescent="0.3">
      <c r="C81" s="57"/>
      <c r="D81" s="54"/>
      <c r="E81" s="6"/>
      <c r="F81" s="19"/>
      <c r="G81" s="24"/>
      <c r="H81" s="24"/>
      <c r="I81" s="31"/>
      <c r="J81" s="31"/>
      <c r="K81" s="35"/>
    </row>
    <row r="82" spans="1:11" x14ac:dyDescent="0.3">
      <c r="C82" s="58" t="s">
        <v>16</v>
      </c>
      <c r="D82" s="54"/>
      <c r="E82" s="6"/>
      <c r="F82" s="19"/>
      <c r="G82" s="24" t="s">
        <v>2</v>
      </c>
      <c r="H82" s="24" t="s">
        <v>2</v>
      </c>
      <c r="I82" s="31"/>
      <c r="J82" s="31"/>
      <c r="K82" s="35"/>
    </row>
    <row r="83" spans="1:11" x14ac:dyDescent="0.3">
      <c r="C83" s="57"/>
      <c r="D83" s="54"/>
      <c r="E83" s="6"/>
      <c r="F83" s="19"/>
      <c r="G83" s="24"/>
      <c r="H83" s="24"/>
      <c r="I83" s="31"/>
      <c r="J83" s="31"/>
      <c r="K83" s="35"/>
    </row>
    <row r="84" spans="1:11" x14ac:dyDescent="0.3">
      <c r="C84" s="58" t="s">
        <v>17</v>
      </c>
      <c r="D84" s="54"/>
      <c r="E84" s="6"/>
      <c r="F84" s="19"/>
      <c r="G84" s="24" t="s">
        <v>2</v>
      </c>
      <c r="H84" s="24" t="s">
        <v>2</v>
      </c>
      <c r="I84" s="31"/>
      <c r="J84" s="31"/>
      <c r="K84" s="35"/>
    </row>
    <row r="85" spans="1:11" x14ac:dyDescent="0.3">
      <c r="C85" s="57"/>
      <c r="D85" s="54"/>
      <c r="E85" s="6"/>
      <c r="F85" s="19"/>
      <c r="G85" s="24"/>
      <c r="H85" s="24"/>
      <c r="I85" s="31"/>
      <c r="J85" s="31"/>
      <c r="K85" s="35"/>
    </row>
    <row r="86" spans="1:11" x14ac:dyDescent="0.3">
      <c r="A86" s="10"/>
      <c r="B86" s="28"/>
      <c r="C86" s="58" t="s">
        <v>18</v>
      </c>
      <c r="D86" s="54"/>
      <c r="E86" s="6"/>
      <c r="F86" s="19"/>
      <c r="G86" s="24"/>
      <c r="H86" s="24"/>
      <c r="I86" s="31"/>
      <c r="J86" s="31"/>
      <c r="K86" s="35"/>
    </row>
    <row r="87" spans="1:11" x14ac:dyDescent="0.3">
      <c r="A87" s="28"/>
      <c r="B87" s="28"/>
      <c r="C87" s="58" t="s">
        <v>19</v>
      </c>
      <c r="D87" s="54"/>
      <c r="E87" s="6"/>
      <c r="F87" s="19"/>
      <c r="G87" s="24" t="s">
        <v>2</v>
      </c>
      <c r="H87" s="24" t="s">
        <v>2</v>
      </c>
      <c r="I87" s="31"/>
      <c r="J87" s="31"/>
      <c r="K87" s="35"/>
    </row>
    <row r="88" spans="1:11" x14ac:dyDescent="0.3">
      <c r="A88" s="28"/>
      <c r="B88" s="28"/>
      <c r="C88" s="58"/>
      <c r="D88" s="54"/>
      <c r="E88" s="6"/>
      <c r="F88" s="19"/>
      <c r="G88" s="24"/>
      <c r="H88" s="24"/>
      <c r="I88" s="31"/>
      <c r="J88" s="31"/>
      <c r="K88" s="35"/>
    </row>
    <row r="89" spans="1:11" x14ac:dyDescent="0.3">
      <c r="A89" s="28"/>
      <c r="B89" s="28"/>
      <c r="C89" s="58" t="s">
        <v>20</v>
      </c>
      <c r="D89" s="54"/>
      <c r="E89" s="6"/>
      <c r="F89" s="19"/>
      <c r="G89" s="24" t="s">
        <v>2</v>
      </c>
      <c r="H89" s="24" t="s">
        <v>2</v>
      </c>
      <c r="I89" s="31"/>
      <c r="J89" s="31"/>
      <c r="K89" s="35"/>
    </row>
    <row r="90" spans="1:11" x14ac:dyDescent="0.3">
      <c r="A90" s="28"/>
      <c r="B90" s="28"/>
      <c r="C90" s="58"/>
      <c r="D90" s="54"/>
      <c r="E90" s="6"/>
      <c r="F90" s="19"/>
      <c r="G90" s="24"/>
      <c r="H90" s="24"/>
      <c r="I90" s="31"/>
      <c r="J90" s="31"/>
      <c r="K90" s="35"/>
    </row>
    <row r="91" spans="1:11" x14ac:dyDescent="0.3">
      <c r="A91" s="28"/>
      <c r="B91" s="28"/>
      <c r="C91" s="58" t="s">
        <v>21</v>
      </c>
      <c r="D91" s="54"/>
      <c r="E91" s="6"/>
      <c r="F91" s="19"/>
      <c r="G91" s="24" t="s">
        <v>2</v>
      </c>
      <c r="H91" s="24" t="s">
        <v>2</v>
      </c>
      <c r="I91" s="31"/>
      <c r="J91" s="31"/>
      <c r="K91" s="35"/>
    </row>
    <row r="92" spans="1:11" x14ac:dyDescent="0.3">
      <c r="A92" s="28"/>
      <c r="B92" s="28"/>
      <c r="C92" s="58"/>
      <c r="D92" s="54"/>
      <c r="E92" s="6"/>
      <c r="F92" s="19"/>
      <c r="G92" s="24"/>
      <c r="H92" s="24"/>
      <c r="I92" s="31"/>
      <c r="J92" s="31"/>
      <c r="K92" s="35"/>
    </row>
    <row r="93" spans="1:11" x14ac:dyDescent="0.3">
      <c r="A93" s="28"/>
      <c r="B93" s="28"/>
      <c r="C93" s="58" t="s">
        <v>22</v>
      </c>
      <c r="D93" s="54"/>
      <c r="E93" s="6"/>
      <c r="F93" s="19"/>
      <c r="G93" s="24" t="s">
        <v>2</v>
      </c>
      <c r="H93" s="24" t="s">
        <v>2</v>
      </c>
      <c r="I93" s="31"/>
      <c r="J93" s="31"/>
      <c r="K93" s="35"/>
    </row>
    <row r="94" spans="1:11" x14ac:dyDescent="0.3">
      <c r="A94" s="28"/>
      <c r="B94" s="28"/>
      <c r="C94" s="58"/>
      <c r="D94" s="54"/>
      <c r="E94" s="6"/>
      <c r="F94" s="19"/>
      <c r="G94" s="24"/>
      <c r="H94" s="24"/>
      <c r="I94" s="31"/>
      <c r="J94" s="31"/>
      <c r="K94" s="35"/>
    </row>
    <row r="95" spans="1:11" x14ac:dyDescent="0.3">
      <c r="A95" s="28"/>
      <c r="B95" s="28"/>
      <c r="C95" s="58" t="s">
        <v>23</v>
      </c>
      <c r="D95" s="54"/>
      <c r="E95" s="6"/>
      <c r="F95" s="19"/>
      <c r="G95" s="24" t="s">
        <v>2</v>
      </c>
      <c r="H95" s="24" t="s">
        <v>2</v>
      </c>
      <c r="I95" s="31"/>
      <c r="J95" s="31"/>
      <c r="K95" s="35"/>
    </row>
    <row r="96" spans="1:11" x14ac:dyDescent="0.3">
      <c r="A96" s="28"/>
      <c r="B96" s="28"/>
      <c r="C96" s="58"/>
      <c r="D96" s="54"/>
      <c r="E96" s="6"/>
      <c r="F96" s="19"/>
      <c r="G96" s="24"/>
      <c r="H96" s="24"/>
      <c r="I96" s="31"/>
      <c r="J96" s="31"/>
      <c r="K96" s="35"/>
    </row>
    <row r="97" spans="1:54" x14ac:dyDescent="0.3">
      <c r="C97" s="59" t="s">
        <v>24</v>
      </c>
      <c r="D97" s="54"/>
      <c r="E97" s="6"/>
      <c r="F97" s="19"/>
      <c r="G97" s="24"/>
      <c r="H97" s="24"/>
      <c r="I97" s="31"/>
      <c r="J97" s="31"/>
      <c r="K97" s="35"/>
    </row>
    <row r="98" spans="1:54" x14ac:dyDescent="0.3">
      <c r="B98" s="8" t="s">
        <v>199</v>
      </c>
      <c r="C98" s="57" t="s">
        <v>200</v>
      </c>
      <c r="D98" s="54"/>
      <c r="E98" s="6"/>
      <c r="F98" s="19"/>
      <c r="G98" s="24">
        <v>115572.02</v>
      </c>
      <c r="H98" s="24">
        <v>2.11</v>
      </c>
      <c r="I98" s="31"/>
      <c r="J98" s="31"/>
      <c r="K98" s="35"/>
    </row>
    <row r="99" spans="1:54" x14ac:dyDescent="0.3">
      <c r="C99" s="58" t="s">
        <v>184</v>
      </c>
      <c r="D99" s="54"/>
      <c r="E99" s="6"/>
      <c r="F99" s="19"/>
      <c r="G99" s="25">
        <v>115572.02</v>
      </c>
      <c r="H99" s="25">
        <v>2.11</v>
      </c>
      <c r="I99" s="31"/>
      <c r="J99" s="31"/>
      <c r="K99" s="35"/>
    </row>
    <row r="100" spans="1:54" x14ac:dyDescent="0.3">
      <c r="C100" s="57"/>
      <c r="D100" s="54"/>
      <c r="E100" s="6"/>
      <c r="F100" s="19"/>
      <c r="G100" s="24"/>
      <c r="H100" s="24"/>
      <c r="I100" s="31"/>
      <c r="J100" s="31"/>
      <c r="K100" s="35"/>
    </row>
    <row r="101" spans="1:54" x14ac:dyDescent="0.3">
      <c r="A101" s="10"/>
      <c r="B101" s="28"/>
      <c r="C101" s="58" t="s">
        <v>25</v>
      </c>
      <c r="D101" s="54"/>
      <c r="E101" s="6"/>
      <c r="F101" s="19"/>
      <c r="G101" s="24"/>
      <c r="H101" s="24"/>
      <c r="I101" s="31"/>
      <c r="J101" s="31"/>
      <c r="K101" s="35"/>
    </row>
    <row r="102" spans="1:54" s="2" customFormat="1" ht="13.8" x14ac:dyDescent="0.3">
      <c r="A102" s="28"/>
      <c r="B102" s="28"/>
      <c r="C102" s="57" t="s">
        <v>5023</v>
      </c>
      <c r="D102" s="54"/>
      <c r="E102" s="6"/>
      <c r="F102" s="19"/>
      <c r="G102" s="24">
        <v>1635</v>
      </c>
      <c r="H102" s="24">
        <v>0.03</v>
      </c>
      <c r="I102" s="31"/>
      <c r="J102" s="31"/>
      <c r="K102" s="35"/>
      <c r="L102" s="3"/>
      <c r="AI102" s="3"/>
      <c r="AV102" s="3"/>
      <c r="AX102" s="3"/>
      <c r="BB102" s="3"/>
    </row>
    <row r="103" spans="1:54" x14ac:dyDescent="0.3">
      <c r="B103" s="8"/>
      <c r="C103" s="57" t="s">
        <v>201</v>
      </c>
      <c r="D103" s="54"/>
      <c r="E103" s="6"/>
      <c r="F103" s="19"/>
      <c r="G103" s="24">
        <v>10663.99</v>
      </c>
      <c r="H103" s="24">
        <v>0.17</v>
      </c>
      <c r="I103" s="31"/>
      <c r="J103" s="31"/>
      <c r="K103" s="35"/>
    </row>
    <row r="104" spans="1:54" x14ac:dyDescent="0.3">
      <c r="C104" s="58" t="s">
        <v>184</v>
      </c>
      <c r="D104" s="54"/>
      <c r="E104" s="6"/>
      <c r="F104" s="19"/>
      <c r="G104" s="25">
        <v>12298.99</v>
      </c>
      <c r="H104" s="25">
        <v>0.2</v>
      </c>
      <c r="I104" s="31"/>
      <c r="J104" s="31"/>
      <c r="K104" s="35"/>
    </row>
    <row r="105" spans="1:54" x14ac:dyDescent="0.3">
      <c r="C105" s="57"/>
      <c r="D105" s="54"/>
      <c r="E105" s="6"/>
      <c r="F105" s="19"/>
      <c r="G105" s="24"/>
      <c r="H105" s="24"/>
      <c r="I105" s="31"/>
      <c r="J105" s="31"/>
      <c r="K105" s="35"/>
    </row>
    <row r="106" spans="1:54" x14ac:dyDescent="0.3">
      <c r="C106" s="60" t="s">
        <v>202</v>
      </c>
      <c r="D106" s="55"/>
      <c r="E106" s="5"/>
      <c r="F106" s="20"/>
      <c r="G106" s="26">
        <v>5482132.5599999996</v>
      </c>
      <c r="H106" s="26">
        <v>100</v>
      </c>
      <c r="I106" s="32"/>
      <c r="J106" s="32"/>
      <c r="K106" s="36"/>
    </row>
    <row r="108" spans="1:54" s="50" customFormat="1" ht="15" x14ac:dyDescent="0.35">
      <c r="C108" s="50" t="s">
        <v>4699</v>
      </c>
      <c r="F108" s="51"/>
      <c r="G108" s="51"/>
      <c r="H108" s="51"/>
    </row>
    <row r="109" spans="1:54" s="42" customFormat="1" ht="27.6" x14ac:dyDescent="0.3">
      <c r="B109" s="43"/>
      <c r="C109" s="43" t="s">
        <v>4694</v>
      </c>
      <c r="D109" s="43" t="s">
        <v>4695</v>
      </c>
      <c r="E109" s="43" t="s">
        <v>4696</v>
      </c>
      <c r="F109" s="44" t="s">
        <v>34</v>
      </c>
      <c r="G109" s="45" t="s">
        <v>4697</v>
      </c>
      <c r="H109" s="44" t="s">
        <v>36</v>
      </c>
      <c r="I109" s="43" t="s">
        <v>39</v>
      </c>
    </row>
    <row r="110" spans="1:54" s="42" customFormat="1" ht="13.8" x14ac:dyDescent="0.3">
      <c r="B110" s="43"/>
      <c r="C110" s="43" t="s">
        <v>4702</v>
      </c>
      <c r="D110" s="43"/>
      <c r="E110" s="43"/>
      <c r="F110" s="44"/>
      <c r="G110" s="45"/>
      <c r="H110" s="44"/>
      <c r="I110" s="43"/>
    </row>
    <row r="111" spans="1:54" s="2" customFormat="1" ht="13.8" x14ac:dyDescent="0.3">
      <c r="B111" s="46">
        <v>2221910</v>
      </c>
      <c r="C111" s="46" t="s">
        <v>4793</v>
      </c>
      <c r="D111" s="46" t="s">
        <v>4701</v>
      </c>
      <c r="E111" s="46" t="s">
        <v>120</v>
      </c>
      <c r="F111" s="47">
        <v>-186750</v>
      </c>
      <c r="G111" s="47">
        <v>-10969.695</v>
      </c>
      <c r="H111" s="47">
        <v>-0.2</v>
      </c>
      <c r="I111" s="46"/>
    </row>
    <row r="112" spans="1:54" s="2" customFormat="1" ht="13.8" x14ac:dyDescent="0.3">
      <c r="B112" s="46">
        <v>2221936</v>
      </c>
      <c r="C112" s="46" t="s">
        <v>4714</v>
      </c>
      <c r="D112" s="46" t="s">
        <v>4692</v>
      </c>
      <c r="E112" s="46" t="s">
        <v>145</v>
      </c>
      <c r="F112" s="47">
        <v>2987325</v>
      </c>
      <c r="G112" s="47">
        <v>19027.766587499998</v>
      </c>
      <c r="H112" s="47">
        <v>0.35</v>
      </c>
      <c r="I112" s="46"/>
    </row>
    <row r="113" spans="2:11" s="1" customFormat="1" ht="13.8" x14ac:dyDescent="0.3">
      <c r="B113" s="48"/>
      <c r="C113" s="48" t="s">
        <v>4698</v>
      </c>
      <c r="D113" s="48"/>
      <c r="E113" s="48"/>
      <c r="F113" s="49"/>
      <c r="G113" s="49">
        <v>8058.0715874999987</v>
      </c>
      <c r="H113" s="49">
        <v>0.14999999999999997</v>
      </c>
      <c r="I113" s="48"/>
    </row>
    <row r="115" spans="2:11" x14ac:dyDescent="0.3">
      <c r="C115" s="1" t="s">
        <v>203</v>
      </c>
    </row>
    <row r="116" spans="2:11" x14ac:dyDescent="0.3">
      <c r="C116" s="37" t="s">
        <v>204</v>
      </c>
      <c r="D116" s="37"/>
      <c r="E116" s="37"/>
      <c r="F116" s="37"/>
      <c r="G116" s="37"/>
      <c r="H116" s="37"/>
      <c r="I116" s="37"/>
      <c r="J116" s="37"/>
      <c r="K116" s="37"/>
    </row>
    <row r="117" spans="2:11" x14ac:dyDescent="0.3">
      <c r="C117" s="2" t="s">
        <v>205</v>
      </c>
    </row>
    <row r="118" spans="2:11" x14ac:dyDescent="0.3">
      <c r="C118" s="2" t="s">
        <v>206</v>
      </c>
    </row>
    <row r="119" spans="2:11" ht="30" customHeight="1" x14ac:dyDescent="0.3">
      <c r="C119" s="80" t="s">
        <v>207</v>
      </c>
      <c r="D119" s="81"/>
      <c r="E119" s="81"/>
      <c r="F119" s="81"/>
      <c r="G119" s="81"/>
      <c r="H119" s="81"/>
      <c r="I119" s="81"/>
      <c r="J119" s="81"/>
      <c r="K119" s="81"/>
    </row>
    <row r="120" spans="2:11" x14ac:dyDescent="0.3">
      <c r="C120" s="2" t="s">
        <v>208</v>
      </c>
    </row>
    <row r="122" spans="2:11" x14ac:dyDescent="0.3">
      <c r="C122" s="1" t="s">
        <v>5173</v>
      </c>
      <c r="E122" s="78" t="s">
        <v>5174</v>
      </c>
    </row>
    <row r="123" spans="2:11" x14ac:dyDescent="0.3">
      <c r="E123" s="2" t="s">
        <v>5198</v>
      </c>
    </row>
  </sheetData>
  <mergeCells count="1">
    <mergeCell ref="C119:K119"/>
  </mergeCells>
  <hyperlinks>
    <hyperlink ref="J2" location="'Index'!A1" display="'Index'!A1" xr:uid="{EF72532C-D742-4DF6-985D-5FBFCA7D5481}"/>
  </hyperlinks>
  <pageMargins left="0.7" right="0.7" top="0.75" bottom="0.75" header="0.3" footer="0.3"/>
  <pageSetup orientation="portrait" horizontalDpi="4294967293"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0E533C-3936-4723-B9A0-D8790CF404CE}">
  <sheetPr codeName="Sheet1"/>
  <dimension ref="A1:IV168"/>
  <sheetViews>
    <sheetView showGridLines="0" zoomScale="90" zoomScaleNormal="90" workbookViewId="0">
      <pane ySplit="6" topLeftCell="A155"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212</v>
      </c>
      <c r="J2" s="38" t="s">
        <v>4688</v>
      </c>
    </row>
    <row r="3" spans="1:54" ht="16.2" x14ac:dyDescent="0.35">
      <c r="C3" s="1" t="s">
        <v>28</v>
      </c>
      <c r="D3" s="21" t="s">
        <v>213</v>
      </c>
    </row>
    <row r="4" spans="1:54" ht="15" x14ac:dyDescent="0.35">
      <c r="C4" s="1" t="s">
        <v>30</v>
      </c>
      <c r="D4" s="22">
        <v>46053</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A8" s="10"/>
      <c r="B8" s="28"/>
      <c r="C8" s="58" t="s">
        <v>0</v>
      </c>
      <c r="D8" s="54"/>
      <c r="E8" s="6"/>
      <c r="F8" s="19"/>
      <c r="G8" s="24"/>
      <c r="H8" s="24"/>
      <c r="I8" s="31"/>
      <c r="J8" s="31"/>
      <c r="K8" s="35"/>
    </row>
    <row r="9" spans="1:54" x14ac:dyDescent="0.3">
      <c r="C9" s="59" t="s">
        <v>1</v>
      </c>
      <c r="D9" s="54"/>
      <c r="E9" s="6"/>
      <c r="F9" s="19"/>
      <c r="G9" s="24"/>
      <c r="H9" s="24"/>
      <c r="I9" s="31"/>
      <c r="J9" s="31"/>
      <c r="K9" s="35"/>
    </row>
    <row r="10" spans="1:54" x14ac:dyDescent="0.3">
      <c r="B10" s="8" t="s">
        <v>40</v>
      </c>
      <c r="C10" s="57" t="s">
        <v>41</v>
      </c>
      <c r="D10" s="54" t="s">
        <v>42</v>
      </c>
      <c r="E10" s="6" t="s">
        <v>43</v>
      </c>
      <c r="F10" s="19">
        <v>22000000</v>
      </c>
      <c r="G10" s="24">
        <v>204435</v>
      </c>
      <c r="H10" s="24">
        <v>5.45</v>
      </c>
      <c r="I10" s="31"/>
      <c r="J10" s="31"/>
      <c r="K10" s="35"/>
    </row>
    <row r="11" spans="1:54" x14ac:dyDescent="0.3">
      <c r="B11" s="8" t="s">
        <v>51</v>
      </c>
      <c r="C11" s="57" t="s">
        <v>52</v>
      </c>
      <c r="D11" s="54" t="s">
        <v>53</v>
      </c>
      <c r="E11" s="6" t="s">
        <v>43</v>
      </c>
      <c r="F11" s="19">
        <v>9200000</v>
      </c>
      <c r="G11" s="24">
        <v>126076.8</v>
      </c>
      <c r="H11" s="24">
        <v>3.36</v>
      </c>
      <c r="I11" s="31"/>
      <c r="J11" s="31"/>
      <c r="K11" s="35"/>
    </row>
    <row r="12" spans="1:54" x14ac:dyDescent="0.3">
      <c r="B12" s="8" t="s">
        <v>54</v>
      </c>
      <c r="C12" s="57" t="s">
        <v>55</v>
      </c>
      <c r="D12" s="54" t="s">
        <v>56</v>
      </c>
      <c r="E12" s="6" t="s">
        <v>43</v>
      </c>
      <c r="F12" s="19">
        <v>11500000</v>
      </c>
      <c r="G12" s="24">
        <v>123872.25</v>
      </c>
      <c r="H12" s="24">
        <v>3.3</v>
      </c>
      <c r="I12" s="31"/>
      <c r="J12" s="31"/>
      <c r="K12" s="35"/>
    </row>
    <row r="13" spans="1:54" x14ac:dyDescent="0.3">
      <c r="B13" s="8" t="s">
        <v>44</v>
      </c>
      <c r="C13" s="57" t="s">
        <v>45</v>
      </c>
      <c r="D13" s="54" t="s">
        <v>46</v>
      </c>
      <c r="E13" s="6" t="s">
        <v>43</v>
      </c>
      <c r="F13" s="19">
        <v>8300000</v>
      </c>
      <c r="G13" s="24">
        <v>112465</v>
      </c>
      <c r="H13" s="24">
        <v>3</v>
      </c>
      <c r="I13" s="31"/>
      <c r="J13" s="31"/>
      <c r="K13" s="35"/>
    </row>
    <row r="14" spans="1:54" x14ac:dyDescent="0.3">
      <c r="B14" s="8" t="s">
        <v>214</v>
      </c>
      <c r="C14" s="57" t="s">
        <v>215</v>
      </c>
      <c r="D14" s="54" t="s">
        <v>216</v>
      </c>
      <c r="E14" s="6" t="s">
        <v>217</v>
      </c>
      <c r="F14" s="19">
        <v>54000000</v>
      </c>
      <c r="G14" s="24">
        <v>106212.6</v>
      </c>
      <c r="H14" s="24">
        <v>2.83</v>
      </c>
      <c r="I14" s="31"/>
      <c r="J14" s="31"/>
      <c r="K14" s="35"/>
    </row>
    <row r="15" spans="1:54" x14ac:dyDescent="0.3">
      <c r="B15" s="8" t="s">
        <v>90</v>
      </c>
      <c r="C15" s="57" t="s">
        <v>91</v>
      </c>
      <c r="D15" s="54" t="s">
        <v>92</v>
      </c>
      <c r="E15" s="6" t="s">
        <v>93</v>
      </c>
      <c r="F15" s="19">
        <v>7600000</v>
      </c>
      <c r="G15" s="24">
        <v>106050.4</v>
      </c>
      <c r="H15" s="24">
        <v>2.83</v>
      </c>
      <c r="I15" s="31"/>
      <c r="J15" s="31"/>
      <c r="K15" s="35"/>
    </row>
    <row r="16" spans="1:54" x14ac:dyDescent="0.3">
      <c r="B16" s="8" t="s">
        <v>218</v>
      </c>
      <c r="C16" s="57" t="s">
        <v>219</v>
      </c>
      <c r="D16" s="54" t="s">
        <v>220</v>
      </c>
      <c r="E16" s="6" t="s">
        <v>221</v>
      </c>
      <c r="F16" s="19">
        <v>3820000</v>
      </c>
      <c r="G16" s="24">
        <v>96099.74</v>
      </c>
      <c r="H16" s="24">
        <v>2.56</v>
      </c>
      <c r="I16" s="31"/>
      <c r="J16" s="31"/>
      <c r="K16" s="35"/>
    </row>
    <row r="17" spans="2:11" x14ac:dyDescent="0.3">
      <c r="B17" s="8" t="s">
        <v>222</v>
      </c>
      <c r="C17" s="57" t="s">
        <v>223</v>
      </c>
      <c r="D17" s="54" t="s">
        <v>224</v>
      </c>
      <c r="E17" s="6" t="s">
        <v>135</v>
      </c>
      <c r="F17" s="19">
        <v>6500000</v>
      </c>
      <c r="G17" s="24">
        <v>93691</v>
      </c>
      <c r="H17" s="24">
        <v>2.5</v>
      </c>
      <c r="I17" s="31"/>
      <c r="J17" s="31"/>
      <c r="K17" s="35"/>
    </row>
    <row r="18" spans="2:11" x14ac:dyDescent="0.3">
      <c r="B18" s="8" t="s">
        <v>83</v>
      </c>
      <c r="C18" s="57" t="s">
        <v>84</v>
      </c>
      <c r="D18" s="54" t="s">
        <v>85</v>
      </c>
      <c r="E18" s="6" t="s">
        <v>86</v>
      </c>
      <c r="F18" s="19">
        <v>3844000</v>
      </c>
      <c r="G18" s="24">
        <v>93343.85</v>
      </c>
      <c r="H18" s="24">
        <v>2.4900000000000002</v>
      </c>
      <c r="I18" s="31"/>
      <c r="J18" s="31"/>
      <c r="K18" s="35"/>
    </row>
    <row r="19" spans="2:11" x14ac:dyDescent="0.3">
      <c r="B19" s="8" t="s">
        <v>225</v>
      </c>
      <c r="C19" s="57" t="s">
        <v>226</v>
      </c>
      <c r="D19" s="54" t="s">
        <v>227</v>
      </c>
      <c r="E19" s="6" t="s">
        <v>217</v>
      </c>
      <c r="F19" s="19">
        <v>20000000</v>
      </c>
      <c r="G19" s="24">
        <v>91700</v>
      </c>
      <c r="H19" s="24">
        <v>2.4500000000000002</v>
      </c>
      <c r="I19" s="31"/>
      <c r="J19" s="31"/>
      <c r="K19" s="35"/>
    </row>
    <row r="20" spans="2:11" x14ac:dyDescent="0.3">
      <c r="B20" s="8" t="s">
        <v>228</v>
      </c>
      <c r="C20" s="57" t="s">
        <v>229</v>
      </c>
      <c r="D20" s="54" t="s">
        <v>230</v>
      </c>
      <c r="E20" s="6" t="s">
        <v>71</v>
      </c>
      <c r="F20" s="19">
        <v>335000</v>
      </c>
      <c r="G20" s="24">
        <v>90399.75</v>
      </c>
      <c r="H20" s="24">
        <v>2.41</v>
      </c>
      <c r="I20" s="31"/>
      <c r="J20" s="31"/>
      <c r="K20" s="35"/>
    </row>
    <row r="21" spans="2:11" x14ac:dyDescent="0.3">
      <c r="B21" s="8" t="s">
        <v>177</v>
      </c>
      <c r="C21" s="57" t="s">
        <v>178</v>
      </c>
      <c r="D21" s="54" t="s">
        <v>179</v>
      </c>
      <c r="E21" s="6" t="s">
        <v>180</v>
      </c>
      <c r="F21" s="19">
        <v>4160742</v>
      </c>
      <c r="G21" s="24">
        <v>87966.41</v>
      </c>
      <c r="H21" s="24">
        <v>2.35</v>
      </c>
      <c r="I21" s="31"/>
      <c r="J21" s="31"/>
      <c r="K21" s="35"/>
    </row>
    <row r="22" spans="2:11" x14ac:dyDescent="0.3">
      <c r="B22" s="8" t="s">
        <v>231</v>
      </c>
      <c r="C22" s="57" t="s">
        <v>232</v>
      </c>
      <c r="D22" s="54" t="s">
        <v>233</v>
      </c>
      <c r="E22" s="6" t="s">
        <v>124</v>
      </c>
      <c r="F22" s="19">
        <v>1476712</v>
      </c>
      <c r="G22" s="24">
        <v>83840.320000000007</v>
      </c>
      <c r="H22" s="24">
        <v>2.2400000000000002</v>
      </c>
      <c r="I22" s="31"/>
      <c r="J22" s="31"/>
      <c r="K22" s="35"/>
    </row>
    <row r="23" spans="2:11" x14ac:dyDescent="0.3">
      <c r="B23" s="8" t="s">
        <v>234</v>
      </c>
      <c r="C23" s="57" t="s">
        <v>235</v>
      </c>
      <c r="D23" s="54" t="s">
        <v>236</v>
      </c>
      <c r="E23" s="6" t="s">
        <v>209</v>
      </c>
      <c r="F23" s="19">
        <v>7121675</v>
      </c>
      <c r="G23" s="24">
        <v>80617.36</v>
      </c>
      <c r="H23" s="24">
        <v>2.15</v>
      </c>
      <c r="I23" s="31"/>
      <c r="J23" s="31"/>
      <c r="K23" s="35"/>
    </row>
    <row r="24" spans="2:11" x14ac:dyDescent="0.3">
      <c r="B24" s="8" t="s">
        <v>174</v>
      </c>
      <c r="C24" s="57" t="s">
        <v>175</v>
      </c>
      <c r="D24" s="54" t="s">
        <v>176</v>
      </c>
      <c r="E24" s="6" t="s">
        <v>86</v>
      </c>
      <c r="F24" s="19">
        <v>17023856</v>
      </c>
      <c r="G24" s="24">
        <v>78803.429999999993</v>
      </c>
      <c r="H24" s="24">
        <v>2.1</v>
      </c>
      <c r="I24" s="31"/>
      <c r="J24" s="31"/>
      <c r="K24" s="35"/>
    </row>
    <row r="25" spans="2:11" x14ac:dyDescent="0.3">
      <c r="B25" s="8" t="s">
        <v>237</v>
      </c>
      <c r="C25" s="57" t="s">
        <v>238</v>
      </c>
      <c r="D25" s="54" t="s">
        <v>239</v>
      </c>
      <c r="E25" s="6" t="s">
        <v>124</v>
      </c>
      <c r="F25" s="19">
        <v>6500000</v>
      </c>
      <c r="G25" s="24">
        <v>78500.5</v>
      </c>
      <c r="H25" s="24">
        <v>2.09</v>
      </c>
      <c r="I25" s="31"/>
      <c r="J25" s="31"/>
      <c r="K25" s="35"/>
    </row>
    <row r="26" spans="2:11" x14ac:dyDescent="0.3">
      <c r="B26" s="8" t="s">
        <v>240</v>
      </c>
      <c r="C26" s="57" t="s">
        <v>241</v>
      </c>
      <c r="D26" s="54" t="s">
        <v>242</v>
      </c>
      <c r="E26" s="6" t="s">
        <v>124</v>
      </c>
      <c r="F26" s="19">
        <v>274878</v>
      </c>
      <c r="G26" s="24">
        <v>75770.12</v>
      </c>
      <c r="H26" s="24">
        <v>2.02</v>
      </c>
      <c r="I26" s="31"/>
      <c r="J26" s="31"/>
      <c r="K26" s="35"/>
    </row>
    <row r="27" spans="2:11" x14ac:dyDescent="0.3">
      <c r="B27" s="8" t="s">
        <v>243</v>
      </c>
      <c r="C27" s="57" t="s">
        <v>244</v>
      </c>
      <c r="D27" s="54" t="s">
        <v>245</v>
      </c>
      <c r="E27" s="6" t="s">
        <v>246</v>
      </c>
      <c r="F27" s="19">
        <v>5060000</v>
      </c>
      <c r="G27" s="24">
        <v>70212.56</v>
      </c>
      <c r="H27" s="24">
        <v>1.87</v>
      </c>
      <c r="I27" s="31"/>
      <c r="J27" s="31"/>
      <c r="K27" s="35"/>
    </row>
    <row r="28" spans="2:11" x14ac:dyDescent="0.3">
      <c r="B28" s="8" t="s">
        <v>80</v>
      </c>
      <c r="C28" s="57" t="s">
        <v>81</v>
      </c>
      <c r="D28" s="54" t="s">
        <v>82</v>
      </c>
      <c r="E28" s="6" t="s">
        <v>50</v>
      </c>
      <c r="F28" s="19">
        <v>1139600</v>
      </c>
      <c r="G28" s="24">
        <v>68085.399999999994</v>
      </c>
      <c r="H28" s="24">
        <v>1.82</v>
      </c>
      <c r="I28" s="31"/>
      <c r="J28" s="31"/>
      <c r="K28" s="35"/>
    </row>
    <row r="29" spans="2:11" x14ac:dyDescent="0.3">
      <c r="B29" s="8" t="s">
        <v>247</v>
      </c>
      <c r="C29" s="57" t="s">
        <v>248</v>
      </c>
      <c r="D29" s="54" t="s">
        <v>249</v>
      </c>
      <c r="E29" s="6" t="s">
        <v>135</v>
      </c>
      <c r="F29" s="19">
        <v>2900000</v>
      </c>
      <c r="G29" s="24">
        <v>66868.2</v>
      </c>
      <c r="H29" s="24">
        <v>1.78</v>
      </c>
      <c r="I29" s="31"/>
      <c r="J29" s="31"/>
      <c r="K29" s="35"/>
    </row>
    <row r="30" spans="2:11" x14ac:dyDescent="0.3">
      <c r="B30" s="8" t="s">
        <v>250</v>
      </c>
      <c r="C30" s="57" t="s">
        <v>251</v>
      </c>
      <c r="D30" s="54" t="s">
        <v>252</v>
      </c>
      <c r="E30" s="6" t="s">
        <v>221</v>
      </c>
      <c r="F30" s="19">
        <v>2200000</v>
      </c>
      <c r="G30" s="24">
        <v>65397.2</v>
      </c>
      <c r="H30" s="24">
        <v>1.74</v>
      </c>
      <c r="I30" s="31"/>
      <c r="J30" s="31"/>
      <c r="K30" s="35"/>
    </row>
    <row r="31" spans="2:11" x14ac:dyDescent="0.3">
      <c r="B31" s="8" t="s">
        <v>76</v>
      </c>
      <c r="C31" s="57" t="s">
        <v>77</v>
      </c>
      <c r="D31" s="54" t="s">
        <v>78</v>
      </c>
      <c r="E31" s="6" t="s">
        <v>79</v>
      </c>
      <c r="F31" s="19">
        <v>6700000</v>
      </c>
      <c r="G31" s="24">
        <v>64494.2</v>
      </c>
      <c r="H31" s="24">
        <v>1.72</v>
      </c>
      <c r="I31" s="31"/>
      <c r="J31" s="31"/>
      <c r="K31" s="35"/>
    </row>
    <row r="32" spans="2:11" x14ac:dyDescent="0.3">
      <c r="B32" s="8" t="s">
        <v>253</v>
      </c>
      <c r="C32" s="57" t="s">
        <v>254</v>
      </c>
      <c r="D32" s="54" t="s">
        <v>255</v>
      </c>
      <c r="E32" s="6" t="s">
        <v>256</v>
      </c>
      <c r="F32" s="19">
        <v>14114908</v>
      </c>
      <c r="G32" s="24">
        <v>62712.54</v>
      </c>
      <c r="H32" s="24">
        <v>1.67</v>
      </c>
      <c r="I32" s="31"/>
      <c r="J32" s="31"/>
      <c r="K32" s="35"/>
    </row>
    <row r="33" spans="2:11" x14ac:dyDescent="0.3">
      <c r="B33" s="8" t="s">
        <v>257</v>
      </c>
      <c r="C33" s="57" t="s">
        <v>258</v>
      </c>
      <c r="D33" s="54" t="s">
        <v>259</v>
      </c>
      <c r="E33" s="6" t="s">
        <v>124</v>
      </c>
      <c r="F33" s="19">
        <v>3170000</v>
      </c>
      <c r="G33" s="24">
        <v>58537.22</v>
      </c>
      <c r="H33" s="24">
        <v>1.56</v>
      </c>
      <c r="I33" s="31"/>
      <c r="J33" s="31"/>
      <c r="K33" s="35"/>
    </row>
    <row r="34" spans="2:11" x14ac:dyDescent="0.3">
      <c r="B34" s="8" t="s">
        <v>47</v>
      </c>
      <c r="C34" s="57" t="s">
        <v>48</v>
      </c>
      <c r="D34" s="54" t="s">
        <v>49</v>
      </c>
      <c r="E34" s="6" t="s">
        <v>50</v>
      </c>
      <c r="F34" s="19">
        <v>3492334</v>
      </c>
      <c r="G34" s="24">
        <v>57309.2</v>
      </c>
      <c r="H34" s="24">
        <v>1.53</v>
      </c>
      <c r="I34" s="31"/>
      <c r="J34" s="31"/>
      <c r="K34" s="35"/>
    </row>
    <row r="35" spans="2:11" x14ac:dyDescent="0.3">
      <c r="B35" s="8" t="s">
        <v>260</v>
      </c>
      <c r="C35" s="57" t="s">
        <v>261</v>
      </c>
      <c r="D35" s="54" t="s">
        <v>262</v>
      </c>
      <c r="E35" s="6" t="s">
        <v>180</v>
      </c>
      <c r="F35" s="19">
        <v>4700000</v>
      </c>
      <c r="G35" s="24">
        <v>54242.7</v>
      </c>
      <c r="H35" s="24">
        <v>1.45</v>
      </c>
      <c r="I35" s="31"/>
      <c r="J35" s="31"/>
      <c r="K35" s="35"/>
    </row>
    <row r="36" spans="2:11" x14ac:dyDescent="0.3">
      <c r="B36" s="8" t="s">
        <v>121</v>
      </c>
      <c r="C36" s="57" t="s">
        <v>122</v>
      </c>
      <c r="D36" s="54" t="s">
        <v>123</v>
      </c>
      <c r="E36" s="6" t="s">
        <v>124</v>
      </c>
      <c r="F36" s="19">
        <v>830000</v>
      </c>
      <c r="G36" s="24">
        <v>50223.3</v>
      </c>
      <c r="H36" s="24">
        <v>1.34</v>
      </c>
      <c r="I36" s="31"/>
      <c r="J36" s="31"/>
      <c r="K36" s="35"/>
    </row>
    <row r="37" spans="2:11" x14ac:dyDescent="0.3">
      <c r="B37" s="8" t="s">
        <v>263</v>
      </c>
      <c r="C37" s="57" t="s">
        <v>264</v>
      </c>
      <c r="D37" s="54" t="s">
        <v>265</v>
      </c>
      <c r="E37" s="6" t="s">
        <v>266</v>
      </c>
      <c r="F37" s="19">
        <v>3418704</v>
      </c>
      <c r="G37" s="24">
        <v>50203.67</v>
      </c>
      <c r="H37" s="24">
        <v>1.34</v>
      </c>
      <c r="I37" s="31"/>
      <c r="J37" s="31"/>
      <c r="K37" s="35"/>
    </row>
    <row r="38" spans="2:11" x14ac:dyDescent="0.3">
      <c r="B38" s="8" t="s">
        <v>267</v>
      </c>
      <c r="C38" s="57" t="s">
        <v>268</v>
      </c>
      <c r="D38" s="54" t="s">
        <v>269</v>
      </c>
      <c r="E38" s="6" t="s">
        <v>270</v>
      </c>
      <c r="F38" s="19">
        <v>2000000</v>
      </c>
      <c r="G38" s="24">
        <v>47460</v>
      </c>
      <c r="H38" s="24">
        <v>1.27</v>
      </c>
      <c r="I38" s="31"/>
      <c r="J38" s="31"/>
      <c r="K38" s="35"/>
    </row>
    <row r="39" spans="2:11" x14ac:dyDescent="0.3">
      <c r="B39" s="8" t="s">
        <v>57</v>
      </c>
      <c r="C39" s="57" t="s">
        <v>58</v>
      </c>
      <c r="D39" s="54" t="s">
        <v>59</v>
      </c>
      <c r="E39" s="6" t="s">
        <v>60</v>
      </c>
      <c r="F39" s="19">
        <v>1175000</v>
      </c>
      <c r="G39" s="24">
        <v>46204.53</v>
      </c>
      <c r="H39" s="24">
        <v>1.23</v>
      </c>
      <c r="I39" s="31"/>
      <c r="J39" s="31"/>
      <c r="K39" s="35"/>
    </row>
    <row r="40" spans="2:11" x14ac:dyDescent="0.3">
      <c r="B40" s="8" t="s">
        <v>165</v>
      </c>
      <c r="C40" s="57" t="s">
        <v>166</v>
      </c>
      <c r="D40" s="54" t="s">
        <v>167</v>
      </c>
      <c r="E40" s="6" t="s">
        <v>112</v>
      </c>
      <c r="F40" s="19">
        <v>9215000</v>
      </c>
      <c r="G40" s="24">
        <v>45803.16</v>
      </c>
      <c r="H40" s="24">
        <v>1.22</v>
      </c>
      <c r="I40" s="31"/>
      <c r="J40" s="31"/>
      <c r="K40" s="35"/>
    </row>
    <row r="41" spans="2:11" x14ac:dyDescent="0.3">
      <c r="B41" s="8" t="s">
        <v>271</v>
      </c>
      <c r="C41" s="57" t="s">
        <v>272</v>
      </c>
      <c r="D41" s="54" t="s">
        <v>273</v>
      </c>
      <c r="E41" s="6" t="s">
        <v>135</v>
      </c>
      <c r="F41" s="19">
        <v>4700000</v>
      </c>
      <c r="G41" s="24">
        <v>44767.5</v>
      </c>
      <c r="H41" s="24">
        <v>1.19</v>
      </c>
      <c r="I41" s="31"/>
      <c r="J41" s="31"/>
      <c r="K41" s="35"/>
    </row>
    <row r="42" spans="2:11" x14ac:dyDescent="0.3">
      <c r="B42" s="8" t="s">
        <v>274</v>
      </c>
      <c r="C42" s="57" t="s">
        <v>275</v>
      </c>
      <c r="D42" s="54" t="s">
        <v>276</v>
      </c>
      <c r="E42" s="6" t="s">
        <v>124</v>
      </c>
      <c r="F42" s="19">
        <v>12044737</v>
      </c>
      <c r="G42" s="24">
        <v>44180.1</v>
      </c>
      <c r="H42" s="24">
        <v>1.18</v>
      </c>
      <c r="I42" s="31"/>
      <c r="J42" s="31"/>
      <c r="K42" s="35"/>
    </row>
    <row r="43" spans="2:11" x14ac:dyDescent="0.3">
      <c r="B43" s="8" t="s">
        <v>277</v>
      </c>
      <c r="C43" s="57" t="s">
        <v>278</v>
      </c>
      <c r="D43" s="54" t="s">
        <v>279</v>
      </c>
      <c r="E43" s="6" t="s">
        <v>135</v>
      </c>
      <c r="F43" s="19">
        <v>289060</v>
      </c>
      <c r="G43" s="24">
        <v>43327.199999999997</v>
      </c>
      <c r="H43" s="24">
        <v>1.1599999999999999</v>
      </c>
      <c r="I43" s="31"/>
      <c r="J43" s="31"/>
      <c r="K43" s="35"/>
    </row>
    <row r="44" spans="2:11" x14ac:dyDescent="0.3">
      <c r="B44" s="8" t="s">
        <v>153</v>
      </c>
      <c r="C44" s="57" t="s">
        <v>154</v>
      </c>
      <c r="D44" s="54" t="s">
        <v>155</v>
      </c>
      <c r="E44" s="6" t="s">
        <v>156</v>
      </c>
      <c r="F44" s="19">
        <v>18000000</v>
      </c>
      <c r="G44" s="24">
        <v>42750</v>
      </c>
      <c r="H44" s="24">
        <v>1.1399999999999999</v>
      </c>
      <c r="I44" s="31"/>
      <c r="J44" s="31"/>
      <c r="K44" s="35"/>
    </row>
    <row r="45" spans="2:11" x14ac:dyDescent="0.3">
      <c r="B45" s="8" t="s">
        <v>280</v>
      </c>
      <c r="C45" s="57" t="s">
        <v>281</v>
      </c>
      <c r="D45" s="54" t="s">
        <v>282</v>
      </c>
      <c r="E45" s="6" t="s">
        <v>116</v>
      </c>
      <c r="F45" s="19">
        <v>1054511</v>
      </c>
      <c r="G45" s="24">
        <v>42064.44</v>
      </c>
      <c r="H45" s="24">
        <v>1.1200000000000001</v>
      </c>
      <c r="I45" s="31"/>
      <c r="J45" s="31"/>
      <c r="K45" s="35"/>
    </row>
    <row r="46" spans="2:11" x14ac:dyDescent="0.3">
      <c r="B46" s="8" t="s">
        <v>283</v>
      </c>
      <c r="C46" s="57" t="s">
        <v>284</v>
      </c>
      <c r="D46" s="54" t="s">
        <v>285</v>
      </c>
      <c r="E46" s="6" t="s">
        <v>135</v>
      </c>
      <c r="F46" s="19">
        <v>3509432</v>
      </c>
      <c r="G46" s="24">
        <v>41492.01</v>
      </c>
      <c r="H46" s="24">
        <v>1.1100000000000001</v>
      </c>
      <c r="I46" s="31"/>
      <c r="J46" s="31"/>
      <c r="K46" s="35"/>
    </row>
    <row r="47" spans="2:11" x14ac:dyDescent="0.3">
      <c r="B47" s="8" t="s">
        <v>128</v>
      </c>
      <c r="C47" s="57" t="s">
        <v>129</v>
      </c>
      <c r="D47" s="54" t="s">
        <v>130</v>
      </c>
      <c r="E47" s="6" t="s">
        <v>131</v>
      </c>
      <c r="F47" s="19">
        <v>121443</v>
      </c>
      <c r="G47" s="24">
        <v>40070.120000000003</v>
      </c>
      <c r="H47" s="24">
        <v>1.07</v>
      </c>
      <c r="I47" s="31"/>
      <c r="J47" s="31"/>
      <c r="K47" s="35"/>
    </row>
    <row r="48" spans="2:11" x14ac:dyDescent="0.3">
      <c r="B48" s="8" t="s">
        <v>286</v>
      </c>
      <c r="C48" s="57" t="s">
        <v>287</v>
      </c>
      <c r="D48" s="54" t="s">
        <v>288</v>
      </c>
      <c r="E48" s="6" t="s">
        <v>93</v>
      </c>
      <c r="F48" s="19">
        <v>9331762</v>
      </c>
      <c r="G48" s="24">
        <v>39846.620000000003</v>
      </c>
      <c r="H48" s="24">
        <v>1.06</v>
      </c>
      <c r="I48" s="31"/>
      <c r="J48" s="31"/>
      <c r="K48" s="35"/>
    </row>
    <row r="49" spans="2:11" x14ac:dyDescent="0.3">
      <c r="B49" s="8" t="s">
        <v>289</v>
      </c>
      <c r="C49" s="57" t="s">
        <v>290</v>
      </c>
      <c r="D49" s="54" t="s">
        <v>291</v>
      </c>
      <c r="E49" s="6" t="s">
        <v>209</v>
      </c>
      <c r="F49" s="19">
        <v>20000000</v>
      </c>
      <c r="G49" s="24">
        <v>38626</v>
      </c>
      <c r="H49" s="24">
        <v>1.03</v>
      </c>
      <c r="I49" s="31"/>
      <c r="J49" s="31"/>
      <c r="K49" s="35"/>
    </row>
    <row r="50" spans="2:11" x14ac:dyDescent="0.3">
      <c r="B50" s="8" t="s">
        <v>292</v>
      </c>
      <c r="C50" s="57" t="s">
        <v>293</v>
      </c>
      <c r="D50" s="54" t="s">
        <v>294</v>
      </c>
      <c r="E50" s="6" t="s">
        <v>108</v>
      </c>
      <c r="F50" s="19">
        <v>5280000</v>
      </c>
      <c r="G50" s="24">
        <v>38596.800000000003</v>
      </c>
      <c r="H50" s="24">
        <v>1.03</v>
      </c>
      <c r="I50" s="31"/>
      <c r="J50" s="31"/>
      <c r="K50" s="35"/>
    </row>
    <row r="51" spans="2:11" x14ac:dyDescent="0.3">
      <c r="B51" s="8" t="s">
        <v>295</v>
      </c>
      <c r="C51" s="57" t="s">
        <v>296</v>
      </c>
      <c r="D51" s="54" t="s">
        <v>297</v>
      </c>
      <c r="E51" s="6" t="s">
        <v>211</v>
      </c>
      <c r="F51" s="19">
        <v>7470500</v>
      </c>
      <c r="G51" s="24">
        <v>31596.48</v>
      </c>
      <c r="H51" s="24">
        <v>0.84</v>
      </c>
      <c r="I51" s="31"/>
      <c r="J51" s="31"/>
      <c r="K51" s="35"/>
    </row>
    <row r="52" spans="2:11" x14ac:dyDescent="0.3">
      <c r="B52" s="8" t="s">
        <v>298</v>
      </c>
      <c r="C52" s="57" t="s">
        <v>299</v>
      </c>
      <c r="D52" s="54" t="s">
        <v>300</v>
      </c>
      <c r="E52" s="6" t="s">
        <v>180</v>
      </c>
      <c r="F52" s="19">
        <v>6500000</v>
      </c>
      <c r="G52" s="24">
        <v>31447</v>
      </c>
      <c r="H52" s="24">
        <v>0.84</v>
      </c>
      <c r="I52" s="31"/>
      <c r="J52" s="31"/>
      <c r="K52" s="35"/>
    </row>
    <row r="53" spans="2:11" x14ac:dyDescent="0.3">
      <c r="B53" s="8" t="s">
        <v>301</v>
      </c>
      <c r="C53" s="57" t="s">
        <v>302</v>
      </c>
      <c r="D53" s="54" t="s">
        <v>303</v>
      </c>
      <c r="E53" s="6" t="s">
        <v>43</v>
      </c>
      <c r="F53" s="19">
        <v>23200000</v>
      </c>
      <c r="G53" s="24">
        <v>29044.080000000002</v>
      </c>
      <c r="H53" s="24">
        <v>0.77</v>
      </c>
      <c r="I53" s="31"/>
      <c r="J53" s="31"/>
      <c r="K53" s="35"/>
    </row>
    <row r="54" spans="2:11" x14ac:dyDescent="0.3">
      <c r="B54" s="8" t="s">
        <v>304</v>
      </c>
      <c r="C54" s="57" t="s">
        <v>305</v>
      </c>
      <c r="D54" s="54" t="s">
        <v>306</v>
      </c>
      <c r="E54" s="6" t="s">
        <v>209</v>
      </c>
      <c r="F54" s="19">
        <v>18245700</v>
      </c>
      <c r="G54" s="24">
        <v>27574.73</v>
      </c>
      <c r="H54" s="24">
        <v>0.74</v>
      </c>
      <c r="I54" s="31"/>
      <c r="J54" s="31"/>
      <c r="K54" s="35"/>
    </row>
    <row r="55" spans="2:11" x14ac:dyDescent="0.3">
      <c r="B55" s="8" t="s">
        <v>307</v>
      </c>
      <c r="C55" s="57" t="s">
        <v>308</v>
      </c>
      <c r="D55" s="54" t="s">
        <v>309</v>
      </c>
      <c r="E55" s="6" t="s">
        <v>124</v>
      </c>
      <c r="F55" s="19">
        <v>2471231</v>
      </c>
      <c r="G55" s="24">
        <v>23847.38</v>
      </c>
      <c r="H55" s="24">
        <v>0.64</v>
      </c>
      <c r="I55" s="31"/>
      <c r="J55" s="31"/>
      <c r="K55" s="35"/>
    </row>
    <row r="56" spans="2:11" x14ac:dyDescent="0.3">
      <c r="B56" s="8" t="s">
        <v>310</v>
      </c>
      <c r="C56" s="57" t="s">
        <v>311</v>
      </c>
      <c r="D56" s="54" t="s">
        <v>312</v>
      </c>
      <c r="E56" s="6" t="s">
        <v>75</v>
      </c>
      <c r="F56" s="19">
        <v>1432535</v>
      </c>
      <c r="G56" s="24">
        <v>23698.43</v>
      </c>
      <c r="H56" s="24">
        <v>0.63</v>
      </c>
      <c r="I56" s="31"/>
      <c r="J56" s="31"/>
      <c r="K56" s="35"/>
    </row>
    <row r="57" spans="2:11" x14ac:dyDescent="0.3">
      <c r="B57" s="8" t="s">
        <v>313</v>
      </c>
      <c r="C57" s="57" t="s">
        <v>314</v>
      </c>
      <c r="D57" s="54" t="s">
        <v>315</v>
      </c>
      <c r="E57" s="6" t="s">
        <v>71</v>
      </c>
      <c r="F57" s="19">
        <v>1358440</v>
      </c>
      <c r="G57" s="24">
        <v>22236.3</v>
      </c>
      <c r="H57" s="24">
        <v>0.59</v>
      </c>
      <c r="I57" s="31"/>
      <c r="J57" s="31"/>
      <c r="K57" s="35"/>
    </row>
    <row r="58" spans="2:11" x14ac:dyDescent="0.3">
      <c r="B58" s="8" t="s">
        <v>316</v>
      </c>
      <c r="C58" s="57" t="s">
        <v>317</v>
      </c>
      <c r="D58" s="54" t="s">
        <v>318</v>
      </c>
      <c r="E58" s="6" t="s">
        <v>60</v>
      </c>
      <c r="F58" s="19">
        <v>2264279</v>
      </c>
      <c r="G58" s="24">
        <v>21835.57</v>
      </c>
      <c r="H58" s="24">
        <v>0.57999999999999996</v>
      </c>
      <c r="I58" s="31"/>
      <c r="J58" s="31"/>
      <c r="K58" s="35"/>
    </row>
    <row r="59" spans="2:11" x14ac:dyDescent="0.3">
      <c r="B59" s="8" t="s">
        <v>319</v>
      </c>
      <c r="C59" s="57" t="s">
        <v>320</v>
      </c>
      <c r="D59" s="54" t="s">
        <v>321</v>
      </c>
      <c r="E59" s="6" t="s">
        <v>71</v>
      </c>
      <c r="F59" s="19">
        <v>1939228</v>
      </c>
      <c r="G59" s="24">
        <v>21738.75</v>
      </c>
      <c r="H59" s="24">
        <v>0.57999999999999996</v>
      </c>
      <c r="I59" s="31"/>
      <c r="J59" s="31"/>
      <c r="K59" s="35"/>
    </row>
    <row r="60" spans="2:11" x14ac:dyDescent="0.3">
      <c r="B60" s="8" t="s">
        <v>322</v>
      </c>
      <c r="C60" s="57" t="s">
        <v>323</v>
      </c>
      <c r="D60" s="54" t="s">
        <v>324</v>
      </c>
      <c r="E60" s="6" t="s">
        <v>124</v>
      </c>
      <c r="F60" s="19">
        <v>1100000</v>
      </c>
      <c r="G60" s="24">
        <v>21037.5</v>
      </c>
      <c r="H60" s="24">
        <v>0.56000000000000005</v>
      </c>
      <c r="I60" s="31"/>
      <c r="J60" s="31"/>
      <c r="K60" s="35"/>
    </row>
    <row r="61" spans="2:11" x14ac:dyDescent="0.3">
      <c r="B61" s="8" t="s">
        <v>325</v>
      </c>
      <c r="C61" s="57" t="s">
        <v>326</v>
      </c>
      <c r="D61" s="54" t="s">
        <v>327</v>
      </c>
      <c r="E61" s="6" t="s">
        <v>116</v>
      </c>
      <c r="F61" s="19">
        <v>616702</v>
      </c>
      <c r="G61" s="24">
        <v>20617.580000000002</v>
      </c>
      <c r="H61" s="24">
        <v>0.55000000000000004</v>
      </c>
      <c r="I61" s="31"/>
      <c r="J61" s="31"/>
      <c r="K61" s="35"/>
    </row>
    <row r="62" spans="2:11" x14ac:dyDescent="0.3">
      <c r="B62" s="8" t="s">
        <v>161</v>
      </c>
      <c r="C62" s="57" t="s">
        <v>162</v>
      </c>
      <c r="D62" s="54" t="s">
        <v>163</v>
      </c>
      <c r="E62" s="6" t="s">
        <v>164</v>
      </c>
      <c r="F62" s="19">
        <v>61631</v>
      </c>
      <c r="G62" s="24">
        <v>20569.349999999999</v>
      </c>
      <c r="H62" s="24">
        <v>0.55000000000000004</v>
      </c>
      <c r="I62" s="31"/>
      <c r="J62" s="31"/>
      <c r="K62" s="35"/>
    </row>
    <row r="63" spans="2:11" x14ac:dyDescent="0.3">
      <c r="B63" s="8" t="s">
        <v>328</v>
      </c>
      <c r="C63" s="57" t="s">
        <v>329</v>
      </c>
      <c r="D63" s="54" t="s">
        <v>330</v>
      </c>
      <c r="E63" s="6" t="s">
        <v>86</v>
      </c>
      <c r="F63" s="19">
        <v>1404390</v>
      </c>
      <c r="G63" s="24">
        <v>20540.61</v>
      </c>
      <c r="H63" s="24">
        <v>0.55000000000000004</v>
      </c>
      <c r="I63" s="31"/>
      <c r="J63" s="31"/>
      <c r="K63" s="35"/>
    </row>
    <row r="64" spans="2:11" x14ac:dyDescent="0.3">
      <c r="B64" s="8" t="s">
        <v>331</v>
      </c>
      <c r="C64" s="57" t="s">
        <v>332</v>
      </c>
      <c r="D64" s="54" t="s">
        <v>333</v>
      </c>
      <c r="E64" s="6" t="s">
        <v>50</v>
      </c>
      <c r="F64" s="19">
        <v>2841182</v>
      </c>
      <c r="G64" s="24">
        <v>19818.669999999998</v>
      </c>
      <c r="H64" s="24">
        <v>0.53</v>
      </c>
      <c r="I64" s="31"/>
      <c r="J64" s="31"/>
      <c r="K64" s="35"/>
    </row>
    <row r="65" spans="2:11" x14ac:dyDescent="0.3">
      <c r="B65" s="8" t="s">
        <v>334</v>
      </c>
      <c r="C65" s="57" t="s">
        <v>335</v>
      </c>
      <c r="D65" s="54" t="s">
        <v>336</v>
      </c>
      <c r="E65" s="6" t="s">
        <v>71</v>
      </c>
      <c r="F65" s="19">
        <v>5604494</v>
      </c>
      <c r="G65" s="24">
        <v>19489.63</v>
      </c>
      <c r="H65" s="24">
        <v>0.52</v>
      </c>
      <c r="I65" s="31"/>
      <c r="J65" s="31"/>
      <c r="K65" s="35"/>
    </row>
    <row r="66" spans="2:11" x14ac:dyDescent="0.3">
      <c r="B66" s="8" t="s">
        <v>157</v>
      </c>
      <c r="C66" s="57" t="s">
        <v>158</v>
      </c>
      <c r="D66" s="54" t="s">
        <v>159</v>
      </c>
      <c r="E66" s="6" t="s">
        <v>160</v>
      </c>
      <c r="F66" s="19">
        <v>1300000</v>
      </c>
      <c r="G66" s="24">
        <v>18323.5</v>
      </c>
      <c r="H66" s="24">
        <v>0.49</v>
      </c>
      <c r="I66" s="31"/>
      <c r="J66" s="31"/>
      <c r="K66" s="35"/>
    </row>
    <row r="67" spans="2:11" x14ac:dyDescent="0.3">
      <c r="B67" s="8" t="s">
        <v>150</v>
      </c>
      <c r="C67" s="57" t="s">
        <v>151</v>
      </c>
      <c r="D67" s="54" t="s">
        <v>152</v>
      </c>
      <c r="E67" s="6" t="s">
        <v>86</v>
      </c>
      <c r="F67" s="19">
        <v>2000000</v>
      </c>
      <c r="G67" s="24">
        <v>18048</v>
      </c>
      <c r="H67" s="24">
        <v>0.48</v>
      </c>
      <c r="I67" s="31"/>
      <c r="J67" s="31"/>
      <c r="K67" s="35"/>
    </row>
    <row r="68" spans="2:11" x14ac:dyDescent="0.3">
      <c r="B68" s="8" t="s">
        <v>337</v>
      </c>
      <c r="C68" s="57" t="s">
        <v>338</v>
      </c>
      <c r="D68" s="54" t="s">
        <v>339</v>
      </c>
      <c r="E68" s="6" t="s">
        <v>120</v>
      </c>
      <c r="F68" s="19">
        <v>1912000</v>
      </c>
      <c r="G68" s="24">
        <v>16821.78</v>
      </c>
      <c r="H68" s="24">
        <v>0.45</v>
      </c>
      <c r="I68" s="31"/>
      <c r="J68" s="31"/>
      <c r="K68" s="35"/>
    </row>
    <row r="69" spans="2:11" x14ac:dyDescent="0.3">
      <c r="B69" s="8" t="s">
        <v>113</v>
      </c>
      <c r="C69" s="57" t="s">
        <v>114</v>
      </c>
      <c r="D69" s="54" t="s">
        <v>115</v>
      </c>
      <c r="E69" s="6" t="s">
        <v>116</v>
      </c>
      <c r="F69" s="19">
        <v>560000</v>
      </c>
      <c r="G69" s="24">
        <v>16472.96</v>
      </c>
      <c r="H69" s="24">
        <v>0.44</v>
      </c>
      <c r="I69" s="31"/>
      <c r="J69" s="31"/>
      <c r="K69" s="35"/>
    </row>
    <row r="70" spans="2:11" x14ac:dyDescent="0.3">
      <c r="B70" s="8" t="s">
        <v>340</v>
      </c>
      <c r="C70" s="57" t="s">
        <v>341</v>
      </c>
      <c r="D70" s="54" t="s">
        <v>342</v>
      </c>
      <c r="E70" s="6" t="s">
        <v>43</v>
      </c>
      <c r="F70" s="19">
        <v>10000000</v>
      </c>
      <c r="G70" s="24">
        <v>16410</v>
      </c>
      <c r="H70" s="24">
        <v>0.44</v>
      </c>
      <c r="I70" s="31"/>
      <c r="J70" s="31"/>
      <c r="K70" s="35"/>
    </row>
    <row r="71" spans="2:11" x14ac:dyDescent="0.3">
      <c r="B71" s="8" t="s">
        <v>343</v>
      </c>
      <c r="C71" s="57" t="s">
        <v>344</v>
      </c>
      <c r="D71" s="54" t="s">
        <v>345</v>
      </c>
      <c r="E71" s="6" t="s">
        <v>86</v>
      </c>
      <c r="F71" s="19">
        <v>4049449</v>
      </c>
      <c r="G71" s="24">
        <v>15841.44</v>
      </c>
      <c r="H71" s="24">
        <v>0.42</v>
      </c>
      <c r="I71" s="31"/>
      <c r="J71" s="31"/>
      <c r="K71" s="35"/>
    </row>
    <row r="72" spans="2:11" x14ac:dyDescent="0.3">
      <c r="B72" s="8" t="s">
        <v>346</v>
      </c>
      <c r="C72" s="57" t="s">
        <v>347</v>
      </c>
      <c r="D72" s="54" t="s">
        <v>348</v>
      </c>
      <c r="E72" s="6" t="s">
        <v>221</v>
      </c>
      <c r="F72" s="19">
        <v>500000</v>
      </c>
      <c r="G72" s="24">
        <v>12704.5</v>
      </c>
      <c r="H72" s="24">
        <v>0.34</v>
      </c>
      <c r="I72" s="31"/>
      <c r="J72" s="31"/>
      <c r="K72" s="35"/>
    </row>
    <row r="73" spans="2:11" x14ac:dyDescent="0.3">
      <c r="B73" s="8" t="s">
        <v>349</v>
      </c>
      <c r="C73" s="57" t="s">
        <v>350</v>
      </c>
      <c r="D73" s="54" t="s">
        <v>351</v>
      </c>
      <c r="E73" s="6" t="s">
        <v>180</v>
      </c>
      <c r="F73" s="19">
        <v>2500000</v>
      </c>
      <c r="G73" s="24">
        <v>12665</v>
      </c>
      <c r="H73" s="24">
        <v>0.34</v>
      </c>
      <c r="I73" s="31"/>
      <c r="J73" s="31"/>
      <c r="K73" s="35"/>
    </row>
    <row r="74" spans="2:11" x14ac:dyDescent="0.3">
      <c r="B74" s="8" t="s">
        <v>352</v>
      </c>
      <c r="C74" s="57" t="s">
        <v>353</v>
      </c>
      <c r="D74" s="54" t="s">
        <v>354</v>
      </c>
      <c r="E74" s="6" t="s">
        <v>135</v>
      </c>
      <c r="F74" s="19">
        <v>28667307</v>
      </c>
      <c r="G74" s="24">
        <v>12372.81</v>
      </c>
      <c r="H74" s="24">
        <v>0.33</v>
      </c>
      <c r="I74" s="31"/>
      <c r="J74" s="31"/>
      <c r="K74" s="35"/>
    </row>
    <row r="75" spans="2:11" x14ac:dyDescent="0.3">
      <c r="B75" s="8" t="s">
        <v>355</v>
      </c>
      <c r="C75" s="57" t="s">
        <v>356</v>
      </c>
      <c r="D75" s="54" t="s">
        <v>357</v>
      </c>
      <c r="E75" s="6" t="s">
        <v>86</v>
      </c>
      <c r="F75" s="19">
        <v>637950</v>
      </c>
      <c r="G75" s="24">
        <v>11590.91</v>
      </c>
      <c r="H75" s="24">
        <v>0.31</v>
      </c>
      <c r="I75" s="31"/>
      <c r="J75" s="31"/>
      <c r="K75" s="35"/>
    </row>
    <row r="76" spans="2:11" x14ac:dyDescent="0.3">
      <c r="B76" s="8" t="s">
        <v>358</v>
      </c>
      <c r="C76" s="57" t="s">
        <v>359</v>
      </c>
      <c r="D76" s="54" t="s">
        <v>360</v>
      </c>
      <c r="E76" s="6" t="s">
        <v>104</v>
      </c>
      <c r="F76" s="19">
        <v>935051</v>
      </c>
      <c r="G76" s="24">
        <v>11374.9</v>
      </c>
      <c r="H76" s="24">
        <v>0.3</v>
      </c>
      <c r="I76" s="31"/>
      <c r="J76" s="31"/>
      <c r="K76" s="35"/>
    </row>
    <row r="77" spans="2:11" x14ac:dyDescent="0.3">
      <c r="B77" s="8" t="s">
        <v>361</v>
      </c>
      <c r="C77" s="57" t="s">
        <v>362</v>
      </c>
      <c r="D77" s="54" t="s">
        <v>363</v>
      </c>
      <c r="E77" s="6" t="s">
        <v>79</v>
      </c>
      <c r="F77" s="19">
        <v>2900000</v>
      </c>
      <c r="G77" s="24">
        <v>11178.05</v>
      </c>
      <c r="H77" s="24">
        <v>0.3</v>
      </c>
      <c r="I77" s="31"/>
      <c r="J77" s="31"/>
      <c r="K77" s="35"/>
    </row>
    <row r="78" spans="2:11" x14ac:dyDescent="0.3">
      <c r="B78" s="8" t="s">
        <v>364</v>
      </c>
      <c r="C78" s="57" t="s">
        <v>365</v>
      </c>
      <c r="D78" s="54" t="s">
        <v>366</v>
      </c>
      <c r="E78" s="6" t="s">
        <v>50</v>
      </c>
      <c r="F78" s="19">
        <v>4000000</v>
      </c>
      <c r="G78" s="24">
        <v>9476</v>
      </c>
      <c r="H78" s="24">
        <v>0.25</v>
      </c>
      <c r="I78" s="31"/>
      <c r="J78" s="31"/>
      <c r="K78" s="35"/>
    </row>
    <row r="79" spans="2:11" x14ac:dyDescent="0.3">
      <c r="B79" s="8" t="s">
        <v>367</v>
      </c>
      <c r="C79" s="57" t="s">
        <v>368</v>
      </c>
      <c r="D79" s="54" t="s">
        <v>369</v>
      </c>
      <c r="E79" s="6" t="s">
        <v>135</v>
      </c>
      <c r="F79" s="19">
        <v>327306</v>
      </c>
      <c r="G79" s="24">
        <v>7642.92</v>
      </c>
      <c r="H79" s="24">
        <v>0.2</v>
      </c>
      <c r="I79" s="31"/>
      <c r="J79" s="31"/>
      <c r="K79" s="35"/>
    </row>
    <row r="80" spans="2:11" x14ac:dyDescent="0.3">
      <c r="B80" s="8" t="s">
        <v>370</v>
      </c>
      <c r="C80" s="57" t="s">
        <v>371</v>
      </c>
      <c r="D80" s="54" t="s">
        <v>372</v>
      </c>
      <c r="E80" s="6" t="s">
        <v>86</v>
      </c>
      <c r="F80" s="19">
        <v>1440401</v>
      </c>
      <c r="G80" s="24">
        <v>7477.12</v>
      </c>
      <c r="H80" s="24">
        <v>0.2</v>
      </c>
      <c r="I80" s="31"/>
      <c r="J80" s="31"/>
      <c r="K80" s="35"/>
    </row>
    <row r="81" spans="2:11" x14ac:dyDescent="0.3">
      <c r="B81" s="8" t="s">
        <v>373</v>
      </c>
      <c r="C81" s="57" t="s">
        <v>374</v>
      </c>
      <c r="D81" s="54" t="s">
        <v>375</v>
      </c>
      <c r="E81" s="6" t="s">
        <v>131</v>
      </c>
      <c r="F81" s="19">
        <v>930776</v>
      </c>
      <c r="G81" s="24">
        <v>6377.68</v>
      </c>
      <c r="H81" s="24">
        <v>0.17</v>
      </c>
      <c r="I81" s="31"/>
      <c r="J81" s="31"/>
      <c r="K81" s="35"/>
    </row>
    <row r="82" spans="2:11" x14ac:dyDescent="0.3">
      <c r="B82" s="8" t="s">
        <v>136</v>
      </c>
      <c r="C82" s="57" t="s">
        <v>137</v>
      </c>
      <c r="D82" s="54" t="s">
        <v>138</v>
      </c>
      <c r="E82" s="6" t="s">
        <v>100</v>
      </c>
      <c r="F82" s="19">
        <v>206983</v>
      </c>
      <c r="G82" s="24">
        <v>5956.97</v>
      </c>
      <c r="H82" s="24">
        <v>0.16</v>
      </c>
      <c r="I82" s="31"/>
      <c r="J82" s="31"/>
      <c r="K82" s="35"/>
    </row>
    <row r="83" spans="2:11" x14ac:dyDescent="0.3">
      <c r="B83" s="8" t="s">
        <v>376</v>
      </c>
      <c r="C83" s="57" t="s">
        <v>377</v>
      </c>
      <c r="D83" s="54" t="s">
        <v>378</v>
      </c>
      <c r="E83" s="6" t="s">
        <v>112</v>
      </c>
      <c r="F83" s="19">
        <v>4210285</v>
      </c>
      <c r="G83" s="24">
        <v>5435.06</v>
      </c>
      <c r="H83" s="24">
        <v>0.14000000000000001</v>
      </c>
      <c r="I83" s="31"/>
      <c r="J83" s="31"/>
      <c r="K83" s="35"/>
    </row>
    <row r="84" spans="2:11" x14ac:dyDescent="0.3">
      <c r="B84" s="8" t="s">
        <v>379</v>
      </c>
      <c r="C84" s="57" t="s">
        <v>380</v>
      </c>
      <c r="D84" s="54" t="s">
        <v>381</v>
      </c>
      <c r="E84" s="6" t="s">
        <v>100</v>
      </c>
      <c r="F84" s="19">
        <v>2000000</v>
      </c>
      <c r="G84" s="24">
        <v>5254</v>
      </c>
      <c r="H84" s="24">
        <v>0.14000000000000001</v>
      </c>
      <c r="I84" s="31"/>
      <c r="J84" s="31"/>
      <c r="K84" s="35"/>
    </row>
    <row r="85" spans="2:11" x14ac:dyDescent="0.3">
      <c r="B85" s="8" t="s">
        <v>382</v>
      </c>
      <c r="C85" s="57" t="s">
        <v>383</v>
      </c>
      <c r="D85" s="54" t="s">
        <v>384</v>
      </c>
      <c r="E85" s="6" t="s">
        <v>50</v>
      </c>
      <c r="F85" s="19">
        <v>39624</v>
      </c>
      <c r="G85" s="24">
        <v>2391.31</v>
      </c>
      <c r="H85" s="24">
        <v>0.06</v>
      </c>
      <c r="I85" s="31"/>
      <c r="J85" s="31"/>
      <c r="K85" s="35"/>
    </row>
    <row r="86" spans="2:11" x14ac:dyDescent="0.3">
      <c r="B86" s="8" t="s">
        <v>385</v>
      </c>
      <c r="C86" s="57" t="s">
        <v>386</v>
      </c>
      <c r="D86" s="54" t="s">
        <v>387</v>
      </c>
      <c r="E86" s="6" t="s">
        <v>135</v>
      </c>
      <c r="F86" s="19">
        <v>1002</v>
      </c>
      <c r="G86" s="24">
        <v>1324.29</v>
      </c>
      <c r="H86" s="24">
        <v>0.04</v>
      </c>
      <c r="I86" s="31"/>
      <c r="J86" s="31"/>
      <c r="K86" s="35"/>
    </row>
    <row r="87" spans="2:11" x14ac:dyDescent="0.3">
      <c r="B87" s="8" t="s">
        <v>181</v>
      </c>
      <c r="C87" s="57" t="s">
        <v>182</v>
      </c>
      <c r="D87" s="54" t="s">
        <v>183</v>
      </c>
      <c r="E87" s="6" t="s">
        <v>120</v>
      </c>
      <c r="F87" s="19">
        <v>2000000</v>
      </c>
      <c r="G87" s="24">
        <v>804</v>
      </c>
      <c r="H87" s="24">
        <v>0.02</v>
      </c>
      <c r="I87" s="31"/>
      <c r="J87" s="31"/>
      <c r="K87" s="35" t="s">
        <v>5039</v>
      </c>
    </row>
    <row r="88" spans="2:11" x14ac:dyDescent="0.3">
      <c r="B88" s="8" t="s">
        <v>388</v>
      </c>
      <c r="C88" s="57" t="s">
        <v>389</v>
      </c>
      <c r="D88" s="54" t="s">
        <v>390</v>
      </c>
      <c r="E88" s="6" t="s">
        <v>104</v>
      </c>
      <c r="F88" s="19">
        <v>452200</v>
      </c>
      <c r="G88" s="24">
        <v>70.09</v>
      </c>
      <c r="H88" s="24" t="s">
        <v>5024</v>
      </c>
      <c r="I88" s="31"/>
      <c r="J88" s="31"/>
      <c r="K88" s="35"/>
    </row>
    <row r="89" spans="2:11" x14ac:dyDescent="0.3">
      <c r="C89" s="58" t="s">
        <v>184</v>
      </c>
      <c r="D89" s="54"/>
      <c r="E89" s="6"/>
      <c r="F89" s="19"/>
      <c r="G89" s="25">
        <v>3534424.55</v>
      </c>
      <c r="H89" s="25">
        <v>94.25</v>
      </c>
      <c r="I89" s="31"/>
      <c r="J89" s="31"/>
      <c r="K89" s="35"/>
    </row>
    <row r="90" spans="2:11" x14ac:dyDescent="0.3">
      <c r="C90" s="57"/>
      <c r="D90" s="54"/>
      <c r="E90" s="6"/>
      <c r="F90" s="19"/>
      <c r="G90" s="24"/>
      <c r="H90" s="24"/>
      <c r="I90" s="31"/>
      <c r="J90" s="31"/>
      <c r="K90" s="35"/>
    </row>
    <row r="91" spans="2:11" x14ac:dyDescent="0.3">
      <c r="C91" s="59" t="s">
        <v>3</v>
      </c>
      <c r="D91" s="54"/>
      <c r="E91" s="6"/>
      <c r="F91" s="19"/>
      <c r="G91" s="24"/>
      <c r="H91" s="24"/>
      <c r="I91" s="31"/>
      <c r="J91" s="31"/>
      <c r="K91" s="35"/>
    </row>
    <row r="92" spans="2:11" x14ac:dyDescent="0.3">
      <c r="B92" s="8" t="s">
        <v>391</v>
      </c>
      <c r="C92" s="57" t="s">
        <v>392</v>
      </c>
      <c r="D92" s="54" t="s">
        <v>393</v>
      </c>
      <c r="E92" s="6" t="s">
        <v>266</v>
      </c>
      <c r="F92" s="19">
        <v>1682520</v>
      </c>
      <c r="G92" s="61">
        <v>0</v>
      </c>
      <c r="H92" s="24" t="s">
        <v>5024</v>
      </c>
      <c r="I92" s="31"/>
      <c r="J92" s="31"/>
      <c r="K92" s="35" t="s">
        <v>5034</v>
      </c>
    </row>
    <row r="93" spans="2:11" x14ac:dyDescent="0.3">
      <c r="B93" s="8" t="s">
        <v>185</v>
      </c>
      <c r="C93" s="57" t="s">
        <v>186</v>
      </c>
      <c r="D93" s="54" t="s">
        <v>187</v>
      </c>
      <c r="E93" s="6" t="s">
        <v>188</v>
      </c>
      <c r="F93" s="19">
        <v>81000</v>
      </c>
      <c r="G93" s="61">
        <v>0</v>
      </c>
      <c r="H93" s="24" t="s">
        <v>5024</v>
      </c>
      <c r="I93" s="31"/>
      <c r="J93" s="31"/>
      <c r="K93" s="35" t="s">
        <v>5034</v>
      </c>
    </row>
    <row r="94" spans="2:11" x14ac:dyDescent="0.3">
      <c r="B94" s="8" t="s">
        <v>189</v>
      </c>
      <c r="C94" s="57" t="s">
        <v>190</v>
      </c>
      <c r="D94" s="54" t="s">
        <v>191</v>
      </c>
      <c r="E94" s="6" t="s">
        <v>149</v>
      </c>
      <c r="F94" s="19">
        <v>500000</v>
      </c>
      <c r="G94" s="61">
        <v>0</v>
      </c>
      <c r="H94" s="24" t="s">
        <v>5024</v>
      </c>
      <c r="I94" s="31"/>
      <c r="J94" s="31"/>
      <c r="K94" s="35" t="s">
        <v>5034</v>
      </c>
    </row>
    <row r="95" spans="2:11" x14ac:dyDescent="0.3">
      <c r="B95" s="8" t="s">
        <v>394</v>
      </c>
      <c r="C95" s="57" t="s">
        <v>395</v>
      </c>
      <c r="D95" s="54" t="s">
        <v>396</v>
      </c>
      <c r="E95" s="6" t="s">
        <v>397</v>
      </c>
      <c r="F95" s="19">
        <v>250</v>
      </c>
      <c r="G95" s="61">
        <v>0</v>
      </c>
      <c r="H95" s="24" t="s">
        <v>5024</v>
      </c>
      <c r="I95" s="31"/>
      <c r="J95" s="31"/>
      <c r="K95" s="35" t="s">
        <v>5034</v>
      </c>
    </row>
    <row r="96" spans="2:11" x14ac:dyDescent="0.3">
      <c r="C96" s="58" t="s">
        <v>184</v>
      </c>
      <c r="D96" s="54"/>
      <c r="E96" s="6"/>
      <c r="F96" s="19"/>
      <c r="G96" s="62">
        <v>0</v>
      </c>
      <c r="H96" s="25" t="s">
        <v>5024</v>
      </c>
      <c r="I96" s="31"/>
      <c r="J96" s="31"/>
      <c r="K96" s="35"/>
    </row>
    <row r="97" spans="2:11" x14ac:dyDescent="0.3">
      <c r="C97" s="57"/>
      <c r="D97" s="54"/>
      <c r="E97" s="6"/>
      <c r="F97" s="19"/>
      <c r="G97" s="24"/>
      <c r="H97" s="24"/>
      <c r="I97" s="31"/>
      <c r="J97" s="31"/>
      <c r="K97" s="35"/>
    </row>
    <row r="98" spans="2:11" x14ac:dyDescent="0.3">
      <c r="C98" s="59" t="s">
        <v>4</v>
      </c>
      <c r="D98" s="54"/>
      <c r="E98" s="6"/>
      <c r="F98" s="19"/>
      <c r="G98" s="24"/>
      <c r="H98" s="24"/>
      <c r="I98" s="31"/>
      <c r="J98" s="31"/>
      <c r="K98" s="35"/>
    </row>
    <row r="99" spans="2:11" x14ac:dyDescent="0.3">
      <c r="B99" s="8" t="s">
        <v>398</v>
      </c>
      <c r="C99" s="57" t="s">
        <v>399</v>
      </c>
      <c r="D99" s="54" t="s">
        <v>400</v>
      </c>
      <c r="E99" s="6" t="s">
        <v>149</v>
      </c>
      <c r="F99" s="19">
        <v>146000</v>
      </c>
      <c r="G99" s="24">
        <v>27988.18</v>
      </c>
      <c r="H99" s="24">
        <v>0.75</v>
      </c>
      <c r="I99" s="31"/>
      <c r="J99" s="31"/>
      <c r="K99" s="35"/>
    </row>
    <row r="100" spans="2:11" x14ac:dyDescent="0.3">
      <c r="C100" s="58" t="s">
        <v>184</v>
      </c>
      <c r="D100" s="54"/>
      <c r="E100" s="6"/>
      <c r="F100" s="19"/>
      <c r="G100" s="25">
        <v>27988.18</v>
      </c>
      <c r="H100" s="25">
        <v>0.75</v>
      </c>
      <c r="I100" s="31"/>
      <c r="J100" s="31"/>
      <c r="K100" s="35"/>
    </row>
    <row r="101" spans="2:11" x14ac:dyDescent="0.3">
      <c r="C101" s="57"/>
      <c r="D101" s="54"/>
      <c r="E101" s="6"/>
      <c r="F101" s="19"/>
      <c r="G101" s="24"/>
      <c r="H101" s="24"/>
      <c r="I101" s="31"/>
      <c r="J101" s="31"/>
      <c r="K101" s="35"/>
    </row>
    <row r="102" spans="2:11" x14ac:dyDescent="0.3">
      <c r="C102" s="58" t="s">
        <v>5</v>
      </c>
      <c r="D102" s="54"/>
      <c r="E102" s="6"/>
      <c r="F102" s="19"/>
      <c r="G102" s="24"/>
      <c r="H102" s="24"/>
      <c r="I102" s="31"/>
      <c r="J102" s="31"/>
      <c r="K102" s="35"/>
    </row>
    <row r="103" spans="2:11" x14ac:dyDescent="0.3">
      <c r="C103" s="57"/>
      <c r="D103" s="54"/>
      <c r="E103" s="6"/>
      <c r="F103" s="19"/>
      <c r="G103" s="24"/>
      <c r="H103" s="24"/>
      <c r="I103" s="31"/>
      <c r="J103" s="31"/>
      <c r="K103" s="35"/>
    </row>
    <row r="104" spans="2:11" x14ac:dyDescent="0.3">
      <c r="C104" s="58" t="s">
        <v>6</v>
      </c>
      <c r="D104" s="54"/>
      <c r="E104" s="6"/>
      <c r="F104" s="19"/>
      <c r="G104" s="24" t="s">
        <v>2</v>
      </c>
      <c r="H104" s="24" t="s">
        <v>2</v>
      </c>
      <c r="I104" s="31"/>
      <c r="J104" s="31"/>
      <c r="K104" s="35"/>
    </row>
    <row r="105" spans="2:11" x14ac:dyDescent="0.3">
      <c r="C105" s="57"/>
      <c r="D105" s="54"/>
      <c r="E105" s="6"/>
      <c r="F105" s="19"/>
      <c r="G105" s="24"/>
      <c r="H105" s="24"/>
      <c r="I105" s="31"/>
      <c r="J105" s="31"/>
      <c r="K105" s="35"/>
    </row>
    <row r="106" spans="2:11" x14ac:dyDescent="0.3">
      <c r="C106" s="58" t="s">
        <v>7</v>
      </c>
      <c r="D106" s="54"/>
      <c r="E106" s="6"/>
      <c r="F106" s="19"/>
      <c r="G106" s="24" t="s">
        <v>2</v>
      </c>
      <c r="H106" s="24" t="s">
        <v>2</v>
      </c>
      <c r="I106" s="31"/>
      <c r="J106" s="31"/>
      <c r="K106" s="35"/>
    </row>
    <row r="107" spans="2:11" x14ac:dyDescent="0.3">
      <c r="C107" s="57"/>
      <c r="D107" s="54"/>
      <c r="E107" s="6"/>
      <c r="F107" s="19"/>
      <c r="G107" s="24"/>
      <c r="H107" s="24"/>
      <c r="I107" s="31"/>
      <c r="J107" s="31"/>
      <c r="K107" s="35"/>
    </row>
    <row r="108" spans="2:11" x14ac:dyDescent="0.3">
      <c r="C108" s="58" t="s">
        <v>8</v>
      </c>
      <c r="D108" s="54"/>
      <c r="E108" s="6"/>
      <c r="F108" s="19"/>
      <c r="G108" s="24" t="s">
        <v>2</v>
      </c>
      <c r="H108" s="24" t="s">
        <v>2</v>
      </c>
      <c r="I108" s="31"/>
      <c r="J108" s="31"/>
      <c r="K108" s="35"/>
    </row>
    <row r="109" spans="2:11" x14ac:dyDescent="0.3">
      <c r="C109" s="57"/>
      <c r="D109" s="54"/>
      <c r="E109" s="6"/>
      <c r="F109" s="19"/>
      <c r="G109" s="24"/>
      <c r="H109" s="24"/>
      <c r="I109" s="31"/>
      <c r="J109" s="31"/>
      <c r="K109" s="35"/>
    </row>
    <row r="110" spans="2:11" x14ac:dyDescent="0.3">
      <c r="C110" s="58" t="s">
        <v>9</v>
      </c>
      <c r="D110" s="54"/>
      <c r="E110" s="6"/>
      <c r="F110" s="19"/>
      <c r="G110" s="24" t="s">
        <v>2</v>
      </c>
      <c r="H110" s="24" t="s">
        <v>2</v>
      </c>
      <c r="I110" s="31"/>
      <c r="J110" s="31"/>
      <c r="K110" s="35"/>
    </row>
    <row r="111" spans="2:11" x14ac:dyDescent="0.3">
      <c r="C111" s="57"/>
      <c r="D111" s="54"/>
      <c r="E111" s="6"/>
      <c r="F111" s="19"/>
      <c r="G111" s="24"/>
      <c r="H111" s="24"/>
      <c r="I111" s="31"/>
      <c r="J111" s="31"/>
      <c r="K111" s="35"/>
    </row>
    <row r="112" spans="2:11" x14ac:dyDescent="0.3">
      <c r="C112" s="58" t="s">
        <v>10</v>
      </c>
      <c r="D112" s="54"/>
      <c r="E112" s="6"/>
      <c r="F112" s="19"/>
      <c r="G112" s="24" t="s">
        <v>2</v>
      </c>
      <c r="H112" s="24" t="s">
        <v>2</v>
      </c>
      <c r="I112" s="31"/>
      <c r="J112" s="31"/>
      <c r="K112" s="35"/>
    </row>
    <row r="113" spans="1:11" x14ac:dyDescent="0.3">
      <c r="C113" s="57"/>
      <c r="D113" s="54"/>
      <c r="E113" s="6"/>
      <c r="F113" s="19"/>
      <c r="G113" s="24"/>
      <c r="H113" s="24"/>
      <c r="I113" s="31"/>
      <c r="J113" s="31"/>
      <c r="K113" s="35"/>
    </row>
    <row r="114" spans="1:11" x14ac:dyDescent="0.3">
      <c r="A114" s="10"/>
      <c r="B114" s="28"/>
      <c r="C114" s="58" t="s">
        <v>11</v>
      </c>
      <c r="D114" s="54"/>
      <c r="E114" s="6"/>
      <c r="F114" s="19"/>
      <c r="G114" s="24"/>
      <c r="H114" s="24"/>
      <c r="I114" s="31"/>
      <c r="J114" s="31"/>
      <c r="K114" s="35"/>
    </row>
    <row r="115" spans="1:11" x14ac:dyDescent="0.3">
      <c r="A115" s="28"/>
      <c r="B115" s="28"/>
      <c r="C115" s="58" t="s">
        <v>13</v>
      </c>
      <c r="D115" s="54"/>
      <c r="E115" s="6"/>
      <c r="F115" s="19"/>
      <c r="G115" s="24" t="s">
        <v>2</v>
      </c>
      <c r="H115" s="24" t="s">
        <v>2</v>
      </c>
      <c r="I115" s="31"/>
      <c r="J115" s="31"/>
      <c r="K115" s="35"/>
    </row>
    <row r="116" spans="1:11" x14ac:dyDescent="0.3">
      <c r="A116" s="28"/>
      <c r="B116" s="28"/>
      <c r="C116" s="58"/>
      <c r="D116" s="54"/>
      <c r="E116" s="6"/>
      <c r="F116" s="19"/>
      <c r="G116" s="24"/>
      <c r="H116" s="24"/>
      <c r="I116" s="31"/>
      <c r="J116" s="31"/>
      <c r="K116" s="35"/>
    </row>
    <row r="117" spans="1:11" x14ac:dyDescent="0.3">
      <c r="A117" s="28"/>
      <c r="B117" s="28"/>
      <c r="C117" s="58" t="s">
        <v>14</v>
      </c>
      <c r="D117" s="54"/>
      <c r="E117" s="6"/>
      <c r="F117" s="19"/>
      <c r="G117" s="24" t="s">
        <v>2</v>
      </c>
      <c r="H117" s="24" t="s">
        <v>2</v>
      </c>
      <c r="I117" s="31"/>
      <c r="J117" s="31"/>
      <c r="K117" s="35"/>
    </row>
    <row r="118" spans="1:11" x14ac:dyDescent="0.3">
      <c r="A118" s="28"/>
      <c r="B118" s="28"/>
      <c r="C118" s="58"/>
      <c r="D118" s="54"/>
      <c r="E118" s="6"/>
      <c r="F118" s="19"/>
      <c r="G118" s="24"/>
      <c r="H118" s="24"/>
      <c r="I118" s="31"/>
      <c r="J118" s="31"/>
      <c r="K118" s="35"/>
    </row>
    <row r="119" spans="1:11" x14ac:dyDescent="0.3">
      <c r="C119" s="59" t="s">
        <v>15</v>
      </c>
      <c r="D119" s="54"/>
      <c r="E119" s="6"/>
      <c r="F119" s="19"/>
      <c r="G119" s="24"/>
      <c r="H119" s="24"/>
      <c r="I119" s="31"/>
      <c r="J119" s="31"/>
      <c r="K119" s="35"/>
    </row>
    <row r="120" spans="1:11" x14ac:dyDescent="0.3">
      <c r="B120" s="8" t="s">
        <v>401</v>
      </c>
      <c r="C120" s="57" t="s">
        <v>402</v>
      </c>
      <c r="D120" s="54" t="s">
        <v>403</v>
      </c>
      <c r="E120" s="6" t="s">
        <v>198</v>
      </c>
      <c r="F120" s="19">
        <v>25000000</v>
      </c>
      <c r="G120" s="24">
        <v>24806.880000000001</v>
      </c>
      <c r="H120" s="24">
        <v>0.66</v>
      </c>
      <c r="I120" s="31">
        <v>5.2625000000000002</v>
      </c>
      <c r="J120" s="31"/>
      <c r="K120" s="35"/>
    </row>
    <row r="121" spans="1:11" x14ac:dyDescent="0.3">
      <c r="B121" s="8" t="s">
        <v>404</v>
      </c>
      <c r="C121" s="57" t="s">
        <v>405</v>
      </c>
      <c r="D121" s="54" t="s">
        <v>406</v>
      </c>
      <c r="E121" s="6" t="s">
        <v>198</v>
      </c>
      <c r="F121" s="19">
        <v>10000000</v>
      </c>
      <c r="G121" s="24">
        <v>9963.7999999999993</v>
      </c>
      <c r="H121" s="24">
        <v>0.27</v>
      </c>
      <c r="I121" s="31">
        <v>5.1003999999999996</v>
      </c>
      <c r="J121" s="31"/>
      <c r="K121" s="35"/>
    </row>
    <row r="122" spans="1:11" x14ac:dyDescent="0.3">
      <c r="B122" s="8" t="s">
        <v>195</v>
      </c>
      <c r="C122" s="57" t="s">
        <v>196</v>
      </c>
      <c r="D122" s="54" t="s">
        <v>197</v>
      </c>
      <c r="E122" s="6" t="s">
        <v>198</v>
      </c>
      <c r="F122" s="19">
        <v>3500000</v>
      </c>
      <c r="G122" s="24">
        <v>3348.37</v>
      </c>
      <c r="H122" s="24">
        <v>0.09</v>
      </c>
      <c r="I122" s="31">
        <v>5.68</v>
      </c>
      <c r="J122" s="31"/>
      <c r="K122" s="35"/>
    </row>
    <row r="123" spans="1:11" x14ac:dyDescent="0.3">
      <c r="C123" s="58" t="s">
        <v>184</v>
      </c>
      <c r="D123" s="54"/>
      <c r="E123" s="6"/>
      <c r="F123" s="19"/>
      <c r="G123" s="25">
        <v>38119.050000000003</v>
      </c>
      <c r="H123" s="25">
        <v>1.02</v>
      </c>
      <c r="I123" s="31"/>
      <c r="J123" s="31"/>
      <c r="K123" s="35"/>
    </row>
    <row r="124" spans="1:11" x14ac:dyDescent="0.3">
      <c r="C124" s="57"/>
      <c r="D124" s="54"/>
      <c r="E124" s="6"/>
      <c r="F124" s="19"/>
      <c r="G124" s="24"/>
      <c r="H124" s="24"/>
      <c r="I124" s="31"/>
      <c r="J124" s="31"/>
      <c r="K124" s="35"/>
    </row>
    <row r="125" spans="1:11" x14ac:dyDescent="0.3">
      <c r="C125" s="58" t="s">
        <v>16</v>
      </c>
      <c r="D125" s="54"/>
      <c r="E125" s="6"/>
      <c r="F125" s="19"/>
      <c r="G125" s="24" t="s">
        <v>2</v>
      </c>
      <c r="H125" s="24" t="s">
        <v>2</v>
      </c>
      <c r="I125" s="31"/>
      <c r="J125" s="31"/>
      <c r="K125" s="35"/>
    </row>
    <row r="126" spans="1:11" x14ac:dyDescent="0.3">
      <c r="C126" s="57"/>
      <c r="D126" s="54"/>
      <c r="E126" s="6"/>
      <c r="F126" s="19"/>
      <c r="G126" s="24"/>
      <c r="H126" s="24"/>
      <c r="I126" s="31"/>
      <c r="J126" s="31"/>
      <c r="K126" s="35"/>
    </row>
    <row r="127" spans="1:11" x14ac:dyDescent="0.3">
      <c r="C127" s="58" t="s">
        <v>17</v>
      </c>
      <c r="D127" s="54"/>
      <c r="E127" s="6"/>
      <c r="F127" s="19"/>
      <c r="G127" s="24" t="s">
        <v>2</v>
      </c>
      <c r="H127" s="24" t="s">
        <v>2</v>
      </c>
      <c r="I127" s="31"/>
      <c r="J127" s="31"/>
      <c r="K127" s="35"/>
    </row>
    <row r="128" spans="1:11" x14ac:dyDescent="0.3">
      <c r="C128" s="57"/>
      <c r="D128" s="54"/>
      <c r="E128" s="6"/>
      <c r="F128" s="19"/>
      <c r="G128" s="24"/>
      <c r="H128" s="24"/>
      <c r="I128" s="31"/>
      <c r="J128" s="31"/>
      <c r="K128" s="35"/>
    </row>
    <row r="129" spans="1:11" x14ac:dyDescent="0.3">
      <c r="A129" s="10"/>
      <c r="B129" s="28"/>
      <c r="C129" s="58" t="s">
        <v>18</v>
      </c>
      <c r="D129" s="54"/>
      <c r="E129" s="6"/>
      <c r="F129" s="19"/>
      <c r="G129" s="24"/>
      <c r="H129" s="24"/>
      <c r="I129" s="31"/>
      <c r="J129" s="31"/>
      <c r="K129" s="35"/>
    </row>
    <row r="130" spans="1:11" x14ac:dyDescent="0.3">
      <c r="A130" s="28"/>
      <c r="B130" s="28"/>
      <c r="C130" s="58" t="s">
        <v>19</v>
      </c>
      <c r="D130" s="54"/>
      <c r="E130" s="6"/>
      <c r="F130" s="19"/>
      <c r="G130" s="24" t="s">
        <v>2</v>
      </c>
      <c r="H130" s="24" t="s">
        <v>2</v>
      </c>
      <c r="I130" s="31"/>
      <c r="J130" s="31"/>
      <c r="K130" s="35"/>
    </row>
    <row r="131" spans="1:11" x14ac:dyDescent="0.3">
      <c r="A131" s="28"/>
      <c r="B131" s="28"/>
      <c r="C131" s="58"/>
      <c r="D131" s="54"/>
      <c r="E131" s="6"/>
      <c r="F131" s="19"/>
      <c r="G131" s="24"/>
      <c r="H131" s="24"/>
      <c r="I131" s="31"/>
      <c r="J131" s="31"/>
      <c r="K131" s="35"/>
    </row>
    <row r="132" spans="1:11" x14ac:dyDescent="0.3">
      <c r="A132" s="28"/>
      <c r="B132" s="28"/>
      <c r="C132" s="58" t="s">
        <v>20</v>
      </c>
      <c r="D132" s="54"/>
      <c r="E132" s="6"/>
      <c r="F132" s="19"/>
      <c r="G132" s="24" t="s">
        <v>2</v>
      </c>
      <c r="H132" s="24" t="s">
        <v>2</v>
      </c>
      <c r="I132" s="31"/>
      <c r="J132" s="31"/>
      <c r="K132" s="35"/>
    </row>
    <row r="133" spans="1:11" x14ac:dyDescent="0.3">
      <c r="A133" s="28"/>
      <c r="B133" s="28"/>
      <c r="C133" s="58"/>
      <c r="D133" s="54"/>
      <c r="E133" s="6"/>
      <c r="F133" s="19"/>
      <c r="G133" s="24"/>
      <c r="H133" s="24"/>
      <c r="I133" s="31"/>
      <c r="J133" s="31"/>
      <c r="K133" s="35"/>
    </row>
    <row r="134" spans="1:11" x14ac:dyDescent="0.3">
      <c r="A134" s="28"/>
      <c r="B134" s="28"/>
      <c r="C134" s="58" t="s">
        <v>21</v>
      </c>
      <c r="D134" s="54"/>
      <c r="E134" s="6"/>
      <c r="F134" s="19"/>
      <c r="G134" s="24" t="s">
        <v>2</v>
      </c>
      <c r="H134" s="24" t="s">
        <v>2</v>
      </c>
      <c r="I134" s="31"/>
      <c r="J134" s="31"/>
      <c r="K134" s="35"/>
    </row>
    <row r="135" spans="1:11" x14ac:dyDescent="0.3">
      <c r="A135" s="28"/>
      <c r="B135" s="28"/>
      <c r="C135" s="58"/>
      <c r="D135" s="54"/>
      <c r="E135" s="6"/>
      <c r="F135" s="19"/>
      <c r="G135" s="24"/>
      <c r="H135" s="24"/>
      <c r="I135" s="31"/>
      <c r="J135" s="31"/>
      <c r="K135" s="35"/>
    </row>
    <row r="136" spans="1:11" x14ac:dyDescent="0.3">
      <c r="A136" s="28"/>
      <c r="B136" s="28"/>
      <c r="C136" s="58" t="s">
        <v>22</v>
      </c>
      <c r="D136" s="54"/>
      <c r="E136" s="6"/>
      <c r="F136" s="19"/>
      <c r="G136" s="24" t="s">
        <v>2</v>
      </c>
      <c r="H136" s="24" t="s">
        <v>2</v>
      </c>
      <c r="I136" s="31"/>
      <c r="J136" s="31"/>
      <c r="K136" s="35"/>
    </row>
    <row r="137" spans="1:11" x14ac:dyDescent="0.3">
      <c r="A137" s="28"/>
      <c r="B137" s="28"/>
      <c r="C137" s="58"/>
      <c r="D137" s="54"/>
      <c r="E137" s="6"/>
      <c r="F137" s="19"/>
      <c r="G137" s="24"/>
      <c r="H137" s="24"/>
      <c r="I137" s="31"/>
      <c r="J137" s="31"/>
      <c r="K137" s="35"/>
    </row>
    <row r="138" spans="1:11" x14ac:dyDescent="0.3">
      <c r="A138" s="28"/>
      <c r="B138" s="28"/>
      <c r="C138" s="58" t="s">
        <v>23</v>
      </c>
      <c r="D138" s="54"/>
      <c r="E138" s="6"/>
      <c r="F138" s="19"/>
      <c r="G138" s="24" t="s">
        <v>2</v>
      </c>
      <c r="H138" s="24" t="s">
        <v>2</v>
      </c>
      <c r="I138" s="31"/>
      <c r="J138" s="31"/>
      <c r="K138" s="35"/>
    </row>
    <row r="139" spans="1:11" x14ac:dyDescent="0.3">
      <c r="A139" s="28"/>
      <c r="B139" s="28"/>
      <c r="C139" s="58"/>
      <c r="D139" s="54"/>
      <c r="E139" s="6"/>
      <c r="F139" s="19"/>
      <c r="G139" s="24"/>
      <c r="H139" s="24"/>
      <c r="I139" s="31"/>
      <c r="J139" s="31"/>
      <c r="K139" s="35"/>
    </row>
    <row r="140" spans="1:11" x14ac:dyDescent="0.3">
      <c r="C140" s="59" t="s">
        <v>24</v>
      </c>
      <c r="D140" s="54"/>
      <c r="E140" s="6"/>
      <c r="F140" s="19"/>
      <c r="G140" s="24"/>
      <c r="H140" s="24"/>
      <c r="I140" s="31"/>
      <c r="J140" s="31"/>
      <c r="K140" s="35"/>
    </row>
    <row r="141" spans="1:11" x14ac:dyDescent="0.3">
      <c r="B141" s="8" t="s">
        <v>199</v>
      </c>
      <c r="C141" s="57" t="s">
        <v>200</v>
      </c>
      <c r="D141" s="54"/>
      <c r="E141" s="6"/>
      <c r="F141" s="19"/>
      <c r="G141" s="24">
        <v>162371.22</v>
      </c>
      <c r="H141" s="24">
        <v>4.33</v>
      </c>
      <c r="I141" s="31"/>
      <c r="J141" s="31"/>
      <c r="K141" s="35"/>
    </row>
    <row r="142" spans="1:11" x14ac:dyDescent="0.3">
      <c r="C142" s="58" t="s">
        <v>184</v>
      </c>
      <c r="D142" s="54"/>
      <c r="E142" s="6"/>
      <c r="F142" s="19"/>
      <c r="G142" s="25">
        <v>162371.22</v>
      </c>
      <c r="H142" s="25">
        <v>4.33</v>
      </c>
      <c r="I142" s="31"/>
      <c r="J142" s="31"/>
      <c r="K142" s="35"/>
    </row>
    <row r="143" spans="1:11" x14ac:dyDescent="0.3">
      <c r="C143" s="57"/>
      <c r="D143" s="54"/>
      <c r="E143" s="6"/>
      <c r="F143" s="19"/>
      <c r="G143" s="24"/>
      <c r="H143" s="24"/>
      <c r="I143" s="31"/>
      <c r="J143" s="31"/>
      <c r="K143" s="35"/>
    </row>
    <row r="144" spans="1:11" x14ac:dyDescent="0.3">
      <c r="A144" s="10"/>
      <c r="B144" s="28"/>
      <c r="C144" s="58" t="s">
        <v>25</v>
      </c>
      <c r="D144" s="54"/>
      <c r="E144" s="6"/>
      <c r="F144" s="19"/>
      <c r="G144" s="24"/>
      <c r="H144" s="24"/>
      <c r="I144" s="31"/>
      <c r="J144" s="31"/>
      <c r="K144" s="35"/>
    </row>
    <row r="145" spans="1:54" s="2" customFormat="1" ht="13.8" x14ac:dyDescent="0.3">
      <c r="A145" s="28"/>
      <c r="B145" s="28"/>
      <c r="C145" s="57" t="s">
        <v>5023</v>
      </c>
      <c r="D145" s="54"/>
      <c r="E145" s="6"/>
      <c r="F145" s="19"/>
      <c r="G145" s="24">
        <v>700</v>
      </c>
      <c r="H145" s="24">
        <v>0.02</v>
      </c>
      <c r="I145" s="31"/>
      <c r="J145" s="31"/>
      <c r="K145" s="35"/>
      <c r="L145" s="3"/>
      <c r="AI145" s="3"/>
      <c r="AV145" s="3"/>
      <c r="AX145" s="3"/>
      <c r="BB145" s="3"/>
    </row>
    <row r="146" spans="1:54" x14ac:dyDescent="0.3">
      <c r="B146" s="8"/>
      <c r="C146" s="57" t="s">
        <v>201</v>
      </c>
      <c r="D146" s="54"/>
      <c r="E146" s="6"/>
      <c r="F146" s="19"/>
      <c r="G146" s="24">
        <v>-13930.12</v>
      </c>
      <c r="H146" s="24">
        <v>-0.37</v>
      </c>
      <c r="I146" s="31"/>
      <c r="J146" s="31"/>
      <c r="K146" s="35"/>
    </row>
    <row r="147" spans="1:54" x14ac:dyDescent="0.3">
      <c r="C147" s="58" t="s">
        <v>184</v>
      </c>
      <c r="D147" s="54"/>
      <c r="E147" s="6"/>
      <c r="F147" s="19"/>
      <c r="G147" s="25">
        <v>-13230.12</v>
      </c>
      <c r="H147" s="25">
        <v>-0.35</v>
      </c>
      <c r="I147" s="31"/>
      <c r="J147" s="31"/>
      <c r="K147" s="35"/>
    </row>
    <row r="148" spans="1:54" x14ac:dyDescent="0.3">
      <c r="C148" s="57"/>
      <c r="D148" s="54"/>
      <c r="E148" s="6"/>
      <c r="F148" s="19"/>
      <c r="G148" s="24"/>
      <c r="H148" s="24"/>
      <c r="I148" s="31"/>
      <c r="J148" s="31"/>
      <c r="K148" s="35"/>
    </row>
    <row r="149" spans="1:54" x14ac:dyDescent="0.3">
      <c r="C149" s="60" t="s">
        <v>202</v>
      </c>
      <c r="D149" s="55"/>
      <c r="E149" s="5"/>
      <c r="F149" s="20"/>
      <c r="G149" s="26">
        <v>3749672.88</v>
      </c>
      <c r="H149" s="26">
        <v>100</v>
      </c>
      <c r="I149" s="32"/>
      <c r="J149" s="32"/>
      <c r="K149" s="36"/>
    </row>
    <row r="151" spans="1:54" s="50" customFormat="1" ht="15" x14ac:dyDescent="0.35">
      <c r="C151" s="50" t="s">
        <v>4699</v>
      </c>
      <c r="F151" s="51"/>
      <c r="G151" s="51"/>
      <c r="H151" s="51"/>
    </row>
    <row r="152" spans="1:54" s="42" customFormat="1" ht="27.6" x14ac:dyDescent="0.3">
      <c r="B152" s="43"/>
      <c r="C152" s="43" t="s">
        <v>4694</v>
      </c>
      <c r="D152" s="43" t="s">
        <v>4695</v>
      </c>
      <c r="E152" s="43" t="s">
        <v>4696</v>
      </c>
      <c r="F152" s="44" t="s">
        <v>34</v>
      </c>
      <c r="G152" s="45" t="s">
        <v>4697</v>
      </c>
      <c r="H152" s="44" t="s">
        <v>36</v>
      </c>
      <c r="I152" s="43" t="s">
        <v>39</v>
      </c>
    </row>
    <row r="153" spans="1:54" s="42" customFormat="1" ht="13.8" x14ac:dyDescent="0.3">
      <c r="B153" s="43"/>
      <c r="C153" s="43" t="s">
        <v>4702</v>
      </c>
      <c r="D153" s="43"/>
      <c r="E153" s="43"/>
      <c r="F153" s="44"/>
      <c r="G153" s="45"/>
      <c r="H153" s="44"/>
      <c r="I153" s="43"/>
    </row>
    <row r="154" spans="1:54" s="2" customFormat="1" ht="13.8" x14ac:dyDescent="0.3">
      <c r="B154" s="46">
        <v>2221893</v>
      </c>
      <c r="C154" s="46" t="s">
        <v>4754</v>
      </c>
      <c r="D154" s="46" t="s">
        <v>4701</v>
      </c>
      <c r="E154" s="46" t="s">
        <v>209</v>
      </c>
      <c r="F154" s="47">
        <v>-18212500</v>
      </c>
      <c r="G154" s="47">
        <v>-27692.106250000001</v>
      </c>
      <c r="H154" s="47">
        <v>-0.74</v>
      </c>
      <c r="I154" s="46"/>
    </row>
    <row r="155" spans="1:54" s="2" customFormat="1" ht="13.8" x14ac:dyDescent="0.3">
      <c r="B155" s="46">
        <v>2221882</v>
      </c>
      <c r="C155" s="46" t="s">
        <v>4810</v>
      </c>
      <c r="D155" s="46" t="s">
        <v>4701</v>
      </c>
      <c r="E155" s="46" t="s">
        <v>124</v>
      </c>
      <c r="F155" s="47">
        <v>-494700</v>
      </c>
      <c r="G155" s="47">
        <v>-4792.1589000000004</v>
      </c>
      <c r="H155" s="47">
        <v>-0.13</v>
      </c>
      <c r="I155" s="46"/>
    </row>
    <row r="156" spans="1:54" s="2" customFormat="1" ht="13.8" x14ac:dyDescent="0.3">
      <c r="B156" s="46">
        <v>2221862</v>
      </c>
      <c r="C156" s="46" t="s">
        <v>4811</v>
      </c>
      <c r="D156" s="46" t="s">
        <v>4692</v>
      </c>
      <c r="E156" s="46" t="s">
        <v>86</v>
      </c>
      <c r="F156" s="47">
        <v>1875000</v>
      </c>
      <c r="G156" s="47">
        <v>24885</v>
      </c>
      <c r="H156" s="47">
        <v>0.66</v>
      </c>
      <c r="I156" s="46"/>
    </row>
    <row r="157" spans="1:54" s="1" customFormat="1" ht="13.8" x14ac:dyDescent="0.3">
      <c r="B157" s="48"/>
      <c r="C157" s="48" t="s">
        <v>4698</v>
      </c>
      <c r="D157" s="48"/>
      <c r="E157" s="48"/>
      <c r="F157" s="49"/>
      <c r="G157" s="49">
        <v>-7599.2651499999993</v>
      </c>
      <c r="H157" s="49">
        <v>-0.20999999999999996</v>
      </c>
      <c r="I157" s="48"/>
    </row>
    <row r="159" spans="1:54" x14ac:dyDescent="0.3">
      <c r="C159" s="1" t="s">
        <v>203</v>
      </c>
    </row>
    <row r="160" spans="1:54" x14ac:dyDescent="0.3">
      <c r="C160" s="37" t="s">
        <v>204</v>
      </c>
      <c r="D160" s="37"/>
      <c r="E160" s="37"/>
      <c r="F160" s="37"/>
      <c r="G160" s="37"/>
      <c r="H160" s="37"/>
      <c r="I160" s="37"/>
      <c r="J160" s="37"/>
      <c r="K160" s="37"/>
    </row>
    <row r="161" spans="3:11" x14ac:dyDescent="0.3">
      <c r="C161" s="2" t="s">
        <v>205</v>
      </c>
    </row>
    <row r="162" spans="3:11" x14ac:dyDescent="0.3">
      <c r="C162" s="2" t="s">
        <v>206</v>
      </c>
    </row>
    <row r="163" spans="3:11" ht="30" customHeight="1" x14ac:dyDescent="0.3">
      <c r="C163" s="80" t="s">
        <v>207</v>
      </c>
      <c r="D163" s="81"/>
      <c r="E163" s="81"/>
      <c r="F163" s="81"/>
      <c r="G163" s="81"/>
      <c r="H163" s="81"/>
      <c r="I163" s="81"/>
      <c r="J163" s="81"/>
      <c r="K163" s="81"/>
    </row>
    <row r="164" spans="3:11" x14ac:dyDescent="0.3">
      <c r="C164" s="2" t="s">
        <v>208</v>
      </c>
    </row>
    <row r="165" spans="3:11" x14ac:dyDescent="0.3">
      <c r="C165" s="2" t="s">
        <v>5045</v>
      </c>
    </row>
    <row r="167" spans="3:11" x14ac:dyDescent="0.3">
      <c r="C167" s="1" t="s">
        <v>5173</v>
      </c>
      <c r="E167" s="78" t="s">
        <v>5174</v>
      </c>
    </row>
    <row r="168" spans="3:11" x14ac:dyDescent="0.3">
      <c r="E168" s="2" t="s">
        <v>5176</v>
      </c>
    </row>
  </sheetData>
  <mergeCells count="1">
    <mergeCell ref="C163:K163"/>
  </mergeCells>
  <hyperlinks>
    <hyperlink ref="J2" location="'Index'!A1" display="'Index'!A1" xr:uid="{AC53860B-8B49-409C-95A1-BF615603AB03}"/>
  </hyperlinks>
  <pageMargins left="0.7" right="0.7" top="0.75" bottom="0.75" header="0.3" footer="0.3"/>
  <pageSetup orientation="portrait" horizontalDpi="4294967293"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1807D6-66E4-434E-8EC1-1B7F1AB1B226}">
  <sheetPr codeName="Sheet1"/>
  <dimension ref="A1:IV606"/>
  <sheetViews>
    <sheetView showGridLines="0" zoomScale="90" zoomScaleNormal="90" workbookViewId="0">
      <pane ySplit="6" topLeftCell="A591"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2278</v>
      </c>
      <c r="J2" s="38" t="s">
        <v>4688</v>
      </c>
    </row>
    <row r="3" spans="1:54" ht="16.2" x14ac:dyDescent="0.35">
      <c r="C3" s="1" t="s">
        <v>28</v>
      </c>
      <c r="D3" s="21" t="s">
        <v>2279</v>
      </c>
    </row>
    <row r="4" spans="1:54" ht="15" x14ac:dyDescent="0.35">
      <c r="C4" s="1" t="s">
        <v>30</v>
      </c>
      <c r="D4" s="22">
        <v>46053</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A8" s="10"/>
      <c r="B8" s="28"/>
      <c r="C8" s="58" t="s">
        <v>0</v>
      </c>
      <c r="D8" s="54"/>
      <c r="E8" s="6"/>
      <c r="F8" s="19"/>
      <c r="G8" s="24"/>
      <c r="H8" s="24"/>
      <c r="I8" s="31"/>
      <c r="J8" s="31"/>
      <c r="K8" s="35"/>
    </row>
    <row r="9" spans="1:54" x14ac:dyDescent="0.3">
      <c r="C9" s="59" t="s">
        <v>1</v>
      </c>
      <c r="D9" s="54"/>
      <c r="E9" s="6"/>
      <c r="F9" s="19"/>
      <c r="G9" s="24"/>
      <c r="H9" s="24"/>
      <c r="I9" s="31"/>
      <c r="J9" s="31"/>
      <c r="K9" s="35"/>
    </row>
    <row r="10" spans="1:54" x14ac:dyDescent="0.3">
      <c r="B10" s="8" t="s">
        <v>40</v>
      </c>
      <c r="C10" s="57" t="s">
        <v>41</v>
      </c>
      <c r="D10" s="54" t="s">
        <v>42</v>
      </c>
      <c r="E10" s="6" t="s">
        <v>43</v>
      </c>
      <c r="F10" s="19">
        <v>26005100</v>
      </c>
      <c r="G10" s="24">
        <v>241652.39</v>
      </c>
      <c r="H10" s="24">
        <v>5.55</v>
      </c>
      <c r="I10" s="31"/>
      <c r="J10" s="31"/>
      <c r="K10" s="35"/>
    </row>
    <row r="11" spans="1:54" x14ac:dyDescent="0.3">
      <c r="B11" s="8" t="s">
        <v>44</v>
      </c>
      <c r="C11" s="57" t="s">
        <v>45</v>
      </c>
      <c r="D11" s="54" t="s">
        <v>46</v>
      </c>
      <c r="E11" s="6" t="s">
        <v>43</v>
      </c>
      <c r="F11" s="19">
        <v>13433000</v>
      </c>
      <c r="G11" s="24">
        <v>182017.15</v>
      </c>
      <c r="H11" s="24">
        <v>4.18</v>
      </c>
      <c r="I11" s="31"/>
      <c r="J11" s="31"/>
      <c r="K11" s="35"/>
    </row>
    <row r="12" spans="1:54" x14ac:dyDescent="0.3">
      <c r="B12" s="8" t="s">
        <v>51</v>
      </c>
      <c r="C12" s="57" t="s">
        <v>52</v>
      </c>
      <c r="D12" s="54" t="s">
        <v>53</v>
      </c>
      <c r="E12" s="6" t="s">
        <v>43</v>
      </c>
      <c r="F12" s="19">
        <v>7270000</v>
      </c>
      <c r="G12" s="24">
        <v>99628.08</v>
      </c>
      <c r="H12" s="24">
        <v>2.29</v>
      </c>
      <c r="I12" s="31"/>
      <c r="J12" s="31"/>
      <c r="K12" s="35"/>
    </row>
    <row r="13" spans="1:54" x14ac:dyDescent="0.3">
      <c r="B13" s="8" t="s">
        <v>90</v>
      </c>
      <c r="C13" s="57" t="s">
        <v>91</v>
      </c>
      <c r="D13" s="54" t="s">
        <v>92</v>
      </c>
      <c r="E13" s="6" t="s">
        <v>93</v>
      </c>
      <c r="F13" s="19">
        <v>6583000</v>
      </c>
      <c r="G13" s="24">
        <v>91859.18</v>
      </c>
      <c r="H13" s="24">
        <v>2.11</v>
      </c>
      <c r="I13" s="31"/>
      <c r="J13" s="31"/>
      <c r="K13" s="35"/>
    </row>
    <row r="14" spans="1:54" x14ac:dyDescent="0.3">
      <c r="B14" s="8" t="s">
        <v>1131</v>
      </c>
      <c r="C14" s="57" t="s">
        <v>1132</v>
      </c>
      <c r="D14" s="54" t="s">
        <v>1133</v>
      </c>
      <c r="E14" s="6" t="s">
        <v>75</v>
      </c>
      <c r="F14" s="19">
        <v>7349100</v>
      </c>
      <c r="G14" s="24">
        <v>74960.820000000007</v>
      </c>
      <c r="H14" s="24">
        <v>1.72</v>
      </c>
      <c r="I14" s="31"/>
      <c r="J14" s="31"/>
      <c r="K14" s="35"/>
    </row>
    <row r="15" spans="1:54" x14ac:dyDescent="0.3">
      <c r="B15" s="8" t="s">
        <v>481</v>
      </c>
      <c r="C15" s="57" t="s">
        <v>482</v>
      </c>
      <c r="D15" s="54" t="s">
        <v>483</v>
      </c>
      <c r="E15" s="6" t="s">
        <v>270</v>
      </c>
      <c r="F15" s="19">
        <v>22422400</v>
      </c>
      <c r="G15" s="24">
        <v>72233.759999999995</v>
      </c>
      <c r="H15" s="24">
        <v>1.66</v>
      </c>
      <c r="I15" s="31"/>
      <c r="J15" s="31"/>
      <c r="K15" s="35"/>
    </row>
    <row r="16" spans="1:54" x14ac:dyDescent="0.3">
      <c r="B16" s="8" t="s">
        <v>1128</v>
      </c>
      <c r="C16" s="57" t="s">
        <v>1129</v>
      </c>
      <c r="D16" s="54" t="s">
        <v>1130</v>
      </c>
      <c r="E16" s="6" t="s">
        <v>585</v>
      </c>
      <c r="F16" s="19">
        <v>15163425</v>
      </c>
      <c r="G16" s="24">
        <v>68083.78</v>
      </c>
      <c r="H16" s="24">
        <v>1.56</v>
      </c>
      <c r="I16" s="31"/>
      <c r="J16" s="31"/>
      <c r="K16" s="35"/>
    </row>
    <row r="17" spans="2:11" x14ac:dyDescent="0.3">
      <c r="B17" s="8" t="s">
        <v>421</v>
      </c>
      <c r="C17" s="57" t="s">
        <v>422</v>
      </c>
      <c r="D17" s="54" t="s">
        <v>423</v>
      </c>
      <c r="E17" s="6" t="s">
        <v>256</v>
      </c>
      <c r="F17" s="19">
        <v>3447396</v>
      </c>
      <c r="G17" s="24">
        <v>67868.89</v>
      </c>
      <c r="H17" s="24">
        <v>1.56</v>
      </c>
      <c r="I17" s="31"/>
      <c r="J17" s="31"/>
      <c r="K17" s="35"/>
    </row>
    <row r="18" spans="2:11" x14ac:dyDescent="0.3">
      <c r="B18" s="8" t="s">
        <v>528</v>
      </c>
      <c r="C18" s="57" t="s">
        <v>529</v>
      </c>
      <c r="D18" s="54" t="s">
        <v>530</v>
      </c>
      <c r="E18" s="6" t="s">
        <v>531</v>
      </c>
      <c r="F18" s="19">
        <v>9045900</v>
      </c>
      <c r="G18" s="24">
        <v>61652.33</v>
      </c>
      <c r="H18" s="24">
        <v>1.41</v>
      </c>
      <c r="I18" s="31"/>
      <c r="J18" s="31"/>
      <c r="K18" s="35"/>
    </row>
    <row r="19" spans="2:11" x14ac:dyDescent="0.3">
      <c r="B19" s="8" t="s">
        <v>430</v>
      </c>
      <c r="C19" s="57" t="s">
        <v>431</v>
      </c>
      <c r="D19" s="54" t="s">
        <v>432</v>
      </c>
      <c r="E19" s="6" t="s">
        <v>50</v>
      </c>
      <c r="F19" s="19">
        <v>1954225</v>
      </c>
      <c r="G19" s="24">
        <v>61048.03</v>
      </c>
      <c r="H19" s="24">
        <v>1.4</v>
      </c>
      <c r="I19" s="31"/>
      <c r="J19" s="31"/>
      <c r="K19" s="35"/>
    </row>
    <row r="20" spans="2:11" x14ac:dyDescent="0.3">
      <c r="B20" s="8" t="s">
        <v>1134</v>
      </c>
      <c r="C20" s="57" t="s">
        <v>1135</v>
      </c>
      <c r="D20" s="54" t="s">
        <v>1136</v>
      </c>
      <c r="E20" s="6" t="s">
        <v>209</v>
      </c>
      <c r="F20" s="19">
        <v>4855950</v>
      </c>
      <c r="G20" s="24">
        <v>58970.66</v>
      </c>
      <c r="H20" s="24">
        <v>1.35</v>
      </c>
      <c r="I20" s="31"/>
      <c r="J20" s="31"/>
      <c r="K20" s="35"/>
    </row>
    <row r="21" spans="2:11" x14ac:dyDescent="0.3">
      <c r="B21" s="8" t="s">
        <v>2280</v>
      </c>
      <c r="C21" s="57" t="s">
        <v>2281</v>
      </c>
      <c r="D21" s="54" t="s">
        <v>2282</v>
      </c>
      <c r="E21" s="6" t="s">
        <v>256</v>
      </c>
      <c r="F21" s="19">
        <v>493106025</v>
      </c>
      <c r="G21" s="24">
        <v>55079.94</v>
      </c>
      <c r="H21" s="24">
        <v>1.26</v>
      </c>
      <c r="I21" s="31"/>
      <c r="J21" s="31"/>
      <c r="K21" s="35"/>
    </row>
    <row r="22" spans="2:11" x14ac:dyDescent="0.3">
      <c r="B22" s="8" t="s">
        <v>2283</v>
      </c>
      <c r="C22" s="57" t="s">
        <v>2284</v>
      </c>
      <c r="D22" s="54" t="s">
        <v>2285</v>
      </c>
      <c r="E22" s="6" t="s">
        <v>585</v>
      </c>
      <c r="F22" s="19">
        <v>1050150</v>
      </c>
      <c r="G22" s="24">
        <v>48510.63</v>
      </c>
      <c r="H22" s="24">
        <v>1.1100000000000001</v>
      </c>
      <c r="I22" s="31"/>
      <c r="J22" s="31"/>
      <c r="K22" s="35"/>
    </row>
    <row r="23" spans="2:11" x14ac:dyDescent="0.3">
      <c r="B23" s="8" t="s">
        <v>61</v>
      </c>
      <c r="C23" s="57" t="s">
        <v>62</v>
      </c>
      <c r="D23" s="54" t="s">
        <v>63</v>
      </c>
      <c r="E23" s="6" t="s">
        <v>64</v>
      </c>
      <c r="F23" s="19">
        <v>321950</v>
      </c>
      <c r="G23" s="24">
        <v>47001.48</v>
      </c>
      <c r="H23" s="24">
        <v>1.08</v>
      </c>
      <c r="I23" s="31"/>
      <c r="J23" s="31"/>
      <c r="K23" s="35"/>
    </row>
    <row r="24" spans="2:11" x14ac:dyDescent="0.3">
      <c r="B24" s="8" t="s">
        <v>57</v>
      </c>
      <c r="C24" s="57" t="s">
        <v>58</v>
      </c>
      <c r="D24" s="54" t="s">
        <v>59</v>
      </c>
      <c r="E24" s="6" t="s">
        <v>60</v>
      </c>
      <c r="F24" s="19">
        <v>1127350</v>
      </c>
      <c r="G24" s="24">
        <v>44330.78</v>
      </c>
      <c r="H24" s="24">
        <v>1.02</v>
      </c>
      <c r="I24" s="31"/>
      <c r="J24" s="31"/>
      <c r="K24" s="35"/>
    </row>
    <row r="25" spans="2:11" x14ac:dyDescent="0.3">
      <c r="B25" s="8" t="s">
        <v>253</v>
      </c>
      <c r="C25" s="57" t="s">
        <v>254</v>
      </c>
      <c r="D25" s="54" t="s">
        <v>255</v>
      </c>
      <c r="E25" s="6" t="s">
        <v>256</v>
      </c>
      <c r="F25" s="19">
        <v>9848100</v>
      </c>
      <c r="G25" s="24">
        <v>43755.11</v>
      </c>
      <c r="H25" s="24">
        <v>1</v>
      </c>
      <c r="I25" s="31"/>
      <c r="J25" s="31"/>
      <c r="K25" s="35"/>
    </row>
    <row r="26" spans="2:11" x14ac:dyDescent="0.3">
      <c r="B26" s="8" t="s">
        <v>2286</v>
      </c>
      <c r="C26" s="57" t="s">
        <v>731</v>
      </c>
      <c r="D26" s="54" t="s">
        <v>2287</v>
      </c>
      <c r="E26" s="6" t="s">
        <v>75</v>
      </c>
      <c r="F26" s="19">
        <v>10435100</v>
      </c>
      <c r="G26" s="24">
        <v>39585.550000000003</v>
      </c>
      <c r="H26" s="24">
        <v>0.91</v>
      </c>
      <c r="I26" s="31"/>
      <c r="J26" s="31"/>
      <c r="K26" s="35"/>
    </row>
    <row r="27" spans="2:11" x14ac:dyDescent="0.3">
      <c r="B27" s="8" t="s">
        <v>2288</v>
      </c>
      <c r="C27" s="57" t="s">
        <v>1156</v>
      </c>
      <c r="D27" s="54" t="s">
        <v>2289</v>
      </c>
      <c r="E27" s="6" t="s">
        <v>1158</v>
      </c>
      <c r="F27" s="19">
        <v>2431192</v>
      </c>
      <c r="G27" s="24">
        <v>38179.440000000002</v>
      </c>
      <c r="H27" s="24">
        <v>0.88</v>
      </c>
      <c r="I27" s="31"/>
      <c r="J27" s="31"/>
      <c r="K27" s="35" t="s">
        <v>5104</v>
      </c>
    </row>
    <row r="28" spans="2:11" x14ac:dyDescent="0.3">
      <c r="B28" s="8" t="s">
        <v>409</v>
      </c>
      <c r="C28" s="57" t="s">
        <v>410</v>
      </c>
      <c r="D28" s="54" t="s">
        <v>411</v>
      </c>
      <c r="E28" s="6" t="s">
        <v>64</v>
      </c>
      <c r="F28" s="19">
        <v>1105600</v>
      </c>
      <c r="G28" s="24">
        <v>37941.980000000003</v>
      </c>
      <c r="H28" s="24">
        <v>0.87</v>
      </c>
      <c r="I28" s="31"/>
      <c r="J28" s="31"/>
      <c r="K28" s="35"/>
    </row>
    <row r="29" spans="2:11" x14ac:dyDescent="0.3">
      <c r="B29" s="8" t="s">
        <v>931</v>
      </c>
      <c r="C29" s="57" t="s">
        <v>932</v>
      </c>
      <c r="D29" s="54" t="s">
        <v>933</v>
      </c>
      <c r="E29" s="6" t="s">
        <v>156</v>
      </c>
      <c r="F29" s="19">
        <v>12976175</v>
      </c>
      <c r="G29" s="24">
        <v>35502.81</v>
      </c>
      <c r="H29" s="24">
        <v>0.81</v>
      </c>
      <c r="I29" s="31"/>
      <c r="J29" s="31"/>
      <c r="K29" s="35"/>
    </row>
    <row r="30" spans="2:11" x14ac:dyDescent="0.3">
      <c r="B30" s="8" t="s">
        <v>1146</v>
      </c>
      <c r="C30" s="57" t="s">
        <v>1147</v>
      </c>
      <c r="D30" s="54" t="s">
        <v>1148</v>
      </c>
      <c r="E30" s="6" t="s">
        <v>75</v>
      </c>
      <c r="F30" s="19">
        <v>13324500</v>
      </c>
      <c r="G30" s="24">
        <v>33910.85</v>
      </c>
      <c r="H30" s="24">
        <v>0.78</v>
      </c>
      <c r="I30" s="31"/>
      <c r="J30" s="31"/>
      <c r="K30" s="35"/>
    </row>
    <row r="31" spans="2:11" x14ac:dyDescent="0.3">
      <c r="B31" s="8" t="s">
        <v>54</v>
      </c>
      <c r="C31" s="57" t="s">
        <v>55</v>
      </c>
      <c r="D31" s="54" t="s">
        <v>56</v>
      </c>
      <c r="E31" s="6" t="s">
        <v>43</v>
      </c>
      <c r="F31" s="19">
        <v>3123000</v>
      </c>
      <c r="G31" s="24">
        <v>33639.39</v>
      </c>
      <c r="H31" s="24">
        <v>0.77</v>
      </c>
      <c r="I31" s="31"/>
      <c r="J31" s="31"/>
      <c r="K31" s="35"/>
    </row>
    <row r="32" spans="2:11" x14ac:dyDescent="0.3">
      <c r="B32" s="8" t="s">
        <v>289</v>
      </c>
      <c r="C32" s="57" t="s">
        <v>290</v>
      </c>
      <c r="D32" s="54" t="s">
        <v>291</v>
      </c>
      <c r="E32" s="6" t="s">
        <v>209</v>
      </c>
      <c r="F32" s="19">
        <v>17402000</v>
      </c>
      <c r="G32" s="24">
        <v>33608.480000000003</v>
      </c>
      <c r="H32" s="24">
        <v>0.77</v>
      </c>
      <c r="I32" s="31"/>
      <c r="J32" s="31"/>
      <c r="K32" s="35"/>
    </row>
    <row r="33" spans="2:11" x14ac:dyDescent="0.3">
      <c r="B33" s="8" t="s">
        <v>1059</v>
      </c>
      <c r="C33" s="57" t="s">
        <v>1060</v>
      </c>
      <c r="D33" s="54" t="s">
        <v>1061</v>
      </c>
      <c r="E33" s="6" t="s">
        <v>71</v>
      </c>
      <c r="F33" s="19">
        <v>1124500</v>
      </c>
      <c r="G33" s="24">
        <v>31699.66</v>
      </c>
      <c r="H33" s="24">
        <v>0.73</v>
      </c>
      <c r="I33" s="31"/>
      <c r="J33" s="31"/>
      <c r="K33" s="35"/>
    </row>
    <row r="34" spans="2:11" x14ac:dyDescent="0.3">
      <c r="B34" s="8" t="s">
        <v>65</v>
      </c>
      <c r="C34" s="57" t="s">
        <v>66</v>
      </c>
      <c r="D34" s="54" t="s">
        <v>67</v>
      </c>
      <c r="E34" s="6" t="s">
        <v>43</v>
      </c>
      <c r="F34" s="19">
        <v>7568000</v>
      </c>
      <c r="G34" s="24">
        <v>30877.439999999999</v>
      </c>
      <c r="H34" s="24">
        <v>0.71</v>
      </c>
      <c r="I34" s="31"/>
      <c r="J34" s="31"/>
      <c r="K34" s="35"/>
    </row>
    <row r="35" spans="2:11" x14ac:dyDescent="0.3">
      <c r="B35" s="8" t="s">
        <v>2290</v>
      </c>
      <c r="C35" s="57" t="s">
        <v>726</v>
      </c>
      <c r="D35" s="54" t="s">
        <v>2291</v>
      </c>
      <c r="E35" s="6" t="s">
        <v>75</v>
      </c>
      <c r="F35" s="19">
        <v>8253000</v>
      </c>
      <c r="G35" s="24">
        <v>30049.17</v>
      </c>
      <c r="H35" s="24">
        <v>0.69</v>
      </c>
      <c r="I35" s="31"/>
      <c r="J35" s="31"/>
      <c r="K35" s="35"/>
    </row>
    <row r="36" spans="2:11" x14ac:dyDescent="0.3">
      <c r="B36" s="8" t="s">
        <v>301</v>
      </c>
      <c r="C36" s="57" t="s">
        <v>302</v>
      </c>
      <c r="D36" s="54" t="s">
        <v>303</v>
      </c>
      <c r="E36" s="6" t="s">
        <v>43</v>
      </c>
      <c r="F36" s="19">
        <v>23632000</v>
      </c>
      <c r="G36" s="24">
        <v>29584.9</v>
      </c>
      <c r="H36" s="24">
        <v>0.68</v>
      </c>
      <c r="I36" s="31"/>
      <c r="J36" s="31"/>
      <c r="K36" s="35"/>
    </row>
    <row r="37" spans="2:11" x14ac:dyDescent="0.3">
      <c r="B37" s="8" t="s">
        <v>237</v>
      </c>
      <c r="C37" s="57" t="s">
        <v>238</v>
      </c>
      <c r="D37" s="54" t="s">
        <v>239</v>
      </c>
      <c r="E37" s="6" t="s">
        <v>124</v>
      </c>
      <c r="F37" s="19">
        <v>2410100</v>
      </c>
      <c r="G37" s="24">
        <v>29106.78</v>
      </c>
      <c r="H37" s="24">
        <v>0.67</v>
      </c>
      <c r="I37" s="31"/>
      <c r="J37" s="31"/>
      <c r="K37" s="35"/>
    </row>
    <row r="38" spans="2:11" x14ac:dyDescent="0.3">
      <c r="B38" s="8" t="s">
        <v>2292</v>
      </c>
      <c r="C38" s="57" t="s">
        <v>705</v>
      </c>
      <c r="D38" s="54" t="s">
        <v>2293</v>
      </c>
      <c r="E38" s="6" t="s">
        <v>606</v>
      </c>
      <c r="F38" s="19">
        <v>30097125</v>
      </c>
      <c r="G38" s="24">
        <v>28258.19</v>
      </c>
      <c r="H38" s="24">
        <v>0.65</v>
      </c>
      <c r="I38" s="31"/>
      <c r="J38" s="31"/>
      <c r="K38" s="35"/>
    </row>
    <row r="39" spans="2:11" x14ac:dyDescent="0.3">
      <c r="B39" s="8" t="s">
        <v>2294</v>
      </c>
      <c r="C39" s="57" t="s">
        <v>2295</v>
      </c>
      <c r="D39" s="54" t="s">
        <v>2296</v>
      </c>
      <c r="E39" s="6" t="s">
        <v>124</v>
      </c>
      <c r="F39" s="19">
        <v>1381500</v>
      </c>
      <c r="G39" s="24">
        <v>27849.66</v>
      </c>
      <c r="H39" s="24">
        <v>0.64</v>
      </c>
      <c r="I39" s="31"/>
      <c r="J39" s="31"/>
      <c r="K39" s="35"/>
    </row>
    <row r="40" spans="2:11" x14ac:dyDescent="0.3">
      <c r="B40" s="8" t="s">
        <v>87</v>
      </c>
      <c r="C40" s="57" t="s">
        <v>88</v>
      </c>
      <c r="D40" s="54" t="s">
        <v>89</v>
      </c>
      <c r="E40" s="6" t="s">
        <v>64</v>
      </c>
      <c r="F40" s="19">
        <v>755650</v>
      </c>
      <c r="G40" s="24">
        <v>27788.27</v>
      </c>
      <c r="H40" s="24">
        <v>0.64</v>
      </c>
      <c r="I40" s="31"/>
      <c r="J40" s="31"/>
      <c r="K40" s="35"/>
    </row>
    <row r="41" spans="2:11" x14ac:dyDescent="0.3">
      <c r="B41" s="8" t="s">
        <v>1068</v>
      </c>
      <c r="C41" s="57" t="s">
        <v>1069</v>
      </c>
      <c r="D41" s="54" t="s">
        <v>1070</v>
      </c>
      <c r="E41" s="6" t="s">
        <v>1071</v>
      </c>
      <c r="F41" s="19">
        <v>33358500</v>
      </c>
      <c r="G41" s="24">
        <v>27090.44</v>
      </c>
      <c r="H41" s="24">
        <v>0.62</v>
      </c>
      <c r="I41" s="31"/>
      <c r="J41" s="31"/>
      <c r="K41" s="35"/>
    </row>
    <row r="42" spans="2:11" x14ac:dyDescent="0.3">
      <c r="B42" s="8" t="s">
        <v>594</v>
      </c>
      <c r="C42" s="57" t="s">
        <v>595</v>
      </c>
      <c r="D42" s="54" t="s">
        <v>596</v>
      </c>
      <c r="E42" s="6" t="s">
        <v>211</v>
      </c>
      <c r="F42" s="19">
        <v>565800</v>
      </c>
      <c r="G42" s="24">
        <v>26007</v>
      </c>
      <c r="H42" s="24">
        <v>0.6</v>
      </c>
      <c r="I42" s="31"/>
      <c r="J42" s="31"/>
      <c r="K42" s="35"/>
    </row>
    <row r="43" spans="2:11" x14ac:dyDescent="0.3">
      <c r="B43" s="8" t="s">
        <v>304</v>
      </c>
      <c r="C43" s="57" t="s">
        <v>305</v>
      </c>
      <c r="D43" s="54" t="s">
        <v>306</v>
      </c>
      <c r="E43" s="6" t="s">
        <v>209</v>
      </c>
      <c r="F43" s="19">
        <v>16426500</v>
      </c>
      <c r="G43" s="24">
        <v>24825.37</v>
      </c>
      <c r="H43" s="24">
        <v>0.56999999999999995</v>
      </c>
      <c r="I43" s="31"/>
      <c r="J43" s="31"/>
      <c r="K43" s="35"/>
    </row>
    <row r="44" spans="2:11" x14ac:dyDescent="0.3">
      <c r="B44" s="8" t="s">
        <v>2297</v>
      </c>
      <c r="C44" s="57" t="s">
        <v>2298</v>
      </c>
      <c r="D44" s="54" t="s">
        <v>2299</v>
      </c>
      <c r="E44" s="6" t="s">
        <v>145</v>
      </c>
      <c r="F44" s="19">
        <v>3885750</v>
      </c>
      <c r="G44" s="24">
        <v>24703.66</v>
      </c>
      <c r="H44" s="24">
        <v>0.56999999999999995</v>
      </c>
      <c r="I44" s="31"/>
      <c r="J44" s="31"/>
      <c r="K44" s="35"/>
    </row>
    <row r="45" spans="2:11" x14ac:dyDescent="0.3">
      <c r="B45" s="8" t="s">
        <v>72</v>
      </c>
      <c r="C45" s="57" t="s">
        <v>73</v>
      </c>
      <c r="D45" s="54" t="s">
        <v>74</v>
      </c>
      <c r="E45" s="6" t="s">
        <v>75</v>
      </c>
      <c r="F45" s="19">
        <v>2612250</v>
      </c>
      <c r="G45" s="24">
        <v>24290.01</v>
      </c>
      <c r="H45" s="24">
        <v>0.56000000000000005</v>
      </c>
      <c r="I45" s="31"/>
      <c r="J45" s="31"/>
      <c r="K45" s="35"/>
    </row>
    <row r="46" spans="2:11" x14ac:dyDescent="0.3">
      <c r="B46" s="8" t="s">
        <v>418</v>
      </c>
      <c r="C46" s="57" t="s">
        <v>419</v>
      </c>
      <c r="D46" s="54" t="s">
        <v>420</v>
      </c>
      <c r="E46" s="6" t="s">
        <v>50</v>
      </c>
      <c r="F46" s="19">
        <v>1393200</v>
      </c>
      <c r="G46" s="24">
        <v>24284.87</v>
      </c>
      <c r="H46" s="24">
        <v>0.56000000000000005</v>
      </c>
      <c r="I46" s="31"/>
      <c r="J46" s="31"/>
      <c r="K46" s="35"/>
    </row>
    <row r="47" spans="2:11" x14ac:dyDescent="0.3">
      <c r="B47" s="8" t="s">
        <v>2300</v>
      </c>
      <c r="C47" s="57" t="s">
        <v>2301</v>
      </c>
      <c r="D47" s="54" t="s">
        <v>2302</v>
      </c>
      <c r="E47" s="6" t="s">
        <v>116</v>
      </c>
      <c r="F47" s="19">
        <v>1153600</v>
      </c>
      <c r="G47" s="24">
        <v>23599.200000000001</v>
      </c>
      <c r="H47" s="24">
        <v>0.54</v>
      </c>
      <c r="I47" s="31"/>
      <c r="J47" s="31"/>
      <c r="K47" s="35"/>
    </row>
    <row r="48" spans="2:11" x14ac:dyDescent="0.3">
      <c r="B48" s="8" t="s">
        <v>603</v>
      </c>
      <c r="C48" s="57" t="s">
        <v>604</v>
      </c>
      <c r="D48" s="54" t="s">
        <v>605</v>
      </c>
      <c r="E48" s="6" t="s">
        <v>606</v>
      </c>
      <c r="F48" s="19">
        <v>1643500</v>
      </c>
      <c r="G48" s="24">
        <v>23334.41</v>
      </c>
      <c r="H48" s="24">
        <v>0.54</v>
      </c>
      <c r="I48" s="31"/>
      <c r="J48" s="31"/>
      <c r="K48" s="35"/>
    </row>
    <row r="49" spans="2:11" x14ac:dyDescent="0.3">
      <c r="B49" s="8" t="s">
        <v>47</v>
      </c>
      <c r="C49" s="57" t="s">
        <v>48</v>
      </c>
      <c r="D49" s="54" t="s">
        <v>49</v>
      </c>
      <c r="E49" s="6" t="s">
        <v>50</v>
      </c>
      <c r="F49" s="19">
        <v>1341200</v>
      </c>
      <c r="G49" s="24">
        <v>22009.09</v>
      </c>
      <c r="H49" s="24">
        <v>0.51</v>
      </c>
      <c r="I49" s="31"/>
      <c r="J49" s="31"/>
      <c r="K49" s="35"/>
    </row>
    <row r="50" spans="2:11" x14ac:dyDescent="0.3">
      <c r="B50" s="8" t="s">
        <v>2303</v>
      </c>
      <c r="C50" s="57" t="s">
        <v>1341</v>
      </c>
      <c r="D50" s="54" t="s">
        <v>2304</v>
      </c>
      <c r="E50" s="6" t="s">
        <v>75</v>
      </c>
      <c r="F50" s="19">
        <v>6407700</v>
      </c>
      <c r="G50" s="24">
        <v>21773.360000000001</v>
      </c>
      <c r="H50" s="24">
        <v>0.5</v>
      </c>
      <c r="I50" s="31"/>
      <c r="J50" s="31"/>
      <c r="K50" s="35"/>
    </row>
    <row r="51" spans="2:11" x14ac:dyDescent="0.3">
      <c r="B51" s="8" t="s">
        <v>610</v>
      </c>
      <c r="C51" s="57" t="s">
        <v>611</v>
      </c>
      <c r="D51" s="54" t="s">
        <v>612</v>
      </c>
      <c r="E51" s="6" t="s">
        <v>613</v>
      </c>
      <c r="F51" s="19">
        <v>4828950</v>
      </c>
      <c r="G51" s="24">
        <v>21283.599999999999</v>
      </c>
      <c r="H51" s="24">
        <v>0.49</v>
      </c>
      <c r="I51" s="31"/>
      <c r="J51" s="31"/>
      <c r="K51" s="35"/>
    </row>
    <row r="52" spans="2:11" x14ac:dyDescent="0.3">
      <c r="B52" s="8" t="s">
        <v>1050</v>
      </c>
      <c r="C52" s="57" t="s">
        <v>1051</v>
      </c>
      <c r="D52" s="54" t="s">
        <v>1052</v>
      </c>
      <c r="E52" s="6" t="s">
        <v>93</v>
      </c>
      <c r="F52" s="19">
        <v>12913875</v>
      </c>
      <c r="G52" s="24">
        <v>21080.61</v>
      </c>
      <c r="H52" s="24">
        <v>0.48</v>
      </c>
      <c r="I52" s="31"/>
      <c r="J52" s="31"/>
      <c r="K52" s="35"/>
    </row>
    <row r="53" spans="2:11" x14ac:dyDescent="0.3">
      <c r="B53" s="8" t="s">
        <v>617</v>
      </c>
      <c r="C53" s="57" t="s">
        <v>618</v>
      </c>
      <c r="D53" s="54" t="s">
        <v>619</v>
      </c>
      <c r="E53" s="6" t="s">
        <v>246</v>
      </c>
      <c r="F53" s="19">
        <v>4357000</v>
      </c>
      <c r="G53" s="24">
        <v>20033.490000000002</v>
      </c>
      <c r="H53" s="24">
        <v>0.46</v>
      </c>
      <c r="I53" s="31"/>
      <c r="J53" s="31"/>
      <c r="K53" s="35"/>
    </row>
    <row r="54" spans="2:11" x14ac:dyDescent="0.3">
      <c r="B54" s="8" t="s">
        <v>655</v>
      </c>
      <c r="C54" s="57" t="s">
        <v>656</v>
      </c>
      <c r="D54" s="54" t="s">
        <v>657</v>
      </c>
      <c r="E54" s="6" t="s">
        <v>266</v>
      </c>
      <c r="F54" s="19">
        <v>4194000</v>
      </c>
      <c r="G54" s="24">
        <v>19764.23</v>
      </c>
      <c r="H54" s="24">
        <v>0.45</v>
      </c>
      <c r="I54" s="31"/>
      <c r="J54" s="31"/>
      <c r="K54" s="35"/>
    </row>
    <row r="55" spans="2:11" x14ac:dyDescent="0.3">
      <c r="B55" s="8" t="s">
        <v>2305</v>
      </c>
      <c r="C55" s="57" t="s">
        <v>2306</v>
      </c>
      <c r="D55" s="54" t="s">
        <v>2307</v>
      </c>
      <c r="E55" s="6" t="s">
        <v>246</v>
      </c>
      <c r="F55" s="19">
        <v>2310600</v>
      </c>
      <c r="G55" s="24">
        <v>19693.240000000002</v>
      </c>
      <c r="H55" s="24">
        <v>0.45</v>
      </c>
      <c r="I55" s="31"/>
      <c r="J55" s="31"/>
      <c r="K55" s="35"/>
    </row>
    <row r="56" spans="2:11" x14ac:dyDescent="0.3">
      <c r="B56" s="8" t="s">
        <v>121</v>
      </c>
      <c r="C56" s="57" t="s">
        <v>122</v>
      </c>
      <c r="D56" s="54" t="s">
        <v>123</v>
      </c>
      <c r="E56" s="6" t="s">
        <v>124</v>
      </c>
      <c r="F56" s="19">
        <v>323800</v>
      </c>
      <c r="G56" s="24">
        <v>19593.14</v>
      </c>
      <c r="H56" s="24">
        <v>0.45</v>
      </c>
      <c r="I56" s="31"/>
      <c r="J56" s="31"/>
      <c r="K56" s="35"/>
    </row>
    <row r="57" spans="2:11" x14ac:dyDescent="0.3">
      <c r="B57" s="8" t="s">
        <v>2166</v>
      </c>
      <c r="C57" s="57" t="s">
        <v>2167</v>
      </c>
      <c r="D57" s="54" t="s">
        <v>2168</v>
      </c>
      <c r="E57" s="6" t="s">
        <v>71</v>
      </c>
      <c r="F57" s="19">
        <v>3815700</v>
      </c>
      <c r="G57" s="24">
        <v>19465.79</v>
      </c>
      <c r="H57" s="24">
        <v>0.45</v>
      </c>
      <c r="I57" s="31"/>
      <c r="J57" s="31"/>
      <c r="K57" s="35"/>
    </row>
    <row r="58" spans="2:11" x14ac:dyDescent="0.3">
      <c r="B58" s="8" t="s">
        <v>2308</v>
      </c>
      <c r="C58" s="57" t="s">
        <v>2309</v>
      </c>
      <c r="D58" s="54" t="s">
        <v>2310</v>
      </c>
      <c r="E58" s="6" t="s">
        <v>145</v>
      </c>
      <c r="F58" s="19">
        <v>1867050</v>
      </c>
      <c r="G58" s="24">
        <v>18138.39</v>
      </c>
      <c r="H58" s="24">
        <v>0.42</v>
      </c>
      <c r="I58" s="31"/>
      <c r="J58" s="31"/>
      <c r="K58" s="35"/>
    </row>
    <row r="59" spans="2:11" x14ac:dyDescent="0.3">
      <c r="B59" s="8" t="s">
        <v>424</v>
      </c>
      <c r="C59" s="57" t="s">
        <v>425</v>
      </c>
      <c r="D59" s="54" t="s">
        <v>426</v>
      </c>
      <c r="E59" s="6" t="s">
        <v>124</v>
      </c>
      <c r="F59" s="19">
        <v>839375</v>
      </c>
      <c r="G59" s="24">
        <v>18070.07</v>
      </c>
      <c r="H59" s="24">
        <v>0.41</v>
      </c>
      <c r="I59" s="31"/>
      <c r="J59" s="31"/>
      <c r="K59" s="35"/>
    </row>
    <row r="60" spans="2:11" x14ac:dyDescent="0.3">
      <c r="B60" s="8" t="s">
        <v>892</v>
      </c>
      <c r="C60" s="57" t="s">
        <v>893</v>
      </c>
      <c r="D60" s="54" t="s">
        <v>894</v>
      </c>
      <c r="E60" s="6" t="s">
        <v>86</v>
      </c>
      <c r="F60" s="19">
        <v>453950</v>
      </c>
      <c r="G60" s="24">
        <v>18055.41</v>
      </c>
      <c r="H60" s="24">
        <v>0.41</v>
      </c>
      <c r="I60" s="31"/>
      <c r="J60" s="31"/>
      <c r="K60" s="35"/>
    </row>
    <row r="61" spans="2:11" x14ac:dyDescent="0.3">
      <c r="B61" s="8" t="s">
        <v>944</v>
      </c>
      <c r="C61" s="57" t="s">
        <v>945</v>
      </c>
      <c r="D61" s="54" t="s">
        <v>946</v>
      </c>
      <c r="E61" s="6" t="s">
        <v>50</v>
      </c>
      <c r="F61" s="19">
        <v>1060150</v>
      </c>
      <c r="G61" s="24">
        <v>17975.900000000001</v>
      </c>
      <c r="H61" s="24">
        <v>0.41</v>
      </c>
      <c r="I61" s="31"/>
      <c r="J61" s="31"/>
      <c r="K61" s="35"/>
    </row>
    <row r="62" spans="2:11" x14ac:dyDescent="0.3">
      <c r="B62" s="8" t="s">
        <v>2311</v>
      </c>
      <c r="C62" s="57" t="s">
        <v>2312</v>
      </c>
      <c r="D62" s="54" t="s">
        <v>2313</v>
      </c>
      <c r="E62" s="6" t="s">
        <v>538</v>
      </c>
      <c r="F62" s="19">
        <v>3577500</v>
      </c>
      <c r="G62" s="24">
        <v>17901.810000000001</v>
      </c>
      <c r="H62" s="24">
        <v>0.41</v>
      </c>
      <c r="I62" s="31"/>
      <c r="J62" s="31"/>
      <c r="K62" s="35"/>
    </row>
    <row r="63" spans="2:11" x14ac:dyDescent="0.3">
      <c r="B63" s="8" t="s">
        <v>591</v>
      </c>
      <c r="C63" s="57" t="s">
        <v>592</v>
      </c>
      <c r="D63" s="54" t="s">
        <v>593</v>
      </c>
      <c r="E63" s="6" t="s">
        <v>104</v>
      </c>
      <c r="F63" s="19">
        <v>129750</v>
      </c>
      <c r="G63" s="24">
        <v>17490.3</v>
      </c>
      <c r="H63" s="24">
        <v>0.4</v>
      </c>
      <c r="I63" s="31"/>
      <c r="J63" s="31"/>
      <c r="K63" s="35"/>
    </row>
    <row r="64" spans="2:11" x14ac:dyDescent="0.3">
      <c r="B64" s="8" t="s">
        <v>1858</v>
      </c>
      <c r="C64" s="57" t="s">
        <v>422</v>
      </c>
      <c r="D64" s="54" t="s">
        <v>1859</v>
      </c>
      <c r="E64" s="6" t="s">
        <v>256</v>
      </c>
      <c r="F64" s="19">
        <v>1105479</v>
      </c>
      <c r="G64" s="24">
        <v>17290.8</v>
      </c>
      <c r="H64" s="24">
        <v>0.4</v>
      </c>
      <c r="I64" s="31"/>
      <c r="J64" s="31"/>
      <c r="K64" s="35" t="s">
        <v>1860</v>
      </c>
    </row>
    <row r="65" spans="2:11" x14ac:dyDescent="0.3">
      <c r="B65" s="8" t="s">
        <v>379</v>
      </c>
      <c r="C65" s="57" t="s">
        <v>380</v>
      </c>
      <c r="D65" s="54" t="s">
        <v>381</v>
      </c>
      <c r="E65" s="6" t="s">
        <v>100</v>
      </c>
      <c r="F65" s="19">
        <v>6531000</v>
      </c>
      <c r="G65" s="24">
        <v>17156.939999999999</v>
      </c>
      <c r="H65" s="24">
        <v>0.39</v>
      </c>
      <c r="I65" s="31"/>
      <c r="J65" s="31"/>
      <c r="K65" s="35"/>
    </row>
    <row r="66" spans="2:11" x14ac:dyDescent="0.3">
      <c r="B66" s="8" t="s">
        <v>1143</v>
      </c>
      <c r="C66" s="57" t="s">
        <v>1144</v>
      </c>
      <c r="D66" s="54" t="s">
        <v>1145</v>
      </c>
      <c r="E66" s="6" t="s">
        <v>156</v>
      </c>
      <c r="F66" s="19">
        <v>452700</v>
      </c>
      <c r="G66" s="24">
        <v>17136.96</v>
      </c>
      <c r="H66" s="24">
        <v>0.39</v>
      </c>
      <c r="I66" s="31"/>
      <c r="J66" s="31"/>
      <c r="K66" s="35"/>
    </row>
    <row r="67" spans="2:11" x14ac:dyDescent="0.3">
      <c r="B67" s="8" t="s">
        <v>68</v>
      </c>
      <c r="C67" s="57" t="s">
        <v>69</v>
      </c>
      <c r="D67" s="54" t="s">
        <v>70</v>
      </c>
      <c r="E67" s="6" t="s">
        <v>71</v>
      </c>
      <c r="F67" s="19">
        <v>128300</v>
      </c>
      <c r="G67" s="24">
        <v>16286.4</v>
      </c>
      <c r="H67" s="24">
        <v>0.37</v>
      </c>
      <c r="I67" s="31"/>
      <c r="J67" s="31"/>
      <c r="K67" s="35"/>
    </row>
    <row r="68" spans="2:11" x14ac:dyDescent="0.3">
      <c r="B68" s="8" t="s">
        <v>2202</v>
      </c>
      <c r="C68" s="57" t="s">
        <v>2203</v>
      </c>
      <c r="D68" s="54" t="s">
        <v>2204</v>
      </c>
      <c r="E68" s="6" t="s">
        <v>86</v>
      </c>
      <c r="F68" s="19">
        <v>155400</v>
      </c>
      <c r="G68" s="24">
        <v>16233.08</v>
      </c>
      <c r="H68" s="24">
        <v>0.37</v>
      </c>
      <c r="I68" s="31"/>
      <c r="J68" s="31"/>
      <c r="K68" s="35"/>
    </row>
    <row r="69" spans="2:11" x14ac:dyDescent="0.3">
      <c r="B69" s="8" t="s">
        <v>646</v>
      </c>
      <c r="C69" s="57" t="s">
        <v>647</v>
      </c>
      <c r="D69" s="54" t="s">
        <v>648</v>
      </c>
      <c r="E69" s="6" t="s">
        <v>246</v>
      </c>
      <c r="F69" s="19">
        <v>6275700</v>
      </c>
      <c r="G69" s="24">
        <v>16097.17</v>
      </c>
      <c r="H69" s="24">
        <v>0.37</v>
      </c>
      <c r="I69" s="31"/>
      <c r="J69" s="31"/>
      <c r="K69" s="35"/>
    </row>
    <row r="70" spans="2:11" x14ac:dyDescent="0.3">
      <c r="B70" s="8" t="s">
        <v>597</v>
      </c>
      <c r="C70" s="57" t="s">
        <v>598</v>
      </c>
      <c r="D70" s="54" t="s">
        <v>599</v>
      </c>
      <c r="E70" s="6" t="s">
        <v>246</v>
      </c>
      <c r="F70" s="19">
        <v>1755675</v>
      </c>
      <c r="G70" s="24">
        <v>15709.78</v>
      </c>
      <c r="H70" s="24">
        <v>0.36</v>
      </c>
      <c r="I70" s="31"/>
      <c r="J70" s="31"/>
      <c r="K70" s="35"/>
    </row>
    <row r="71" spans="2:11" x14ac:dyDescent="0.3">
      <c r="B71" s="8" t="s">
        <v>1868</v>
      </c>
      <c r="C71" s="57" t="s">
        <v>1869</v>
      </c>
      <c r="D71" s="54" t="s">
        <v>1870</v>
      </c>
      <c r="E71" s="6" t="s">
        <v>108</v>
      </c>
      <c r="F71" s="19">
        <v>962800</v>
      </c>
      <c r="G71" s="24">
        <v>15535.74</v>
      </c>
      <c r="H71" s="24">
        <v>0.36</v>
      </c>
      <c r="I71" s="31"/>
      <c r="J71" s="31"/>
      <c r="K71" s="35"/>
    </row>
    <row r="72" spans="2:11" x14ac:dyDescent="0.3">
      <c r="B72" s="8" t="s">
        <v>2314</v>
      </c>
      <c r="C72" s="57" t="s">
        <v>2315</v>
      </c>
      <c r="D72" s="54" t="s">
        <v>2316</v>
      </c>
      <c r="E72" s="6" t="s">
        <v>538</v>
      </c>
      <c r="F72" s="19">
        <v>2091600</v>
      </c>
      <c r="G72" s="24">
        <v>15264.5</v>
      </c>
      <c r="H72" s="24">
        <v>0.35</v>
      </c>
      <c r="I72" s="31"/>
      <c r="J72" s="31"/>
      <c r="K72" s="35"/>
    </row>
    <row r="73" spans="2:11" x14ac:dyDescent="0.3">
      <c r="B73" s="8" t="s">
        <v>307</v>
      </c>
      <c r="C73" s="57" t="s">
        <v>308</v>
      </c>
      <c r="D73" s="54" t="s">
        <v>309</v>
      </c>
      <c r="E73" s="6" t="s">
        <v>124</v>
      </c>
      <c r="F73" s="19">
        <v>1542750</v>
      </c>
      <c r="G73" s="24">
        <v>14887.54</v>
      </c>
      <c r="H73" s="24">
        <v>0.34</v>
      </c>
      <c r="I73" s="31"/>
      <c r="J73" s="31"/>
      <c r="K73" s="35"/>
    </row>
    <row r="74" spans="2:11" x14ac:dyDescent="0.3">
      <c r="B74" s="8" t="s">
        <v>629</v>
      </c>
      <c r="C74" s="57" t="s">
        <v>630</v>
      </c>
      <c r="D74" s="54" t="s">
        <v>631</v>
      </c>
      <c r="E74" s="6" t="s">
        <v>160</v>
      </c>
      <c r="F74" s="19">
        <v>1550850</v>
      </c>
      <c r="G74" s="24">
        <v>14838.53</v>
      </c>
      <c r="H74" s="24">
        <v>0.34</v>
      </c>
      <c r="I74" s="31"/>
      <c r="J74" s="31"/>
      <c r="K74" s="35"/>
    </row>
    <row r="75" spans="2:11" x14ac:dyDescent="0.3">
      <c r="B75" s="8" t="s">
        <v>2317</v>
      </c>
      <c r="C75" s="57" t="s">
        <v>2318</v>
      </c>
      <c r="D75" s="54" t="s">
        <v>2319</v>
      </c>
      <c r="E75" s="6" t="s">
        <v>75</v>
      </c>
      <c r="F75" s="19">
        <v>9834100</v>
      </c>
      <c r="G75" s="24">
        <v>14820.97</v>
      </c>
      <c r="H75" s="24">
        <v>0.34</v>
      </c>
      <c r="I75" s="31"/>
      <c r="J75" s="31"/>
      <c r="K75" s="35"/>
    </row>
    <row r="76" spans="2:11" x14ac:dyDescent="0.3">
      <c r="B76" s="8" t="s">
        <v>493</v>
      </c>
      <c r="C76" s="57" t="s">
        <v>494</v>
      </c>
      <c r="D76" s="54" t="s">
        <v>495</v>
      </c>
      <c r="E76" s="6" t="s">
        <v>43</v>
      </c>
      <c r="F76" s="19">
        <v>4925700</v>
      </c>
      <c r="G76" s="24">
        <v>14747.55</v>
      </c>
      <c r="H76" s="24">
        <v>0.34</v>
      </c>
      <c r="I76" s="31"/>
      <c r="J76" s="31"/>
      <c r="K76" s="35"/>
    </row>
    <row r="77" spans="2:11" x14ac:dyDescent="0.3">
      <c r="B77" s="8" t="s">
        <v>638</v>
      </c>
      <c r="C77" s="57" t="s">
        <v>639</v>
      </c>
      <c r="D77" s="54" t="s">
        <v>640</v>
      </c>
      <c r="E77" s="6" t="s">
        <v>75</v>
      </c>
      <c r="F77" s="19">
        <v>721000</v>
      </c>
      <c r="G77" s="24">
        <v>14078.25</v>
      </c>
      <c r="H77" s="24">
        <v>0.32</v>
      </c>
      <c r="I77" s="31"/>
      <c r="J77" s="31"/>
      <c r="K77" s="35"/>
    </row>
    <row r="78" spans="2:11" x14ac:dyDescent="0.3">
      <c r="B78" s="8" t="s">
        <v>109</v>
      </c>
      <c r="C78" s="57" t="s">
        <v>110</v>
      </c>
      <c r="D78" s="54" t="s">
        <v>111</v>
      </c>
      <c r="E78" s="6" t="s">
        <v>112</v>
      </c>
      <c r="F78" s="19">
        <v>2063000</v>
      </c>
      <c r="G78" s="24">
        <v>13907.71</v>
      </c>
      <c r="H78" s="24">
        <v>0.32</v>
      </c>
      <c r="I78" s="31"/>
      <c r="J78" s="31"/>
      <c r="K78" s="35"/>
    </row>
    <row r="79" spans="2:11" x14ac:dyDescent="0.3">
      <c r="B79" s="8" t="s">
        <v>361</v>
      </c>
      <c r="C79" s="57" t="s">
        <v>362</v>
      </c>
      <c r="D79" s="54" t="s">
        <v>363</v>
      </c>
      <c r="E79" s="6" t="s">
        <v>79</v>
      </c>
      <c r="F79" s="19">
        <v>3600000</v>
      </c>
      <c r="G79" s="24">
        <v>13876.2</v>
      </c>
      <c r="H79" s="24">
        <v>0.32</v>
      </c>
      <c r="I79" s="31"/>
      <c r="J79" s="31"/>
      <c r="K79" s="35"/>
    </row>
    <row r="80" spans="2:11" x14ac:dyDescent="0.3">
      <c r="B80" s="8" t="s">
        <v>171</v>
      </c>
      <c r="C80" s="57" t="s">
        <v>172</v>
      </c>
      <c r="D80" s="54" t="s">
        <v>173</v>
      </c>
      <c r="E80" s="6" t="s">
        <v>145</v>
      </c>
      <c r="F80" s="19">
        <v>875600</v>
      </c>
      <c r="G80" s="24">
        <v>13806.46</v>
      </c>
      <c r="H80" s="24">
        <v>0.32</v>
      </c>
      <c r="I80" s="31"/>
      <c r="J80" s="31"/>
      <c r="K80" s="35"/>
    </row>
    <row r="81" spans="2:11" x14ac:dyDescent="0.3">
      <c r="B81" s="8" t="s">
        <v>997</v>
      </c>
      <c r="C81" s="57" t="s">
        <v>998</v>
      </c>
      <c r="D81" s="54" t="s">
        <v>999</v>
      </c>
      <c r="E81" s="6" t="s">
        <v>160</v>
      </c>
      <c r="F81" s="19">
        <v>194125</v>
      </c>
      <c r="G81" s="24">
        <v>13512.07</v>
      </c>
      <c r="H81" s="24">
        <v>0.31</v>
      </c>
      <c r="I81" s="31"/>
      <c r="J81" s="31"/>
      <c r="K81" s="35"/>
    </row>
    <row r="82" spans="2:11" x14ac:dyDescent="0.3">
      <c r="B82" s="8" t="s">
        <v>286</v>
      </c>
      <c r="C82" s="57" t="s">
        <v>287</v>
      </c>
      <c r="D82" s="54" t="s">
        <v>288</v>
      </c>
      <c r="E82" s="6" t="s">
        <v>93</v>
      </c>
      <c r="F82" s="19">
        <v>3146850</v>
      </c>
      <c r="G82" s="24">
        <v>13437.05</v>
      </c>
      <c r="H82" s="24">
        <v>0.31</v>
      </c>
      <c r="I82" s="31"/>
      <c r="J82" s="31"/>
      <c r="K82" s="35"/>
    </row>
    <row r="83" spans="2:11" x14ac:dyDescent="0.3">
      <c r="B83" s="8" t="s">
        <v>2320</v>
      </c>
      <c r="C83" s="57" t="s">
        <v>709</v>
      </c>
      <c r="D83" s="54" t="s">
        <v>2321</v>
      </c>
      <c r="E83" s="6" t="s">
        <v>75</v>
      </c>
      <c r="F83" s="19">
        <v>2523000</v>
      </c>
      <c r="G83" s="24">
        <v>13278.55</v>
      </c>
      <c r="H83" s="24">
        <v>0.3</v>
      </c>
      <c r="I83" s="31"/>
      <c r="J83" s="31"/>
      <c r="K83" s="35"/>
    </row>
    <row r="84" spans="2:11" x14ac:dyDescent="0.3">
      <c r="B84" s="8" t="s">
        <v>2185</v>
      </c>
      <c r="C84" s="57" t="s">
        <v>1335</v>
      </c>
      <c r="D84" s="54" t="s">
        <v>2186</v>
      </c>
      <c r="E84" s="6" t="s">
        <v>75</v>
      </c>
      <c r="F84" s="19">
        <v>801250</v>
      </c>
      <c r="G84" s="24">
        <v>13073.2</v>
      </c>
      <c r="H84" s="24">
        <v>0.3</v>
      </c>
      <c r="I84" s="31"/>
      <c r="J84" s="31"/>
      <c r="K84" s="35"/>
    </row>
    <row r="85" spans="2:11" x14ac:dyDescent="0.3">
      <c r="B85" s="8" t="s">
        <v>2322</v>
      </c>
      <c r="C85" s="57" t="s">
        <v>1733</v>
      </c>
      <c r="D85" s="54" t="s">
        <v>2323</v>
      </c>
      <c r="E85" s="6" t="s">
        <v>43</v>
      </c>
      <c r="F85" s="19">
        <v>15359400</v>
      </c>
      <c r="G85" s="24">
        <v>12837.39</v>
      </c>
      <c r="H85" s="24">
        <v>0.28999999999999998</v>
      </c>
      <c r="I85" s="31"/>
      <c r="J85" s="31"/>
      <c r="K85" s="35"/>
    </row>
    <row r="86" spans="2:11" x14ac:dyDescent="0.3">
      <c r="B86" s="8" t="s">
        <v>1065</v>
      </c>
      <c r="C86" s="57" t="s">
        <v>1066</v>
      </c>
      <c r="D86" s="54" t="s">
        <v>1067</v>
      </c>
      <c r="E86" s="6" t="s">
        <v>43</v>
      </c>
      <c r="F86" s="19">
        <v>8143200</v>
      </c>
      <c r="G86" s="24">
        <v>12593.46</v>
      </c>
      <c r="H86" s="24">
        <v>0.28999999999999998</v>
      </c>
      <c r="I86" s="31"/>
      <c r="J86" s="31"/>
      <c r="K86" s="35"/>
    </row>
    <row r="87" spans="2:11" x14ac:dyDescent="0.3">
      <c r="B87" s="8" t="s">
        <v>2324</v>
      </c>
      <c r="C87" s="57" t="s">
        <v>2325</v>
      </c>
      <c r="D87" s="54" t="s">
        <v>2326</v>
      </c>
      <c r="E87" s="6" t="s">
        <v>86</v>
      </c>
      <c r="F87" s="19">
        <v>5684400</v>
      </c>
      <c r="G87" s="24">
        <v>12588.1</v>
      </c>
      <c r="H87" s="24">
        <v>0.28999999999999998</v>
      </c>
      <c r="I87" s="31"/>
      <c r="J87" s="31"/>
      <c r="K87" s="35"/>
    </row>
    <row r="88" spans="2:11" x14ac:dyDescent="0.3">
      <c r="B88" s="8" t="s">
        <v>2327</v>
      </c>
      <c r="C88" s="57" t="s">
        <v>2328</v>
      </c>
      <c r="D88" s="54" t="s">
        <v>2329</v>
      </c>
      <c r="E88" s="6" t="s">
        <v>100</v>
      </c>
      <c r="F88" s="19">
        <v>26136400</v>
      </c>
      <c r="G88" s="24">
        <v>12459.22</v>
      </c>
      <c r="H88" s="24">
        <v>0.28999999999999998</v>
      </c>
      <c r="I88" s="31"/>
      <c r="J88" s="31"/>
      <c r="K88" s="35"/>
    </row>
    <row r="89" spans="2:11" x14ac:dyDescent="0.3">
      <c r="B89" s="8" t="s">
        <v>2330</v>
      </c>
      <c r="C89" s="57" t="s">
        <v>1321</v>
      </c>
      <c r="D89" s="54" t="s">
        <v>2331</v>
      </c>
      <c r="E89" s="6" t="s">
        <v>75</v>
      </c>
      <c r="F89" s="19">
        <v>1463150</v>
      </c>
      <c r="G89" s="24">
        <v>12032.95</v>
      </c>
      <c r="H89" s="24">
        <v>0.28000000000000003</v>
      </c>
      <c r="I89" s="31"/>
      <c r="J89" s="31"/>
      <c r="K89" s="35"/>
    </row>
    <row r="90" spans="2:11" x14ac:dyDescent="0.3">
      <c r="B90" s="8" t="s">
        <v>2332</v>
      </c>
      <c r="C90" s="57" t="s">
        <v>2333</v>
      </c>
      <c r="D90" s="54" t="s">
        <v>2334</v>
      </c>
      <c r="E90" s="6" t="s">
        <v>116</v>
      </c>
      <c r="F90" s="19">
        <v>168375</v>
      </c>
      <c r="G90" s="24">
        <v>11808.98</v>
      </c>
      <c r="H90" s="24">
        <v>0.27</v>
      </c>
      <c r="I90" s="31"/>
      <c r="J90" s="31"/>
      <c r="K90" s="35"/>
    </row>
    <row r="91" spans="2:11" x14ac:dyDescent="0.3">
      <c r="B91" s="8" t="s">
        <v>490</v>
      </c>
      <c r="C91" s="57" t="s">
        <v>491</v>
      </c>
      <c r="D91" s="54" t="s">
        <v>492</v>
      </c>
      <c r="E91" s="6" t="s">
        <v>124</v>
      </c>
      <c r="F91" s="19">
        <v>736750</v>
      </c>
      <c r="G91" s="24">
        <v>11753.37</v>
      </c>
      <c r="H91" s="24">
        <v>0.27</v>
      </c>
      <c r="I91" s="31"/>
      <c r="J91" s="31"/>
      <c r="K91" s="35"/>
    </row>
    <row r="92" spans="2:11" x14ac:dyDescent="0.3">
      <c r="B92" s="8" t="s">
        <v>177</v>
      </c>
      <c r="C92" s="57" t="s">
        <v>178</v>
      </c>
      <c r="D92" s="54" t="s">
        <v>179</v>
      </c>
      <c r="E92" s="6" t="s">
        <v>180</v>
      </c>
      <c r="F92" s="19">
        <v>543150</v>
      </c>
      <c r="G92" s="24">
        <v>11483.28</v>
      </c>
      <c r="H92" s="24">
        <v>0.26</v>
      </c>
      <c r="I92" s="31"/>
      <c r="J92" s="31"/>
      <c r="K92" s="35"/>
    </row>
    <row r="93" spans="2:11" x14ac:dyDescent="0.3">
      <c r="B93" s="8" t="s">
        <v>76</v>
      </c>
      <c r="C93" s="57" t="s">
        <v>77</v>
      </c>
      <c r="D93" s="54" t="s">
        <v>78</v>
      </c>
      <c r="E93" s="6" t="s">
        <v>79</v>
      </c>
      <c r="F93" s="19">
        <v>1177400</v>
      </c>
      <c r="G93" s="24">
        <v>11333.65</v>
      </c>
      <c r="H93" s="24">
        <v>0.26</v>
      </c>
      <c r="I93" s="31"/>
      <c r="J93" s="31"/>
      <c r="K93" s="35"/>
    </row>
    <row r="94" spans="2:11" x14ac:dyDescent="0.3">
      <c r="B94" s="8" t="s">
        <v>557</v>
      </c>
      <c r="C94" s="57" t="s">
        <v>558</v>
      </c>
      <c r="D94" s="54" t="s">
        <v>559</v>
      </c>
      <c r="E94" s="6" t="s">
        <v>135</v>
      </c>
      <c r="F94" s="19">
        <v>10018350</v>
      </c>
      <c r="G94" s="24">
        <v>11310.72</v>
      </c>
      <c r="H94" s="24">
        <v>0.26</v>
      </c>
      <c r="I94" s="31"/>
      <c r="J94" s="31"/>
      <c r="K94" s="35"/>
    </row>
    <row r="95" spans="2:11" x14ac:dyDescent="0.3">
      <c r="B95" s="8" t="s">
        <v>2104</v>
      </c>
      <c r="C95" s="57" t="s">
        <v>2105</v>
      </c>
      <c r="D95" s="54" t="s">
        <v>2106</v>
      </c>
      <c r="E95" s="6" t="s">
        <v>221</v>
      </c>
      <c r="F95" s="19">
        <v>394125</v>
      </c>
      <c r="G95" s="24">
        <v>11023.68</v>
      </c>
      <c r="H95" s="24">
        <v>0.25</v>
      </c>
      <c r="I95" s="31"/>
      <c r="J95" s="31"/>
      <c r="K95" s="35"/>
    </row>
    <row r="96" spans="2:11" x14ac:dyDescent="0.3">
      <c r="B96" s="8" t="s">
        <v>234</v>
      </c>
      <c r="C96" s="57" t="s">
        <v>235</v>
      </c>
      <c r="D96" s="54" t="s">
        <v>236</v>
      </c>
      <c r="E96" s="6" t="s">
        <v>209</v>
      </c>
      <c r="F96" s="19">
        <v>951875</v>
      </c>
      <c r="G96" s="24">
        <v>10775.23</v>
      </c>
      <c r="H96" s="24">
        <v>0.25</v>
      </c>
      <c r="I96" s="31"/>
      <c r="J96" s="31"/>
      <c r="K96" s="35"/>
    </row>
    <row r="97" spans="2:11" x14ac:dyDescent="0.3">
      <c r="B97" s="8" t="s">
        <v>433</v>
      </c>
      <c r="C97" s="57" t="s">
        <v>434</v>
      </c>
      <c r="D97" s="54" t="s">
        <v>435</v>
      </c>
      <c r="E97" s="6" t="s">
        <v>436</v>
      </c>
      <c r="F97" s="19">
        <v>4002750</v>
      </c>
      <c r="G97" s="24">
        <v>10765.8</v>
      </c>
      <c r="H97" s="24">
        <v>0.25</v>
      </c>
      <c r="I97" s="31"/>
      <c r="J97" s="31"/>
      <c r="K97" s="35"/>
    </row>
    <row r="98" spans="2:11" x14ac:dyDescent="0.3">
      <c r="B98" s="8" t="s">
        <v>484</v>
      </c>
      <c r="C98" s="57" t="s">
        <v>485</v>
      </c>
      <c r="D98" s="54" t="s">
        <v>486</v>
      </c>
      <c r="E98" s="6" t="s">
        <v>108</v>
      </c>
      <c r="F98" s="19">
        <v>1293600</v>
      </c>
      <c r="G98" s="24">
        <v>10665.73</v>
      </c>
      <c r="H98" s="24">
        <v>0.24</v>
      </c>
      <c r="I98" s="31"/>
      <c r="J98" s="31"/>
      <c r="K98" s="35"/>
    </row>
    <row r="99" spans="2:11" x14ac:dyDescent="0.3">
      <c r="B99" s="8" t="s">
        <v>117</v>
      </c>
      <c r="C99" s="57" t="s">
        <v>118</v>
      </c>
      <c r="D99" s="54" t="s">
        <v>119</v>
      </c>
      <c r="E99" s="6" t="s">
        <v>120</v>
      </c>
      <c r="F99" s="19">
        <v>180500</v>
      </c>
      <c r="G99" s="24">
        <v>10578.2</v>
      </c>
      <c r="H99" s="24">
        <v>0.24</v>
      </c>
      <c r="I99" s="31"/>
      <c r="J99" s="31"/>
      <c r="K99" s="35"/>
    </row>
    <row r="100" spans="2:11" x14ac:dyDescent="0.3">
      <c r="B100" s="8" t="s">
        <v>626</v>
      </c>
      <c r="C100" s="57" t="s">
        <v>627</v>
      </c>
      <c r="D100" s="54" t="s">
        <v>628</v>
      </c>
      <c r="E100" s="6" t="s">
        <v>246</v>
      </c>
      <c r="F100" s="19">
        <v>2953500</v>
      </c>
      <c r="G100" s="24">
        <v>10514.46</v>
      </c>
      <c r="H100" s="24">
        <v>0.24</v>
      </c>
      <c r="I100" s="31"/>
      <c r="J100" s="31"/>
      <c r="K100" s="35"/>
    </row>
    <row r="101" spans="2:11" x14ac:dyDescent="0.3">
      <c r="B101" s="8" t="s">
        <v>2196</v>
      </c>
      <c r="C101" s="57" t="s">
        <v>2197</v>
      </c>
      <c r="D101" s="54" t="s">
        <v>2198</v>
      </c>
      <c r="E101" s="6" t="s">
        <v>75</v>
      </c>
      <c r="F101" s="19">
        <v>3690000</v>
      </c>
      <c r="G101" s="24">
        <v>10503.59</v>
      </c>
      <c r="H101" s="24">
        <v>0.24</v>
      </c>
      <c r="I101" s="31"/>
      <c r="J101" s="31"/>
      <c r="K101" s="35"/>
    </row>
    <row r="102" spans="2:11" x14ac:dyDescent="0.3">
      <c r="B102" s="8" t="s">
        <v>349</v>
      </c>
      <c r="C102" s="57" t="s">
        <v>350</v>
      </c>
      <c r="D102" s="54" t="s">
        <v>351</v>
      </c>
      <c r="E102" s="6" t="s">
        <v>180</v>
      </c>
      <c r="F102" s="19">
        <v>2051250</v>
      </c>
      <c r="G102" s="24">
        <v>10391.629999999999</v>
      </c>
      <c r="H102" s="24">
        <v>0.24</v>
      </c>
      <c r="I102" s="31"/>
      <c r="J102" s="31"/>
      <c r="K102" s="35"/>
    </row>
    <row r="103" spans="2:11" x14ac:dyDescent="0.3">
      <c r="B103" s="8" t="s">
        <v>2335</v>
      </c>
      <c r="C103" s="57" t="s">
        <v>2336</v>
      </c>
      <c r="D103" s="54" t="s">
        <v>2337</v>
      </c>
      <c r="E103" s="6" t="s">
        <v>950</v>
      </c>
      <c r="F103" s="19">
        <v>902625</v>
      </c>
      <c r="G103" s="24">
        <v>10267.36</v>
      </c>
      <c r="H103" s="24">
        <v>0.24</v>
      </c>
      <c r="I103" s="31"/>
      <c r="J103" s="31"/>
      <c r="K103" s="35"/>
    </row>
    <row r="104" spans="2:11" x14ac:dyDescent="0.3">
      <c r="B104" s="8" t="s">
        <v>427</v>
      </c>
      <c r="C104" s="57" t="s">
        <v>428</v>
      </c>
      <c r="D104" s="54" t="s">
        <v>429</v>
      </c>
      <c r="E104" s="6" t="s">
        <v>93</v>
      </c>
      <c r="F104" s="19">
        <v>2786725</v>
      </c>
      <c r="G104" s="24">
        <v>10157.61</v>
      </c>
      <c r="H104" s="24">
        <v>0.23</v>
      </c>
      <c r="I104" s="31"/>
      <c r="J104" s="31"/>
      <c r="K104" s="35"/>
    </row>
    <row r="105" spans="2:11" x14ac:dyDescent="0.3">
      <c r="B105" s="8" t="s">
        <v>2338</v>
      </c>
      <c r="C105" s="57" t="s">
        <v>2339</v>
      </c>
      <c r="D105" s="54" t="s">
        <v>2340</v>
      </c>
      <c r="E105" s="6" t="s">
        <v>86</v>
      </c>
      <c r="F105" s="19">
        <v>2791800</v>
      </c>
      <c r="G105" s="24">
        <v>10096.540000000001</v>
      </c>
      <c r="H105" s="24">
        <v>0.23</v>
      </c>
      <c r="I105" s="31"/>
      <c r="J105" s="31"/>
      <c r="K105" s="35"/>
    </row>
    <row r="106" spans="2:11" x14ac:dyDescent="0.3">
      <c r="B106" s="8" t="s">
        <v>453</v>
      </c>
      <c r="C106" s="57" t="s">
        <v>454</v>
      </c>
      <c r="D106" s="54" t="s">
        <v>455</v>
      </c>
      <c r="E106" s="6" t="s">
        <v>440</v>
      </c>
      <c r="F106" s="19">
        <v>3467500</v>
      </c>
      <c r="G106" s="24">
        <v>10047.08</v>
      </c>
      <c r="H106" s="24">
        <v>0.23</v>
      </c>
      <c r="I106" s="31"/>
      <c r="J106" s="31"/>
      <c r="K106" s="35"/>
    </row>
    <row r="107" spans="2:11" x14ac:dyDescent="0.3">
      <c r="B107" s="8" t="s">
        <v>2122</v>
      </c>
      <c r="C107" s="57" t="s">
        <v>2123</v>
      </c>
      <c r="D107" s="54" t="s">
        <v>2124</v>
      </c>
      <c r="E107" s="6" t="s">
        <v>145</v>
      </c>
      <c r="F107" s="19">
        <v>598500</v>
      </c>
      <c r="G107" s="24">
        <v>9999.14</v>
      </c>
      <c r="H107" s="24">
        <v>0.23</v>
      </c>
      <c r="I107" s="31"/>
      <c r="J107" s="31"/>
      <c r="K107" s="35"/>
    </row>
    <row r="108" spans="2:11" x14ac:dyDescent="0.3">
      <c r="B108" s="8" t="s">
        <v>2341</v>
      </c>
      <c r="C108" s="57" t="s">
        <v>2342</v>
      </c>
      <c r="D108" s="54" t="s">
        <v>2343</v>
      </c>
      <c r="E108" s="6" t="s">
        <v>211</v>
      </c>
      <c r="F108" s="19">
        <v>1966250</v>
      </c>
      <c r="G108" s="24">
        <v>9875.49</v>
      </c>
      <c r="H108" s="24">
        <v>0.23</v>
      </c>
      <c r="I108" s="31"/>
      <c r="J108" s="31"/>
      <c r="K108" s="35"/>
    </row>
    <row r="109" spans="2:11" x14ac:dyDescent="0.3">
      <c r="B109" s="8" t="s">
        <v>2344</v>
      </c>
      <c r="C109" s="57" t="s">
        <v>2345</v>
      </c>
      <c r="D109" s="54" t="s">
        <v>2346</v>
      </c>
      <c r="E109" s="6" t="s">
        <v>135</v>
      </c>
      <c r="F109" s="19">
        <v>3033000</v>
      </c>
      <c r="G109" s="24">
        <v>9754.1299999999992</v>
      </c>
      <c r="H109" s="24">
        <v>0.22</v>
      </c>
      <c r="I109" s="31"/>
      <c r="J109" s="31"/>
      <c r="K109" s="35"/>
    </row>
    <row r="110" spans="2:11" x14ac:dyDescent="0.3">
      <c r="B110" s="8" t="s">
        <v>2347</v>
      </c>
      <c r="C110" s="57" t="s">
        <v>1338</v>
      </c>
      <c r="D110" s="54" t="s">
        <v>2348</v>
      </c>
      <c r="E110" s="6" t="s">
        <v>246</v>
      </c>
      <c r="F110" s="19">
        <v>2662200</v>
      </c>
      <c r="G110" s="24">
        <v>9751.64</v>
      </c>
      <c r="H110" s="24">
        <v>0.22</v>
      </c>
      <c r="I110" s="31"/>
      <c r="J110" s="31"/>
      <c r="K110" s="35"/>
    </row>
    <row r="111" spans="2:11" x14ac:dyDescent="0.3">
      <c r="B111" s="8" t="s">
        <v>2349</v>
      </c>
      <c r="C111" s="57" t="s">
        <v>2350</v>
      </c>
      <c r="D111" s="54" t="s">
        <v>2351</v>
      </c>
      <c r="E111" s="6" t="s">
        <v>43</v>
      </c>
      <c r="F111" s="19">
        <v>3105150</v>
      </c>
      <c r="G111" s="24">
        <v>9276.64</v>
      </c>
      <c r="H111" s="24">
        <v>0.21</v>
      </c>
      <c r="I111" s="31"/>
      <c r="J111" s="31"/>
      <c r="K111" s="35"/>
    </row>
    <row r="112" spans="2:11" x14ac:dyDescent="0.3">
      <c r="B112" s="8" t="s">
        <v>340</v>
      </c>
      <c r="C112" s="57" t="s">
        <v>341</v>
      </c>
      <c r="D112" s="54" t="s">
        <v>342</v>
      </c>
      <c r="E112" s="6" t="s">
        <v>43</v>
      </c>
      <c r="F112" s="19">
        <v>5600400</v>
      </c>
      <c r="G112" s="24">
        <v>9190.26</v>
      </c>
      <c r="H112" s="24">
        <v>0.21</v>
      </c>
      <c r="I112" s="31"/>
      <c r="J112" s="31"/>
      <c r="K112" s="35"/>
    </row>
    <row r="113" spans="2:11" x14ac:dyDescent="0.3">
      <c r="B113" s="8" t="s">
        <v>2352</v>
      </c>
      <c r="C113" s="57" t="s">
        <v>2353</v>
      </c>
      <c r="D113" s="54" t="s">
        <v>2354</v>
      </c>
      <c r="E113" s="6" t="s">
        <v>221</v>
      </c>
      <c r="F113" s="19">
        <v>360000</v>
      </c>
      <c r="G113" s="24">
        <v>9100.7999999999993</v>
      </c>
      <c r="H113" s="24">
        <v>0.21</v>
      </c>
      <c r="I113" s="31"/>
      <c r="J113" s="31"/>
      <c r="K113" s="35"/>
    </row>
    <row r="114" spans="2:11" x14ac:dyDescent="0.3">
      <c r="B114" s="8" t="s">
        <v>218</v>
      </c>
      <c r="C114" s="57" t="s">
        <v>219</v>
      </c>
      <c r="D114" s="54" t="s">
        <v>220</v>
      </c>
      <c r="E114" s="6" t="s">
        <v>221</v>
      </c>
      <c r="F114" s="19">
        <v>356100</v>
      </c>
      <c r="G114" s="24">
        <v>8958.41</v>
      </c>
      <c r="H114" s="24">
        <v>0.21</v>
      </c>
      <c r="I114" s="31"/>
      <c r="J114" s="31"/>
      <c r="K114" s="35"/>
    </row>
    <row r="115" spans="2:11" x14ac:dyDescent="0.3">
      <c r="B115" s="8" t="s">
        <v>412</v>
      </c>
      <c r="C115" s="57" t="s">
        <v>413</v>
      </c>
      <c r="D115" s="54" t="s">
        <v>414</v>
      </c>
      <c r="E115" s="6" t="s">
        <v>124</v>
      </c>
      <c r="F115" s="19">
        <v>661500</v>
      </c>
      <c r="G115" s="24">
        <v>8758.26</v>
      </c>
      <c r="H115" s="24">
        <v>0.2</v>
      </c>
      <c r="I115" s="31"/>
      <c r="J115" s="31"/>
      <c r="K115" s="35"/>
    </row>
    <row r="116" spans="2:11" x14ac:dyDescent="0.3">
      <c r="B116" s="8" t="s">
        <v>1152</v>
      </c>
      <c r="C116" s="57" t="s">
        <v>1153</v>
      </c>
      <c r="D116" s="54" t="s">
        <v>1154</v>
      </c>
      <c r="E116" s="6" t="s">
        <v>538</v>
      </c>
      <c r="F116" s="19">
        <v>772200</v>
      </c>
      <c r="G116" s="24">
        <v>8755.98</v>
      </c>
      <c r="H116" s="24">
        <v>0.2</v>
      </c>
      <c r="I116" s="31"/>
      <c r="J116" s="31"/>
      <c r="K116" s="35"/>
    </row>
    <row r="117" spans="2:11" x14ac:dyDescent="0.3">
      <c r="B117" s="8" t="s">
        <v>2355</v>
      </c>
      <c r="C117" s="57" t="s">
        <v>826</v>
      </c>
      <c r="D117" s="54" t="s">
        <v>2356</v>
      </c>
      <c r="E117" s="6" t="s">
        <v>43</v>
      </c>
      <c r="F117" s="19">
        <v>4690500</v>
      </c>
      <c r="G117" s="24">
        <v>8478.5499999999993</v>
      </c>
      <c r="H117" s="24">
        <v>0.19</v>
      </c>
      <c r="I117" s="31"/>
      <c r="J117" s="31"/>
      <c r="K117" s="35"/>
    </row>
    <row r="118" spans="2:11" x14ac:dyDescent="0.3">
      <c r="B118" s="8" t="s">
        <v>2357</v>
      </c>
      <c r="C118" s="57" t="s">
        <v>1758</v>
      </c>
      <c r="D118" s="54" t="s">
        <v>2358</v>
      </c>
      <c r="E118" s="6" t="s">
        <v>43</v>
      </c>
      <c r="F118" s="19">
        <v>834000</v>
      </c>
      <c r="G118" s="24">
        <v>8192.7999999999993</v>
      </c>
      <c r="H118" s="24">
        <v>0.19</v>
      </c>
      <c r="I118" s="31"/>
      <c r="J118" s="31"/>
      <c r="K118" s="35"/>
    </row>
    <row r="119" spans="2:11" x14ac:dyDescent="0.3">
      <c r="B119" s="8" t="s">
        <v>132</v>
      </c>
      <c r="C119" s="57" t="s">
        <v>133</v>
      </c>
      <c r="D119" s="54" t="s">
        <v>134</v>
      </c>
      <c r="E119" s="6" t="s">
        <v>135</v>
      </c>
      <c r="F119" s="19">
        <v>1591275</v>
      </c>
      <c r="G119" s="24">
        <v>7888.75</v>
      </c>
      <c r="H119" s="24">
        <v>0.18</v>
      </c>
      <c r="I119" s="31"/>
      <c r="J119" s="31"/>
      <c r="K119" s="35"/>
    </row>
    <row r="120" spans="2:11" x14ac:dyDescent="0.3">
      <c r="B120" s="8" t="s">
        <v>1149</v>
      </c>
      <c r="C120" s="57" t="s">
        <v>1150</v>
      </c>
      <c r="D120" s="54" t="s">
        <v>1151</v>
      </c>
      <c r="E120" s="6" t="s">
        <v>124</v>
      </c>
      <c r="F120" s="19">
        <v>645625</v>
      </c>
      <c r="G120" s="24">
        <v>7864.36</v>
      </c>
      <c r="H120" s="24">
        <v>0.18</v>
      </c>
      <c r="I120" s="31"/>
      <c r="J120" s="31"/>
      <c r="K120" s="35"/>
    </row>
    <row r="121" spans="2:11" x14ac:dyDescent="0.3">
      <c r="B121" s="8" t="s">
        <v>105</v>
      </c>
      <c r="C121" s="57" t="s">
        <v>106</v>
      </c>
      <c r="D121" s="54" t="s">
        <v>107</v>
      </c>
      <c r="E121" s="6" t="s">
        <v>108</v>
      </c>
      <c r="F121" s="19">
        <v>1109075</v>
      </c>
      <c r="G121" s="24">
        <v>7063.14</v>
      </c>
      <c r="H121" s="24">
        <v>0.16</v>
      </c>
      <c r="I121" s="31"/>
      <c r="J121" s="31"/>
      <c r="K121" s="35"/>
    </row>
    <row r="122" spans="2:11" x14ac:dyDescent="0.3">
      <c r="B122" s="8" t="s">
        <v>2359</v>
      </c>
      <c r="C122" s="57" t="s">
        <v>659</v>
      </c>
      <c r="D122" s="54" t="s">
        <v>2360</v>
      </c>
      <c r="E122" s="6" t="s">
        <v>135</v>
      </c>
      <c r="F122" s="19">
        <v>19125</v>
      </c>
      <c r="G122" s="24">
        <v>6986.36</v>
      </c>
      <c r="H122" s="24">
        <v>0.16</v>
      </c>
      <c r="I122" s="31"/>
      <c r="J122" s="31"/>
      <c r="K122" s="35"/>
    </row>
    <row r="123" spans="2:11" x14ac:dyDescent="0.3">
      <c r="B123" s="8" t="s">
        <v>2361</v>
      </c>
      <c r="C123" s="57" t="s">
        <v>2362</v>
      </c>
      <c r="D123" s="54" t="s">
        <v>2363</v>
      </c>
      <c r="E123" s="6" t="s">
        <v>86</v>
      </c>
      <c r="F123" s="19">
        <v>509500</v>
      </c>
      <c r="G123" s="24">
        <v>6547.08</v>
      </c>
      <c r="H123" s="24">
        <v>0.15</v>
      </c>
      <c r="I123" s="31"/>
      <c r="J123" s="31"/>
      <c r="K123" s="35"/>
    </row>
    <row r="124" spans="2:11" x14ac:dyDescent="0.3">
      <c r="B124" s="8" t="s">
        <v>2364</v>
      </c>
      <c r="C124" s="57" t="s">
        <v>2365</v>
      </c>
      <c r="D124" s="54" t="s">
        <v>2366</v>
      </c>
      <c r="E124" s="6" t="s">
        <v>79</v>
      </c>
      <c r="F124" s="19">
        <v>1010625</v>
      </c>
      <c r="G124" s="24">
        <v>6351.78</v>
      </c>
      <c r="H124" s="24">
        <v>0.15</v>
      </c>
      <c r="I124" s="31"/>
      <c r="J124" s="31"/>
      <c r="K124" s="35"/>
    </row>
    <row r="125" spans="2:11" x14ac:dyDescent="0.3">
      <c r="B125" s="8" t="s">
        <v>2367</v>
      </c>
      <c r="C125" s="57" t="s">
        <v>2368</v>
      </c>
      <c r="D125" s="54" t="s">
        <v>2369</v>
      </c>
      <c r="E125" s="6" t="s">
        <v>104</v>
      </c>
      <c r="F125" s="19">
        <v>224800</v>
      </c>
      <c r="G125" s="24">
        <v>6331.04</v>
      </c>
      <c r="H125" s="24">
        <v>0.15</v>
      </c>
      <c r="I125" s="31"/>
      <c r="J125" s="31"/>
      <c r="K125" s="35"/>
    </row>
    <row r="126" spans="2:11" x14ac:dyDescent="0.3">
      <c r="B126" s="8" t="s">
        <v>1053</v>
      </c>
      <c r="C126" s="57" t="s">
        <v>1054</v>
      </c>
      <c r="D126" s="54" t="s">
        <v>1055</v>
      </c>
      <c r="E126" s="6" t="s">
        <v>266</v>
      </c>
      <c r="F126" s="19">
        <v>454000</v>
      </c>
      <c r="G126" s="24">
        <v>6186.2</v>
      </c>
      <c r="H126" s="24">
        <v>0.14000000000000001</v>
      </c>
      <c r="I126" s="31"/>
      <c r="J126" s="31"/>
      <c r="K126" s="35"/>
    </row>
    <row r="127" spans="2:11" x14ac:dyDescent="0.3">
      <c r="B127" s="8" t="s">
        <v>2370</v>
      </c>
      <c r="C127" s="57" t="s">
        <v>2371</v>
      </c>
      <c r="D127" s="54" t="s">
        <v>2372</v>
      </c>
      <c r="E127" s="6" t="s">
        <v>164</v>
      </c>
      <c r="F127" s="19">
        <v>238600</v>
      </c>
      <c r="G127" s="24">
        <v>6138.94</v>
      </c>
      <c r="H127" s="24">
        <v>0.14000000000000001</v>
      </c>
      <c r="I127" s="31"/>
      <c r="J127" s="31"/>
      <c r="K127" s="35"/>
    </row>
    <row r="128" spans="2:11" x14ac:dyDescent="0.3">
      <c r="B128" s="8" t="s">
        <v>274</v>
      </c>
      <c r="C128" s="57" t="s">
        <v>275</v>
      </c>
      <c r="D128" s="54" t="s">
        <v>276</v>
      </c>
      <c r="E128" s="6" t="s">
        <v>124</v>
      </c>
      <c r="F128" s="19">
        <v>1652500</v>
      </c>
      <c r="G128" s="24">
        <v>6061.37</v>
      </c>
      <c r="H128" s="24">
        <v>0.14000000000000001</v>
      </c>
      <c r="I128" s="31"/>
      <c r="J128" s="31"/>
      <c r="K128" s="35"/>
    </row>
    <row r="129" spans="2:11" x14ac:dyDescent="0.3">
      <c r="B129" s="8" t="s">
        <v>1137</v>
      </c>
      <c r="C129" s="57" t="s">
        <v>1138</v>
      </c>
      <c r="D129" s="54" t="s">
        <v>1139</v>
      </c>
      <c r="E129" s="6" t="s">
        <v>120</v>
      </c>
      <c r="F129" s="19">
        <v>449500</v>
      </c>
      <c r="G129" s="24">
        <v>5989.14</v>
      </c>
      <c r="H129" s="24">
        <v>0.14000000000000001</v>
      </c>
      <c r="I129" s="31"/>
      <c r="J129" s="31"/>
      <c r="K129" s="35"/>
    </row>
    <row r="130" spans="2:11" x14ac:dyDescent="0.3">
      <c r="B130" s="8" t="s">
        <v>2373</v>
      </c>
      <c r="C130" s="57" t="s">
        <v>2374</v>
      </c>
      <c r="D130" s="54" t="s">
        <v>2375</v>
      </c>
      <c r="E130" s="6" t="s">
        <v>50</v>
      </c>
      <c r="F130" s="19">
        <v>112200</v>
      </c>
      <c r="G130" s="24">
        <v>5972.97</v>
      </c>
      <c r="H130" s="24">
        <v>0.14000000000000001</v>
      </c>
      <c r="I130" s="31"/>
      <c r="J130" s="31"/>
      <c r="K130" s="35"/>
    </row>
    <row r="131" spans="2:11" x14ac:dyDescent="0.3">
      <c r="B131" s="8" t="s">
        <v>1140</v>
      </c>
      <c r="C131" s="57" t="s">
        <v>1141</v>
      </c>
      <c r="D131" s="54" t="s">
        <v>1142</v>
      </c>
      <c r="E131" s="6" t="s">
        <v>108</v>
      </c>
      <c r="F131" s="19">
        <v>296625</v>
      </c>
      <c r="G131" s="24">
        <v>5928.05</v>
      </c>
      <c r="H131" s="24">
        <v>0.14000000000000001</v>
      </c>
      <c r="I131" s="31"/>
      <c r="J131" s="31"/>
      <c r="K131" s="35"/>
    </row>
    <row r="132" spans="2:11" x14ac:dyDescent="0.3">
      <c r="B132" s="8" t="s">
        <v>947</v>
      </c>
      <c r="C132" s="57" t="s">
        <v>948</v>
      </c>
      <c r="D132" s="54" t="s">
        <v>949</v>
      </c>
      <c r="E132" s="6" t="s">
        <v>950</v>
      </c>
      <c r="F132" s="19">
        <v>358050</v>
      </c>
      <c r="G132" s="24">
        <v>5923.94</v>
      </c>
      <c r="H132" s="24">
        <v>0.14000000000000001</v>
      </c>
      <c r="I132" s="31"/>
      <c r="J132" s="31"/>
      <c r="K132" s="35"/>
    </row>
    <row r="133" spans="2:11" x14ac:dyDescent="0.3">
      <c r="B133" s="8" t="s">
        <v>283</v>
      </c>
      <c r="C133" s="57" t="s">
        <v>284</v>
      </c>
      <c r="D133" s="54" t="s">
        <v>285</v>
      </c>
      <c r="E133" s="6" t="s">
        <v>135</v>
      </c>
      <c r="F133" s="19">
        <v>493900</v>
      </c>
      <c r="G133" s="24">
        <v>5839.38</v>
      </c>
      <c r="H133" s="24">
        <v>0.13</v>
      </c>
      <c r="I133" s="31"/>
      <c r="J133" s="31"/>
      <c r="K133" s="35"/>
    </row>
    <row r="134" spans="2:11" x14ac:dyDescent="0.3">
      <c r="B134" s="8" t="s">
        <v>2376</v>
      </c>
      <c r="C134" s="57" t="s">
        <v>2377</v>
      </c>
      <c r="D134" s="54" t="s">
        <v>2378</v>
      </c>
      <c r="E134" s="6" t="s">
        <v>100</v>
      </c>
      <c r="F134" s="19">
        <v>5305300</v>
      </c>
      <c r="G134" s="24">
        <v>5726.54</v>
      </c>
      <c r="H134" s="24">
        <v>0.13</v>
      </c>
      <c r="I134" s="31"/>
      <c r="J134" s="31"/>
      <c r="K134" s="35"/>
    </row>
    <row r="135" spans="2:11" x14ac:dyDescent="0.3">
      <c r="B135" s="8" t="s">
        <v>367</v>
      </c>
      <c r="C135" s="57" t="s">
        <v>368</v>
      </c>
      <c r="D135" s="54" t="s">
        <v>369</v>
      </c>
      <c r="E135" s="6" t="s">
        <v>135</v>
      </c>
      <c r="F135" s="19">
        <v>240200</v>
      </c>
      <c r="G135" s="24">
        <v>5608.91</v>
      </c>
      <c r="H135" s="24">
        <v>0.13</v>
      </c>
      <c r="I135" s="31"/>
      <c r="J135" s="31"/>
      <c r="K135" s="35"/>
    </row>
    <row r="136" spans="2:11" x14ac:dyDescent="0.3">
      <c r="B136" s="8" t="s">
        <v>1009</v>
      </c>
      <c r="C136" s="57" t="s">
        <v>1010</v>
      </c>
      <c r="D136" s="54" t="s">
        <v>1011</v>
      </c>
      <c r="E136" s="6" t="s">
        <v>160</v>
      </c>
      <c r="F136" s="19">
        <v>632400</v>
      </c>
      <c r="G136" s="24">
        <v>5384.89</v>
      </c>
      <c r="H136" s="24">
        <v>0.12</v>
      </c>
      <c r="I136" s="31"/>
      <c r="J136" s="31"/>
      <c r="K136" s="35"/>
    </row>
    <row r="137" spans="2:11" x14ac:dyDescent="0.3">
      <c r="B137" s="8" t="s">
        <v>260</v>
      </c>
      <c r="C137" s="57" t="s">
        <v>261</v>
      </c>
      <c r="D137" s="54" t="s">
        <v>262</v>
      </c>
      <c r="E137" s="6" t="s">
        <v>180</v>
      </c>
      <c r="F137" s="19">
        <v>459000</v>
      </c>
      <c r="G137" s="24">
        <v>5297.32</v>
      </c>
      <c r="H137" s="24">
        <v>0.12</v>
      </c>
      <c r="I137" s="31"/>
      <c r="J137" s="31"/>
      <c r="K137" s="35"/>
    </row>
    <row r="138" spans="2:11" x14ac:dyDescent="0.3">
      <c r="B138" s="8" t="s">
        <v>2379</v>
      </c>
      <c r="C138" s="57" t="s">
        <v>2380</v>
      </c>
      <c r="D138" s="54" t="s">
        <v>2381</v>
      </c>
      <c r="E138" s="6" t="s">
        <v>60</v>
      </c>
      <c r="F138" s="19">
        <v>4940000</v>
      </c>
      <c r="G138" s="24">
        <v>4883.68</v>
      </c>
      <c r="H138" s="24">
        <v>0.11</v>
      </c>
      <c r="I138" s="31"/>
      <c r="J138" s="31"/>
      <c r="K138" s="35"/>
    </row>
    <row r="139" spans="2:11" x14ac:dyDescent="0.3">
      <c r="B139" s="8" t="s">
        <v>2382</v>
      </c>
      <c r="C139" s="57" t="s">
        <v>2383</v>
      </c>
      <c r="D139" s="54" t="s">
        <v>2384</v>
      </c>
      <c r="E139" s="6" t="s">
        <v>145</v>
      </c>
      <c r="F139" s="19">
        <v>305100</v>
      </c>
      <c r="G139" s="24">
        <v>4459.04</v>
      </c>
      <c r="H139" s="24">
        <v>0.1</v>
      </c>
      <c r="I139" s="31"/>
      <c r="J139" s="31"/>
      <c r="K139" s="35"/>
    </row>
    <row r="140" spans="2:11" x14ac:dyDescent="0.3">
      <c r="B140" s="8" t="s">
        <v>2385</v>
      </c>
      <c r="C140" s="57" t="s">
        <v>2386</v>
      </c>
      <c r="D140" s="54" t="s">
        <v>2387</v>
      </c>
      <c r="E140" s="6" t="s">
        <v>112</v>
      </c>
      <c r="F140" s="19">
        <v>712250</v>
      </c>
      <c r="G140" s="24">
        <v>4437.67</v>
      </c>
      <c r="H140" s="24">
        <v>0.1</v>
      </c>
      <c r="I140" s="31"/>
      <c r="J140" s="31"/>
      <c r="K140" s="35"/>
    </row>
    <row r="141" spans="2:11" x14ac:dyDescent="0.3">
      <c r="B141" s="8" t="s">
        <v>437</v>
      </c>
      <c r="C141" s="57" t="s">
        <v>438</v>
      </c>
      <c r="D141" s="54" t="s">
        <v>439</v>
      </c>
      <c r="E141" s="6" t="s">
        <v>440</v>
      </c>
      <c r="F141" s="19">
        <v>2652300</v>
      </c>
      <c r="G141" s="24">
        <v>4437.03</v>
      </c>
      <c r="H141" s="24">
        <v>0.1</v>
      </c>
      <c r="I141" s="31"/>
      <c r="J141" s="31"/>
      <c r="K141" s="35"/>
    </row>
    <row r="142" spans="2:11" x14ac:dyDescent="0.3">
      <c r="B142" s="8" t="s">
        <v>382</v>
      </c>
      <c r="C142" s="57" t="s">
        <v>383</v>
      </c>
      <c r="D142" s="54" t="s">
        <v>384</v>
      </c>
      <c r="E142" s="6" t="s">
        <v>50</v>
      </c>
      <c r="F142" s="19">
        <v>71900</v>
      </c>
      <c r="G142" s="24">
        <v>4339.17</v>
      </c>
      <c r="H142" s="24">
        <v>0.1</v>
      </c>
      <c r="I142" s="31"/>
      <c r="J142" s="31"/>
      <c r="K142" s="35"/>
    </row>
    <row r="143" spans="2:11" x14ac:dyDescent="0.3">
      <c r="B143" s="8" t="s">
        <v>2388</v>
      </c>
      <c r="C143" s="57" t="s">
        <v>2389</v>
      </c>
      <c r="D143" s="54" t="s">
        <v>2390</v>
      </c>
      <c r="E143" s="6" t="s">
        <v>160</v>
      </c>
      <c r="F143" s="19">
        <v>910000</v>
      </c>
      <c r="G143" s="24">
        <v>4308.3999999999996</v>
      </c>
      <c r="H143" s="24">
        <v>0.1</v>
      </c>
      <c r="I143" s="31"/>
      <c r="J143" s="31"/>
      <c r="K143" s="35"/>
    </row>
    <row r="144" spans="2:11" x14ac:dyDescent="0.3">
      <c r="B144" s="8" t="s">
        <v>2391</v>
      </c>
      <c r="C144" s="57" t="s">
        <v>2392</v>
      </c>
      <c r="D144" s="54" t="s">
        <v>2393</v>
      </c>
      <c r="E144" s="6" t="s">
        <v>100</v>
      </c>
      <c r="F144" s="19">
        <v>575000</v>
      </c>
      <c r="G144" s="24">
        <v>4139.43</v>
      </c>
      <c r="H144" s="24">
        <v>0.09</v>
      </c>
      <c r="I144" s="31"/>
      <c r="J144" s="31"/>
      <c r="K144" s="35"/>
    </row>
    <row r="145" spans="2:11" x14ac:dyDescent="0.3">
      <c r="B145" s="8" t="s">
        <v>468</v>
      </c>
      <c r="C145" s="57" t="s">
        <v>469</v>
      </c>
      <c r="D145" s="54" t="s">
        <v>470</v>
      </c>
      <c r="E145" s="6" t="s">
        <v>64</v>
      </c>
      <c r="F145" s="19">
        <v>1088000</v>
      </c>
      <c r="G145" s="24">
        <v>3808.54</v>
      </c>
      <c r="H145" s="24">
        <v>0.09</v>
      </c>
      <c r="I145" s="31"/>
      <c r="J145" s="31"/>
      <c r="K145" s="35"/>
    </row>
    <row r="146" spans="2:11" x14ac:dyDescent="0.3">
      <c r="B146" s="8" t="s">
        <v>2394</v>
      </c>
      <c r="C146" s="57" t="s">
        <v>2395</v>
      </c>
      <c r="D146" s="54" t="s">
        <v>2396</v>
      </c>
      <c r="E146" s="6" t="s">
        <v>50</v>
      </c>
      <c r="F146" s="19">
        <v>47700</v>
      </c>
      <c r="G146" s="24">
        <v>3701.52</v>
      </c>
      <c r="H146" s="24">
        <v>0.08</v>
      </c>
      <c r="I146" s="31"/>
      <c r="J146" s="31"/>
      <c r="K146" s="35"/>
    </row>
    <row r="147" spans="2:11" x14ac:dyDescent="0.3">
      <c r="B147" s="8" t="s">
        <v>2397</v>
      </c>
      <c r="C147" s="57" t="s">
        <v>2398</v>
      </c>
      <c r="D147" s="54" t="s">
        <v>2399</v>
      </c>
      <c r="E147" s="6" t="s">
        <v>221</v>
      </c>
      <c r="F147" s="19">
        <v>274075</v>
      </c>
      <c r="G147" s="24">
        <v>3618.34</v>
      </c>
      <c r="H147" s="24">
        <v>0.08</v>
      </c>
      <c r="I147" s="31"/>
      <c r="J147" s="31"/>
      <c r="K147" s="35"/>
    </row>
    <row r="148" spans="2:11" x14ac:dyDescent="0.3">
      <c r="B148" s="8" t="s">
        <v>2400</v>
      </c>
      <c r="C148" s="57" t="s">
        <v>2401</v>
      </c>
      <c r="D148" s="54" t="s">
        <v>2402</v>
      </c>
      <c r="E148" s="6" t="s">
        <v>124</v>
      </c>
      <c r="F148" s="19">
        <v>407700</v>
      </c>
      <c r="G148" s="24">
        <v>3609.37</v>
      </c>
      <c r="H148" s="24">
        <v>0.08</v>
      </c>
      <c r="I148" s="31"/>
      <c r="J148" s="31"/>
      <c r="K148" s="35"/>
    </row>
    <row r="149" spans="2:11" x14ac:dyDescent="0.3">
      <c r="B149" s="8" t="s">
        <v>2403</v>
      </c>
      <c r="C149" s="57" t="s">
        <v>2404</v>
      </c>
      <c r="D149" s="54" t="s">
        <v>2405</v>
      </c>
      <c r="E149" s="6" t="s">
        <v>100</v>
      </c>
      <c r="F149" s="19">
        <v>611150</v>
      </c>
      <c r="G149" s="24">
        <v>3569.42</v>
      </c>
      <c r="H149" s="24">
        <v>0.08</v>
      </c>
      <c r="I149" s="31"/>
      <c r="J149" s="31"/>
      <c r="K149" s="35"/>
    </row>
    <row r="150" spans="2:11" x14ac:dyDescent="0.3">
      <c r="B150" s="8" t="s">
        <v>2406</v>
      </c>
      <c r="C150" s="57" t="s">
        <v>2407</v>
      </c>
      <c r="D150" s="54" t="s">
        <v>2408</v>
      </c>
      <c r="E150" s="6" t="s">
        <v>50</v>
      </c>
      <c r="F150" s="19">
        <v>124850</v>
      </c>
      <c r="G150" s="24">
        <v>3444.61</v>
      </c>
      <c r="H150" s="24">
        <v>0.08</v>
      </c>
      <c r="I150" s="31"/>
      <c r="J150" s="31"/>
      <c r="K150" s="35"/>
    </row>
    <row r="151" spans="2:11" x14ac:dyDescent="0.3">
      <c r="B151" s="8" t="s">
        <v>83</v>
      </c>
      <c r="C151" s="57" t="s">
        <v>84</v>
      </c>
      <c r="D151" s="54" t="s">
        <v>85</v>
      </c>
      <c r="E151" s="6" t="s">
        <v>86</v>
      </c>
      <c r="F151" s="19">
        <v>138250</v>
      </c>
      <c r="G151" s="24">
        <v>3357.12</v>
      </c>
      <c r="H151" s="24">
        <v>0.08</v>
      </c>
      <c r="I151" s="31"/>
      <c r="J151" s="31"/>
      <c r="K151" s="35"/>
    </row>
    <row r="152" spans="2:11" x14ac:dyDescent="0.3">
      <c r="B152" s="8" t="s">
        <v>2151</v>
      </c>
      <c r="C152" s="57" t="s">
        <v>2152</v>
      </c>
      <c r="D152" s="54" t="s">
        <v>2153</v>
      </c>
      <c r="E152" s="6" t="s">
        <v>480</v>
      </c>
      <c r="F152" s="19">
        <v>455280</v>
      </c>
      <c r="G152" s="24">
        <v>3204.94</v>
      </c>
      <c r="H152" s="24">
        <v>7.0000000000000007E-2</v>
      </c>
      <c r="I152" s="31"/>
      <c r="J152" s="31"/>
      <c r="K152" s="35"/>
    </row>
    <row r="153" spans="2:11" x14ac:dyDescent="0.3">
      <c r="B153" s="8" t="s">
        <v>2409</v>
      </c>
      <c r="C153" s="57" t="s">
        <v>2410</v>
      </c>
      <c r="D153" s="54" t="s">
        <v>2411</v>
      </c>
      <c r="E153" s="6" t="s">
        <v>164</v>
      </c>
      <c r="F153" s="19">
        <v>91100</v>
      </c>
      <c r="G153" s="24">
        <v>3166.09</v>
      </c>
      <c r="H153" s="24">
        <v>7.0000000000000007E-2</v>
      </c>
      <c r="I153" s="31"/>
      <c r="J153" s="31"/>
      <c r="K153" s="35"/>
    </row>
    <row r="154" spans="2:11" x14ac:dyDescent="0.3">
      <c r="B154" s="8" t="s">
        <v>292</v>
      </c>
      <c r="C154" s="57" t="s">
        <v>293</v>
      </c>
      <c r="D154" s="54" t="s">
        <v>294</v>
      </c>
      <c r="E154" s="6" t="s">
        <v>108</v>
      </c>
      <c r="F154" s="19">
        <v>425700</v>
      </c>
      <c r="G154" s="24">
        <v>3111.87</v>
      </c>
      <c r="H154" s="24">
        <v>7.0000000000000007E-2</v>
      </c>
      <c r="I154" s="31"/>
      <c r="J154" s="31"/>
      <c r="K154" s="35"/>
    </row>
    <row r="155" spans="2:11" x14ac:dyDescent="0.3">
      <c r="B155" s="8" t="s">
        <v>153</v>
      </c>
      <c r="C155" s="57" t="s">
        <v>154</v>
      </c>
      <c r="D155" s="54" t="s">
        <v>155</v>
      </c>
      <c r="E155" s="6" t="s">
        <v>156</v>
      </c>
      <c r="F155" s="19">
        <v>1300000</v>
      </c>
      <c r="G155" s="24">
        <v>3087.5</v>
      </c>
      <c r="H155" s="24">
        <v>7.0000000000000007E-2</v>
      </c>
      <c r="I155" s="31"/>
      <c r="J155" s="31"/>
      <c r="K155" s="35"/>
    </row>
    <row r="156" spans="2:11" x14ac:dyDescent="0.3">
      <c r="B156" s="8" t="s">
        <v>346</v>
      </c>
      <c r="C156" s="57" t="s">
        <v>347</v>
      </c>
      <c r="D156" s="54" t="s">
        <v>348</v>
      </c>
      <c r="E156" s="6" t="s">
        <v>221</v>
      </c>
      <c r="F156" s="19">
        <v>118000</v>
      </c>
      <c r="G156" s="24">
        <v>2998.26</v>
      </c>
      <c r="H156" s="24">
        <v>7.0000000000000007E-2</v>
      </c>
      <c r="I156" s="31"/>
      <c r="J156" s="31"/>
      <c r="K156" s="35"/>
    </row>
    <row r="157" spans="2:11" x14ac:dyDescent="0.3">
      <c r="B157" s="8" t="s">
        <v>2412</v>
      </c>
      <c r="C157" s="57" t="s">
        <v>2413</v>
      </c>
      <c r="D157" s="54" t="s">
        <v>2414</v>
      </c>
      <c r="E157" s="6" t="s">
        <v>75</v>
      </c>
      <c r="F157" s="19">
        <v>1001250</v>
      </c>
      <c r="G157" s="24">
        <v>2867.08</v>
      </c>
      <c r="H157" s="24">
        <v>7.0000000000000007E-2</v>
      </c>
      <c r="I157" s="31"/>
      <c r="J157" s="31"/>
      <c r="K157" s="35"/>
    </row>
    <row r="158" spans="2:11" x14ac:dyDescent="0.3">
      <c r="B158" s="8" t="s">
        <v>1000</v>
      </c>
      <c r="C158" s="57" t="s">
        <v>1001</v>
      </c>
      <c r="D158" s="54" t="s">
        <v>1002</v>
      </c>
      <c r="E158" s="6" t="s">
        <v>124</v>
      </c>
      <c r="F158" s="19">
        <v>69000</v>
      </c>
      <c r="G158" s="24">
        <v>2732.95</v>
      </c>
      <c r="H158" s="24">
        <v>0.06</v>
      </c>
      <c r="I158" s="31"/>
      <c r="J158" s="31"/>
      <c r="K158" s="35"/>
    </row>
    <row r="159" spans="2:11" x14ac:dyDescent="0.3">
      <c r="B159" s="8" t="s">
        <v>295</v>
      </c>
      <c r="C159" s="57" t="s">
        <v>296</v>
      </c>
      <c r="D159" s="54" t="s">
        <v>297</v>
      </c>
      <c r="E159" s="6" t="s">
        <v>211</v>
      </c>
      <c r="F159" s="19">
        <v>620425</v>
      </c>
      <c r="G159" s="24">
        <v>2624.09</v>
      </c>
      <c r="H159" s="24">
        <v>0.06</v>
      </c>
      <c r="I159" s="31"/>
      <c r="J159" s="31"/>
      <c r="K159" s="35"/>
    </row>
    <row r="160" spans="2:11" x14ac:dyDescent="0.3">
      <c r="B160" s="8" t="s">
        <v>94</v>
      </c>
      <c r="C160" s="57" t="s">
        <v>95</v>
      </c>
      <c r="D160" s="54" t="s">
        <v>96</v>
      </c>
      <c r="E160" s="6" t="s">
        <v>64</v>
      </c>
      <c r="F160" s="19">
        <v>35300</v>
      </c>
      <c r="G160" s="24">
        <v>2514.2399999999998</v>
      </c>
      <c r="H160" s="24">
        <v>0.06</v>
      </c>
      <c r="I160" s="31"/>
      <c r="J160" s="31"/>
      <c r="K160" s="35"/>
    </row>
    <row r="161" spans="2:11" x14ac:dyDescent="0.3">
      <c r="B161" s="8" t="s">
        <v>2415</v>
      </c>
      <c r="C161" s="57" t="s">
        <v>2416</v>
      </c>
      <c r="D161" s="54" t="s">
        <v>2417</v>
      </c>
      <c r="E161" s="6" t="s">
        <v>75</v>
      </c>
      <c r="F161" s="19">
        <v>1257075</v>
      </c>
      <c r="G161" s="24">
        <v>2409.1799999999998</v>
      </c>
      <c r="H161" s="24">
        <v>0.06</v>
      </c>
      <c r="I161" s="31"/>
      <c r="J161" s="31"/>
      <c r="K161" s="35"/>
    </row>
    <row r="162" spans="2:11" x14ac:dyDescent="0.3">
      <c r="B162" s="8" t="s">
        <v>1062</v>
      </c>
      <c r="C162" s="57" t="s">
        <v>1063</v>
      </c>
      <c r="D162" s="54" t="s">
        <v>1064</v>
      </c>
      <c r="E162" s="6" t="s">
        <v>64</v>
      </c>
      <c r="F162" s="19">
        <v>41700</v>
      </c>
      <c r="G162" s="24">
        <v>2307.6799999999998</v>
      </c>
      <c r="H162" s="24">
        <v>0.05</v>
      </c>
      <c r="I162" s="31"/>
      <c r="J162" s="31"/>
      <c r="K162" s="35"/>
    </row>
    <row r="163" spans="2:11" x14ac:dyDescent="0.3">
      <c r="B163" s="8" t="s">
        <v>2418</v>
      </c>
      <c r="C163" s="57" t="s">
        <v>2419</v>
      </c>
      <c r="D163" s="54" t="s">
        <v>2420</v>
      </c>
      <c r="E163" s="6" t="s">
        <v>43</v>
      </c>
      <c r="F163" s="19">
        <v>245700</v>
      </c>
      <c r="G163" s="24">
        <v>2201.7199999999998</v>
      </c>
      <c r="H163" s="24">
        <v>0.05</v>
      </c>
      <c r="I163" s="31"/>
      <c r="J163" s="31"/>
      <c r="K163" s="35"/>
    </row>
    <row r="164" spans="2:11" x14ac:dyDescent="0.3">
      <c r="B164" s="8" t="s">
        <v>267</v>
      </c>
      <c r="C164" s="57" t="s">
        <v>268</v>
      </c>
      <c r="D164" s="54" t="s">
        <v>269</v>
      </c>
      <c r="E164" s="6" t="s">
        <v>270</v>
      </c>
      <c r="F164" s="19">
        <v>90600</v>
      </c>
      <c r="G164" s="24">
        <v>2149.94</v>
      </c>
      <c r="H164" s="24">
        <v>0.05</v>
      </c>
      <c r="I164" s="31"/>
      <c r="J164" s="31"/>
      <c r="K164" s="35"/>
    </row>
    <row r="165" spans="2:11" x14ac:dyDescent="0.3">
      <c r="B165" s="8" t="s">
        <v>228</v>
      </c>
      <c r="C165" s="57" t="s">
        <v>229</v>
      </c>
      <c r="D165" s="54" t="s">
        <v>230</v>
      </c>
      <c r="E165" s="6" t="s">
        <v>71</v>
      </c>
      <c r="F165" s="19">
        <v>7625</v>
      </c>
      <c r="G165" s="24">
        <v>2057.61</v>
      </c>
      <c r="H165" s="24">
        <v>0.05</v>
      </c>
      <c r="I165" s="31"/>
      <c r="J165" s="31"/>
      <c r="K165" s="35"/>
    </row>
    <row r="166" spans="2:11" x14ac:dyDescent="0.3">
      <c r="B166" s="8" t="s">
        <v>2421</v>
      </c>
      <c r="C166" s="57" t="s">
        <v>2422</v>
      </c>
      <c r="D166" s="54" t="s">
        <v>2423</v>
      </c>
      <c r="E166" s="6" t="s">
        <v>585</v>
      </c>
      <c r="F166" s="19">
        <v>133350</v>
      </c>
      <c r="G166" s="24">
        <v>2051.19</v>
      </c>
      <c r="H166" s="24">
        <v>0.05</v>
      </c>
      <c r="I166" s="31"/>
      <c r="J166" s="31"/>
      <c r="K166" s="35"/>
    </row>
    <row r="167" spans="2:11" x14ac:dyDescent="0.3">
      <c r="B167" s="8" t="s">
        <v>243</v>
      </c>
      <c r="C167" s="57" t="s">
        <v>244</v>
      </c>
      <c r="D167" s="54" t="s">
        <v>245</v>
      </c>
      <c r="E167" s="6" t="s">
        <v>246</v>
      </c>
      <c r="F167" s="19">
        <v>143650</v>
      </c>
      <c r="G167" s="24">
        <v>1993.29</v>
      </c>
      <c r="H167" s="24">
        <v>0.05</v>
      </c>
      <c r="I167" s="31"/>
      <c r="J167" s="31"/>
      <c r="K167" s="35"/>
    </row>
    <row r="168" spans="2:11" x14ac:dyDescent="0.3">
      <c r="B168" s="8" t="s">
        <v>2424</v>
      </c>
      <c r="C168" s="57" t="s">
        <v>2425</v>
      </c>
      <c r="D168" s="54" t="s">
        <v>2426</v>
      </c>
      <c r="E168" s="6" t="s">
        <v>221</v>
      </c>
      <c r="F168" s="19">
        <v>171500</v>
      </c>
      <c r="G168" s="24">
        <v>1945.32</v>
      </c>
      <c r="H168" s="24">
        <v>0.04</v>
      </c>
      <c r="I168" s="31"/>
      <c r="J168" s="31"/>
      <c r="K168" s="35"/>
    </row>
    <row r="169" spans="2:11" x14ac:dyDescent="0.3">
      <c r="B169" s="8" t="s">
        <v>101</v>
      </c>
      <c r="C169" s="57" t="s">
        <v>102</v>
      </c>
      <c r="D169" s="54" t="s">
        <v>103</v>
      </c>
      <c r="E169" s="6" t="s">
        <v>104</v>
      </c>
      <c r="F169" s="19">
        <v>132000</v>
      </c>
      <c r="G169" s="24">
        <v>1889.05</v>
      </c>
      <c r="H169" s="24">
        <v>0.04</v>
      </c>
      <c r="I169" s="31"/>
      <c r="J169" s="31"/>
      <c r="K169" s="35"/>
    </row>
    <row r="170" spans="2:11" x14ac:dyDescent="0.3">
      <c r="B170" s="8" t="s">
        <v>447</v>
      </c>
      <c r="C170" s="57" t="s">
        <v>448</v>
      </c>
      <c r="D170" s="54" t="s">
        <v>449</v>
      </c>
      <c r="E170" s="6" t="s">
        <v>156</v>
      </c>
      <c r="F170" s="19">
        <v>595400</v>
      </c>
      <c r="G170" s="24">
        <v>1844.25</v>
      </c>
      <c r="H170" s="24">
        <v>0.04</v>
      </c>
      <c r="I170" s="31"/>
      <c r="J170" s="31"/>
      <c r="K170" s="35"/>
    </row>
    <row r="171" spans="2:11" x14ac:dyDescent="0.3">
      <c r="B171" s="8" t="s">
        <v>2220</v>
      </c>
      <c r="C171" s="57" t="s">
        <v>2221</v>
      </c>
      <c r="D171" s="54" t="s">
        <v>2222</v>
      </c>
      <c r="E171" s="6" t="s">
        <v>149</v>
      </c>
      <c r="F171" s="19">
        <v>249600</v>
      </c>
      <c r="G171" s="24">
        <v>1612.29</v>
      </c>
      <c r="H171" s="24">
        <v>0.04</v>
      </c>
      <c r="I171" s="31"/>
      <c r="J171" s="31"/>
      <c r="K171" s="35"/>
    </row>
    <row r="172" spans="2:11" x14ac:dyDescent="0.3">
      <c r="B172" s="8" t="s">
        <v>2427</v>
      </c>
      <c r="C172" s="57" t="s">
        <v>2428</v>
      </c>
      <c r="D172" s="54" t="s">
        <v>2429</v>
      </c>
      <c r="E172" s="6" t="s">
        <v>221</v>
      </c>
      <c r="F172" s="19">
        <v>203250</v>
      </c>
      <c r="G172" s="24">
        <v>1412.69</v>
      </c>
      <c r="H172" s="24">
        <v>0.03</v>
      </c>
      <c r="I172" s="31"/>
      <c r="J172" s="31"/>
      <c r="K172" s="35"/>
    </row>
    <row r="173" spans="2:11" x14ac:dyDescent="0.3">
      <c r="B173" s="8" t="s">
        <v>2430</v>
      </c>
      <c r="C173" s="57" t="s">
        <v>743</v>
      </c>
      <c r="D173" s="54" t="s">
        <v>2431</v>
      </c>
      <c r="E173" s="6" t="s">
        <v>75</v>
      </c>
      <c r="F173" s="19">
        <v>1071000</v>
      </c>
      <c r="G173" s="24">
        <v>1286.27</v>
      </c>
      <c r="H173" s="24">
        <v>0.03</v>
      </c>
      <c r="I173" s="31"/>
      <c r="J173" s="31"/>
      <c r="K173" s="35"/>
    </row>
    <row r="174" spans="2:11" x14ac:dyDescent="0.3">
      <c r="B174" s="8" t="s">
        <v>231</v>
      </c>
      <c r="C174" s="57" t="s">
        <v>232</v>
      </c>
      <c r="D174" s="54" t="s">
        <v>233</v>
      </c>
      <c r="E174" s="6" t="s">
        <v>124</v>
      </c>
      <c r="F174" s="19">
        <v>22625</v>
      </c>
      <c r="G174" s="24">
        <v>1284.53</v>
      </c>
      <c r="H174" s="24">
        <v>0.03</v>
      </c>
      <c r="I174" s="31"/>
      <c r="J174" s="31"/>
      <c r="K174" s="35"/>
    </row>
    <row r="175" spans="2:11" x14ac:dyDescent="0.3">
      <c r="B175" s="8" t="s">
        <v>168</v>
      </c>
      <c r="C175" s="57" t="s">
        <v>169</v>
      </c>
      <c r="D175" s="54" t="s">
        <v>170</v>
      </c>
      <c r="E175" s="6" t="s">
        <v>86</v>
      </c>
      <c r="F175" s="19">
        <v>93375</v>
      </c>
      <c r="G175" s="24">
        <v>1239.93</v>
      </c>
      <c r="H175" s="24">
        <v>0.03</v>
      </c>
      <c r="I175" s="31"/>
      <c r="J175" s="31"/>
      <c r="K175" s="35"/>
    </row>
    <row r="176" spans="2:11" x14ac:dyDescent="0.3">
      <c r="B176" s="8" t="s">
        <v>2432</v>
      </c>
      <c r="C176" s="57" t="s">
        <v>1188</v>
      </c>
      <c r="D176" s="54" t="s">
        <v>2433</v>
      </c>
      <c r="E176" s="6" t="s">
        <v>43</v>
      </c>
      <c r="F176" s="19">
        <v>135000</v>
      </c>
      <c r="G176" s="24">
        <v>1230.8</v>
      </c>
      <c r="H176" s="24">
        <v>0.03</v>
      </c>
      <c r="I176" s="31"/>
      <c r="J176" s="31"/>
      <c r="K176" s="35"/>
    </row>
    <row r="177" spans="2:11" x14ac:dyDescent="0.3">
      <c r="B177" s="8" t="s">
        <v>2434</v>
      </c>
      <c r="C177" s="57" t="s">
        <v>2435</v>
      </c>
      <c r="D177" s="54" t="s">
        <v>2436</v>
      </c>
      <c r="E177" s="6" t="s">
        <v>246</v>
      </c>
      <c r="F177" s="19">
        <v>1523200</v>
      </c>
      <c r="G177" s="24">
        <v>1191.1400000000001</v>
      </c>
      <c r="H177" s="24">
        <v>0.03</v>
      </c>
      <c r="I177" s="31"/>
      <c r="J177" s="31"/>
      <c r="K177" s="35"/>
    </row>
    <row r="178" spans="2:11" x14ac:dyDescent="0.3">
      <c r="B178" s="8" t="s">
        <v>938</v>
      </c>
      <c r="C178" s="57" t="s">
        <v>939</v>
      </c>
      <c r="D178" s="54" t="s">
        <v>940</v>
      </c>
      <c r="E178" s="6" t="s">
        <v>50</v>
      </c>
      <c r="F178" s="19">
        <v>71625</v>
      </c>
      <c r="G178" s="24">
        <v>1184.53</v>
      </c>
      <c r="H178" s="24">
        <v>0.03</v>
      </c>
      <c r="I178" s="31"/>
      <c r="J178" s="31"/>
      <c r="K178" s="35"/>
    </row>
    <row r="179" spans="2:11" x14ac:dyDescent="0.3">
      <c r="B179" s="8" t="s">
        <v>1012</v>
      </c>
      <c r="C179" s="57" t="s">
        <v>1013</v>
      </c>
      <c r="D179" s="54" t="s">
        <v>1014</v>
      </c>
      <c r="E179" s="6" t="s">
        <v>124</v>
      </c>
      <c r="F179" s="19">
        <v>49725</v>
      </c>
      <c r="G179" s="24">
        <v>1056.1600000000001</v>
      </c>
      <c r="H179" s="24">
        <v>0.02</v>
      </c>
      <c r="I179" s="31"/>
      <c r="J179" s="31"/>
      <c r="K179" s="35"/>
    </row>
    <row r="180" spans="2:11" x14ac:dyDescent="0.3">
      <c r="B180" s="8" t="s">
        <v>80</v>
      </c>
      <c r="C180" s="57" t="s">
        <v>81</v>
      </c>
      <c r="D180" s="54" t="s">
        <v>82</v>
      </c>
      <c r="E180" s="6" t="s">
        <v>50</v>
      </c>
      <c r="F180" s="19">
        <v>14400</v>
      </c>
      <c r="G180" s="24">
        <v>860.33</v>
      </c>
      <c r="H180" s="24">
        <v>0.02</v>
      </c>
      <c r="I180" s="31"/>
      <c r="J180" s="31"/>
      <c r="K180" s="35"/>
    </row>
    <row r="181" spans="2:11" x14ac:dyDescent="0.3">
      <c r="B181" s="8" t="s">
        <v>2107</v>
      </c>
      <c r="C181" s="57" t="s">
        <v>2108</v>
      </c>
      <c r="D181" s="54" t="s">
        <v>2109</v>
      </c>
      <c r="E181" s="6" t="s">
        <v>116</v>
      </c>
      <c r="F181" s="19">
        <v>24150</v>
      </c>
      <c r="G181" s="24">
        <v>848.51</v>
      </c>
      <c r="H181" s="24">
        <v>0.02</v>
      </c>
      <c r="I181" s="31"/>
      <c r="J181" s="31"/>
      <c r="K181" s="35"/>
    </row>
    <row r="182" spans="2:11" x14ac:dyDescent="0.3">
      <c r="B182" s="8" t="s">
        <v>97</v>
      </c>
      <c r="C182" s="57" t="s">
        <v>98</v>
      </c>
      <c r="D182" s="54" t="s">
        <v>99</v>
      </c>
      <c r="E182" s="6" t="s">
        <v>100</v>
      </c>
      <c r="F182" s="19">
        <v>14875</v>
      </c>
      <c r="G182" s="24">
        <v>829.8</v>
      </c>
      <c r="H182" s="24">
        <v>0.02</v>
      </c>
      <c r="I182" s="31"/>
      <c r="J182" s="31"/>
      <c r="K182" s="35"/>
    </row>
    <row r="183" spans="2:11" x14ac:dyDescent="0.3">
      <c r="B183" s="8" t="s">
        <v>1078</v>
      </c>
      <c r="C183" s="57" t="s">
        <v>1079</v>
      </c>
      <c r="D183" s="54" t="s">
        <v>1080</v>
      </c>
      <c r="E183" s="6" t="s">
        <v>221</v>
      </c>
      <c r="F183" s="19">
        <v>618750</v>
      </c>
      <c r="G183" s="24">
        <v>784.51</v>
      </c>
      <c r="H183" s="24">
        <v>0.02</v>
      </c>
      <c r="I183" s="31"/>
      <c r="J183" s="31"/>
      <c r="K183" s="35"/>
    </row>
    <row r="184" spans="2:11" x14ac:dyDescent="0.3">
      <c r="B184" s="8" t="s">
        <v>2119</v>
      </c>
      <c r="C184" s="57" t="s">
        <v>2120</v>
      </c>
      <c r="D184" s="54" t="s">
        <v>2121</v>
      </c>
      <c r="E184" s="6" t="s">
        <v>108</v>
      </c>
      <c r="F184" s="19">
        <v>41600</v>
      </c>
      <c r="G184" s="24">
        <v>754.67</v>
      </c>
      <c r="H184" s="24">
        <v>0.02</v>
      </c>
      <c r="I184" s="31"/>
      <c r="J184" s="31"/>
      <c r="K184" s="35"/>
    </row>
    <row r="185" spans="2:11" x14ac:dyDescent="0.3">
      <c r="B185" s="8" t="s">
        <v>487</v>
      </c>
      <c r="C185" s="57" t="s">
        <v>488</v>
      </c>
      <c r="D185" s="54" t="s">
        <v>489</v>
      </c>
      <c r="E185" s="6" t="s">
        <v>116</v>
      </c>
      <c r="F185" s="19">
        <v>17800</v>
      </c>
      <c r="G185" s="24">
        <v>732.03</v>
      </c>
      <c r="H185" s="24">
        <v>0.02</v>
      </c>
      <c r="I185" s="31"/>
      <c r="J185" s="31"/>
      <c r="K185" s="35"/>
    </row>
    <row r="186" spans="2:11" x14ac:dyDescent="0.3">
      <c r="B186" s="8" t="s">
        <v>1155</v>
      </c>
      <c r="C186" s="57" t="s">
        <v>1156</v>
      </c>
      <c r="D186" s="54" t="s">
        <v>1157</v>
      </c>
      <c r="E186" s="6" t="s">
        <v>1158</v>
      </c>
      <c r="F186" s="19">
        <v>34937</v>
      </c>
      <c r="G186" s="24">
        <v>705.87</v>
      </c>
      <c r="H186" s="24">
        <v>0.02</v>
      </c>
      <c r="I186" s="31"/>
      <c r="J186" s="31"/>
      <c r="K186" s="35"/>
    </row>
    <row r="187" spans="2:11" x14ac:dyDescent="0.3">
      <c r="B187" s="8" t="s">
        <v>125</v>
      </c>
      <c r="C187" s="57" t="s">
        <v>126</v>
      </c>
      <c r="D187" s="54" t="s">
        <v>127</v>
      </c>
      <c r="E187" s="6" t="s">
        <v>100</v>
      </c>
      <c r="F187" s="19">
        <v>21875</v>
      </c>
      <c r="G187" s="24">
        <v>678.41</v>
      </c>
      <c r="H187" s="24">
        <v>0.02</v>
      </c>
      <c r="I187" s="31"/>
      <c r="J187" s="31"/>
      <c r="K187" s="35"/>
    </row>
    <row r="188" spans="2:11" x14ac:dyDescent="0.3">
      <c r="B188" s="8" t="s">
        <v>2437</v>
      </c>
      <c r="C188" s="57" t="s">
        <v>1456</v>
      </c>
      <c r="D188" s="54" t="s">
        <v>2438</v>
      </c>
      <c r="E188" s="6" t="s">
        <v>43</v>
      </c>
      <c r="F188" s="19">
        <v>411750</v>
      </c>
      <c r="G188" s="24">
        <v>607</v>
      </c>
      <c r="H188" s="24">
        <v>0.01</v>
      </c>
      <c r="I188" s="31"/>
      <c r="J188" s="31"/>
      <c r="K188" s="35"/>
    </row>
    <row r="189" spans="2:11" x14ac:dyDescent="0.3">
      <c r="B189" s="8" t="s">
        <v>2116</v>
      </c>
      <c r="C189" s="57" t="s">
        <v>2117</v>
      </c>
      <c r="D189" s="54" t="s">
        <v>2118</v>
      </c>
      <c r="E189" s="6" t="s">
        <v>71</v>
      </c>
      <c r="F189" s="19">
        <v>28925</v>
      </c>
      <c r="G189" s="24">
        <v>597.45000000000005</v>
      </c>
      <c r="H189" s="24">
        <v>0.01</v>
      </c>
      <c r="I189" s="31"/>
      <c r="J189" s="31"/>
      <c r="K189" s="35"/>
    </row>
    <row r="190" spans="2:11" x14ac:dyDescent="0.3">
      <c r="B190" s="8" t="s">
        <v>2439</v>
      </c>
      <c r="C190" s="57" t="s">
        <v>2440</v>
      </c>
      <c r="D190" s="54" t="s">
        <v>2441</v>
      </c>
      <c r="E190" s="6" t="s">
        <v>75</v>
      </c>
      <c r="F190" s="19">
        <v>4550</v>
      </c>
      <c r="G190" s="24">
        <v>491.4</v>
      </c>
      <c r="H190" s="24">
        <v>0.01</v>
      </c>
      <c r="I190" s="31"/>
      <c r="J190" s="31"/>
      <c r="K190" s="35"/>
    </row>
    <row r="191" spans="2:11" x14ac:dyDescent="0.3">
      <c r="B191" s="8" t="s">
        <v>2442</v>
      </c>
      <c r="C191" s="57" t="s">
        <v>2443</v>
      </c>
      <c r="D191" s="54" t="s">
        <v>2444</v>
      </c>
      <c r="E191" s="6" t="s">
        <v>86</v>
      </c>
      <c r="F191" s="19">
        <v>8300</v>
      </c>
      <c r="G191" s="24">
        <v>474.43</v>
      </c>
      <c r="H191" s="24">
        <v>0.01</v>
      </c>
      <c r="I191" s="31"/>
      <c r="J191" s="31"/>
      <c r="K191" s="35"/>
    </row>
    <row r="192" spans="2:11" x14ac:dyDescent="0.3">
      <c r="B192" s="8" t="s">
        <v>2445</v>
      </c>
      <c r="C192" s="57" t="s">
        <v>2446</v>
      </c>
      <c r="D192" s="54" t="s">
        <v>2447</v>
      </c>
      <c r="E192" s="6" t="s">
        <v>75</v>
      </c>
      <c r="F192" s="19">
        <v>62400</v>
      </c>
      <c r="G192" s="24">
        <v>470.22</v>
      </c>
      <c r="H192" s="24">
        <v>0.01</v>
      </c>
      <c r="I192" s="31"/>
      <c r="J192" s="31"/>
      <c r="K192" s="35"/>
    </row>
    <row r="193" spans="1:11" x14ac:dyDescent="0.3">
      <c r="B193" s="8" t="s">
        <v>2448</v>
      </c>
      <c r="C193" s="57" t="s">
        <v>2449</v>
      </c>
      <c r="D193" s="54" t="s">
        <v>2450</v>
      </c>
      <c r="E193" s="6" t="s">
        <v>100</v>
      </c>
      <c r="F193" s="19">
        <v>16800</v>
      </c>
      <c r="G193" s="24">
        <v>468.3</v>
      </c>
      <c r="H193" s="24">
        <v>0.01</v>
      </c>
      <c r="I193" s="31"/>
      <c r="J193" s="31"/>
      <c r="K193" s="35"/>
    </row>
    <row r="194" spans="1:11" x14ac:dyDescent="0.3">
      <c r="B194" s="8" t="s">
        <v>588</v>
      </c>
      <c r="C194" s="57" t="s">
        <v>589</v>
      </c>
      <c r="D194" s="54" t="s">
        <v>590</v>
      </c>
      <c r="E194" s="6" t="s">
        <v>75</v>
      </c>
      <c r="F194" s="19">
        <v>9075</v>
      </c>
      <c r="G194" s="24">
        <v>347.54</v>
      </c>
      <c r="H194" s="24">
        <v>0.01</v>
      </c>
      <c r="I194" s="31"/>
      <c r="J194" s="31"/>
      <c r="K194" s="35"/>
    </row>
    <row r="195" spans="1:11" x14ac:dyDescent="0.3">
      <c r="B195" s="8" t="s">
        <v>2451</v>
      </c>
      <c r="C195" s="57" t="s">
        <v>2452</v>
      </c>
      <c r="D195" s="54" t="s">
        <v>2453</v>
      </c>
      <c r="E195" s="6" t="s">
        <v>221</v>
      </c>
      <c r="F195" s="19">
        <v>15500</v>
      </c>
      <c r="G195" s="24">
        <v>208.54</v>
      </c>
      <c r="H195" s="24" t="s">
        <v>5024</v>
      </c>
      <c r="I195" s="31"/>
      <c r="J195" s="31"/>
      <c r="K195" s="35"/>
    </row>
    <row r="196" spans="1:11" x14ac:dyDescent="0.3">
      <c r="B196" s="8" t="s">
        <v>2454</v>
      </c>
      <c r="C196" s="57" t="s">
        <v>2455</v>
      </c>
      <c r="D196" s="54" t="s">
        <v>2456</v>
      </c>
      <c r="E196" s="6" t="s">
        <v>156</v>
      </c>
      <c r="F196" s="19">
        <v>10500</v>
      </c>
      <c r="G196" s="24">
        <v>131.19</v>
      </c>
      <c r="H196" s="24" t="s">
        <v>5024</v>
      </c>
      <c r="I196" s="31"/>
      <c r="J196" s="31"/>
      <c r="K196" s="35"/>
    </row>
    <row r="197" spans="1:11" x14ac:dyDescent="0.3">
      <c r="B197" s="8" t="s">
        <v>607</v>
      </c>
      <c r="C197" s="57" t="s">
        <v>608</v>
      </c>
      <c r="D197" s="54" t="s">
        <v>609</v>
      </c>
      <c r="E197" s="6" t="s">
        <v>156</v>
      </c>
      <c r="F197" s="19">
        <v>1950</v>
      </c>
      <c r="G197" s="24">
        <v>71.95</v>
      </c>
      <c r="H197" s="24" t="s">
        <v>5024</v>
      </c>
      <c r="I197" s="31"/>
      <c r="J197" s="31"/>
      <c r="K197" s="35"/>
    </row>
    <row r="198" spans="1:11" x14ac:dyDescent="0.3">
      <c r="B198" s="8" t="s">
        <v>2457</v>
      </c>
      <c r="C198" s="57" t="s">
        <v>2458</v>
      </c>
      <c r="D198" s="54" t="s">
        <v>2459</v>
      </c>
      <c r="E198" s="6" t="s">
        <v>86</v>
      </c>
      <c r="F198" s="19">
        <v>7600</v>
      </c>
      <c r="G198" s="24">
        <v>41.63</v>
      </c>
      <c r="H198" s="24" t="s">
        <v>5024</v>
      </c>
      <c r="I198" s="31"/>
      <c r="J198" s="31"/>
      <c r="K198" s="35"/>
    </row>
    <row r="199" spans="1:11" x14ac:dyDescent="0.3">
      <c r="C199" s="58" t="s">
        <v>184</v>
      </c>
      <c r="D199" s="54"/>
      <c r="E199" s="6"/>
      <c r="F199" s="19"/>
      <c r="G199" s="25">
        <v>3211716.42</v>
      </c>
      <c r="H199" s="25">
        <v>73.69</v>
      </c>
      <c r="I199" s="31"/>
      <c r="J199" s="31"/>
      <c r="K199" s="35"/>
    </row>
    <row r="200" spans="1:11" x14ac:dyDescent="0.3">
      <c r="C200" s="57"/>
      <c r="D200" s="54"/>
      <c r="E200" s="6"/>
      <c r="F200" s="19"/>
      <c r="G200" s="24"/>
      <c r="H200" s="24"/>
      <c r="I200" s="31"/>
      <c r="J200" s="31"/>
      <c r="K200" s="35"/>
    </row>
    <row r="201" spans="1:11" x14ac:dyDescent="0.3">
      <c r="C201" s="58" t="s">
        <v>3</v>
      </c>
      <c r="D201" s="54"/>
      <c r="E201" s="6"/>
      <c r="F201" s="19"/>
      <c r="G201" s="24" t="s">
        <v>2</v>
      </c>
      <c r="H201" s="24" t="s">
        <v>2</v>
      </c>
      <c r="I201" s="31"/>
      <c r="J201" s="31"/>
      <c r="K201" s="35"/>
    </row>
    <row r="202" spans="1:11" x14ac:dyDescent="0.3">
      <c r="C202" s="57"/>
      <c r="D202" s="54"/>
      <c r="E202" s="6"/>
      <c r="F202" s="19"/>
      <c r="G202" s="24"/>
      <c r="H202" s="24"/>
      <c r="I202" s="31"/>
      <c r="J202" s="31"/>
      <c r="K202" s="35"/>
    </row>
    <row r="203" spans="1:11" x14ac:dyDescent="0.3">
      <c r="C203" s="58" t="s">
        <v>4</v>
      </c>
      <c r="D203" s="54"/>
      <c r="E203" s="6"/>
      <c r="F203" s="19"/>
      <c r="G203" s="24" t="s">
        <v>2</v>
      </c>
      <c r="H203" s="24" t="s">
        <v>2</v>
      </c>
      <c r="I203" s="31"/>
      <c r="J203" s="31"/>
      <c r="K203" s="35"/>
    </row>
    <row r="204" spans="1:11" x14ac:dyDescent="0.3">
      <c r="C204" s="57"/>
      <c r="D204" s="54"/>
      <c r="E204" s="6"/>
      <c r="F204" s="19"/>
      <c r="G204" s="24"/>
      <c r="H204" s="24"/>
      <c r="I204" s="31"/>
      <c r="J204" s="31"/>
      <c r="K204" s="35"/>
    </row>
    <row r="205" spans="1:11" x14ac:dyDescent="0.3">
      <c r="A205" s="10"/>
      <c r="B205" s="28"/>
      <c r="C205" s="58" t="s">
        <v>5</v>
      </c>
      <c r="D205" s="54"/>
      <c r="E205" s="6"/>
      <c r="F205" s="19"/>
      <c r="G205" s="24"/>
      <c r="H205" s="24"/>
      <c r="I205" s="31"/>
      <c r="J205" s="31"/>
      <c r="K205" s="35"/>
    </row>
    <row r="206" spans="1:11" x14ac:dyDescent="0.3">
      <c r="C206" s="59" t="s">
        <v>6</v>
      </c>
      <c r="D206" s="54"/>
      <c r="E206" s="6"/>
      <c r="F206" s="19"/>
      <c r="G206" s="24"/>
      <c r="H206" s="24"/>
      <c r="I206" s="31"/>
      <c r="J206" s="31"/>
      <c r="K206" s="35"/>
    </row>
    <row r="207" spans="1:11" x14ac:dyDescent="0.3">
      <c r="B207" s="8" t="s">
        <v>2460</v>
      </c>
      <c r="C207" s="57" t="s">
        <v>1975</v>
      </c>
      <c r="D207" s="54" t="s">
        <v>2461</v>
      </c>
      <c r="E207" s="6" t="s">
        <v>678</v>
      </c>
      <c r="F207" s="19">
        <v>30000</v>
      </c>
      <c r="G207" s="24">
        <v>29981.19</v>
      </c>
      <c r="H207" s="24">
        <v>0.69</v>
      </c>
      <c r="I207" s="31">
        <v>7.9099000000000004</v>
      </c>
      <c r="J207" s="31"/>
      <c r="K207" s="35" t="s">
        <v>670</v>
      </c>
    </row>
    <row r="208" spans="1:11" x14ac:dyDescent="0.3">
      <c r="B208" s="8" t="s">
        <v>2462</v>
      </c>
      <c r="C208" s="57" t="s">
        <v>726</v>
      </c>
      <c r="D208" s="54" t="s">
        <v>2463</v>
      </c>
      <c r="E208" s="6" t="s">
        <v>722</v>
      </c>
      <c r="F208" s="19">
        <v>15000</v>
      </c>
      <c r="G208" s="24">
        <v>15009.26</v>
      </c>
      <c r="H208" s="24">
        <v>0.34</v>
      </c>
      <c r="I208" s="31">
        <v>7.35</v>
      </c>
      <c r="J208" s="31"/>
      <c r="K208" s="35"/>
    </row>
    <row r="209" spans="1:11" x14ac:dyDescent="0.3">
      <c r="B209" s="8" t="s">
        <v>1272</v>
      </c>
      <c r="C209" s="57" t="s">
        <v>720</v>
      </c>
      <c r="D209" s="54" t="s">
        <v>1273</v>
      </c>
      <c r="E209" s="6" t="s">
        <v>678</v>
      </c>
      <c r="F209" s="19">
        <v>7500</v>
      </c>
      <c r="G209" s="24">
        <v>7502.4</v>
      </c>
      <c r="H209" s="24">
        <v>0.17</v>
      </c>
      <c r="I209" s="31">
        <v>6.86</v>
      </c>
      <c r="J209" s="31"/>
      <c r="K209" s="35" t="s">
        <v>670</v>
      </c>
    </row>
    <row r="210" spans="1:11" x14ac:dyDescent="0.3">
      <c r="B210" s="8" t="s">
        <v>2464</v>
      </c>
      <c r="C210" s="57" t="s">
        <v>2465</v>
      </c>
      <c r="D210" s="54" t="s">
        <v>2466</v>
      </c>
      <c r="E210" s="6" t="s">
        <v>691</v>
      </c>
      <c r="F210" s="19">
        <v>5000</v>
      </c>
      <c r="G210" s="24">
        <v>5002.1899999999996</v>
      </c>
      <c r="H210" s="24">
        <v>0.11</v>
      </c>
      <c r="I210" s="31">
        <v>7.835</v>
      </c>
      <c r="J210" s="31"/>
      <c r="K210" s="35" t="s">
        <v>670</v>
      </c>
    </row>
    <row r="211" spans="1:11" x14ac:dyDescent="0.3">
      <c r="B211" s="8" t="s">
        <v>192</v>
      </c>
      <c r="C211" s="57" t="s">
        <v>88</v>
      </c>
      <c r="D211" s="54" t="s">
        <v>193</v>
      </c>
      <c r="E211" s="6" t="s">
        <v>194</v>
      </c>
      <c r="F211" s="19">
        <v>3025400</v>
      </c>
      <c r="G211" s="24">
        <v>309.3</v>
      </c>
      <c r="H211" s="24">
        <v>0.01</v>
      </c>
      <c r="I211" s="31">
        <v>6.3449999999999998</v>
      </c>
      <c r="J211" s="31"/>
      <c r="K211" s="35" t="s">
        <v>5040</v>
      </c>
    </row>
    <row r="212" spans="1:11" x14ac:dyDescent="0.3">
      <c r="C212" s="58" t="s">
        <v>184</v>
      </c>
      <c r="D212" s="54"/>
      <c r="E212" s="6"/>
      <c r="F212" s="19"/>
      <c r="G212" s="25">
        <v>57804.34</v>
      </c>
      <c r="H212" s="25">
        <v>1.32</v>
      </c>
      <c r="I212" s="31"/>
      <c r="J212" s="31"/>
      <c r="K212" s="35"/>
    </row>
    <row r="213" spans="1:11" x14ac:dyDescent="0.3">
      <c r="C213" s="57"/>
      <c r="D213" s="54"/>
      <c r="E213" s="6"/>
      <c r="F213" s="19"/>
      <c r="G213" s="24"/>
      <c r="H213" s="24"/>
      <c r="I213" s="31"/>
      <c r="J213" s="31"/>
      <c r="K213" s="35"/>
    </row>
    <row r="214" spans="1:11" x14ac:dyDescent="0.3">
      <c r="C214" s="58" t="s">
        <v>7</v>
      </c>
      <c r="D214" s="54"/>
      <c r="E214" s="6"/>
      <c r="F214" s="19"/>
      <c r="G214" s="24" t="s">
        <v>2</v>
      </c>
      <c r="H214" s="24" t="s">
        <v>2</v>
      </c>
      <c r="I214" s="31"/>
      <c r="J214" s="31"/>
      <c r="K214" s="35"/>
    </row>
    <row r="215" spans="1:11" x14ac:dyDescent="0.3">
      <c r="C215" s="57"/>
      <c r="D215" s="54"/>
      <c r="E215" s="6"/>
      <c r="F215" s="19"/>
      <c r="G215" s="24"/>
      <c r="H215" s="24"/>
      <c r="I215" s="31"/>
      <c r="J215" s="31"/>
      <c r="K215" s="35"/>
    </row>
    <row r="216" spans="1:11" x14ac:dyDescent="0.3">
      <c r="C216" s="58" t="s">
        <v>8</v>
      </c>
      <c r="D216" s="54"/>
      <c r="E216" s="6"/>
      <c r="F216" s="19"/>
      <c r="G216" s="24" t="s">
        <v>2</v>
      </c>
      <c r="H216" s="24" t="s">
        <v>2</v>
      </c>
      <c r="I216" s="31"/>
      <c r="J216" s="31"/>
      <c r="K216" s="35"/>
    </row>
    <row r="217" spans="1:11" x14ac:dyDescent="0.3">
      <c r="C217" s="57"/>
      <c r="D217" s="54"/>
      <c r="E217" s="6"/>
      <c r="F217" s="19"/>
      <c r="G217" s="24"/>
      <c r="H217" s="24"/>
      <c r="I217" s="31"/>
      <c r="J217" s="31"/>
      <c r="K217" s="35"/>
    </row>
    <row r="218" spans="1:11" x14ac:dyDescent="0.3">
      <c r="C218" s="58" t="s">
        <v>9</v>
      </c>
      <c r="D218" s="54"/>
      <c r="E218" s="6"/>
      <c r="F218" s="19"/>
      <c r="G218" s="24" t="s">
        <v>2</v>
      </c>
      <c r="H218" s="24" t="s">
        <v>2</v>
      </c>
      <c r="I218" s="31"/>
      <c r="J218" s="31"/>
      <c r="K218" s="35"/>
    </row>
    <row r="219" spans="1:11" x14ac:dyDescent="0.3">
      <c r="C219" s="57"/>
      <c r="D219" s="54"/>
      <c r="E219" s="6"/>
      <c r="F219" s="19"/>
      <c r="G219" s="24"/>
      <c r="H219" s="24"/>
      <c r="I219" s="31"/>
      <c r="J219" s="31"/>
      <c r="K219" s="35"/>
    </row>
    <row r="220" spans="1:11" x14ac:dyDescent="0.3">
      <c r="C220" s="58" t="s">
        <v>10</v>
      </c>
      <c r="D220" s="54"/>
      <c r="E220" s="6"/>
      <c r="F220" s="19"/>
      <c r="G220" s="24" t="s">
        <v>2</v>
      </c>
      <c r="H220" s="24" t="s">
        <v>2</v>
      </c>
      <c r="I220" s="31"/>
      <c r="J220" s="31"/>
      <c r="K220" s="35"/>
    </row>
    <row r="221" spans="1:11" x14ac:dyDescent="0.3">
      <c r="C221" s="57"/>
      <c r="D221" s="54"/>
      <c r="E221" s="6"/>
      <c r="F221" s="19"/>
      <c r="G221" s="24"/>
      <c r="H221" s="24"/>
      <c r="I221" s="31"/>
      <c r="J221" s="31"/>
      <c r="K221" s="35"/>
    </row>
    <row r="222" spans="1:11" x14ac:dyDescent="0.3">
      <c r="A222" s="10"/>
      <c r="B222" s="28"/>
      <c r="C222" s="58" t="s">
        <v>11</v>
      </c>
      <c r="D222" s="54"/>
      <c r="E222" s="6"/>
      <c r="F222" s="19"/>
      <c r="G222" s="24"/>
      <c r="H222" s="24"/>
      <c r="I222" s="31"/>
      <c r="J222" s="31"/>
      <c r="K222" s="35"/>
    </row>
    <row r="223" spans="1:11" x14ac:dyDescent="0.3">
      <c r="C223" s="59" t="s">
        <v>13</v>
      </c>
      <c r="D223" s="54"/>
      <c r="E223" s="6"/>
      <c r="F223" s="19"/>
      <c r="G223" s="24"/>
      <c r="H223" s="24"/>
      <c r="I223" s="31"/>
      <c r="J223" s="31"/>
      <c r="K223" s="35"/>
    </row>
    <row r="224" spans="1:11" x14ac:dyDescent="0.3">
      <c r="B224" s="8" t="s">
        <v>2068</v>
      </c>
      <c r="C224" s="57" t="s">
        <v>1335</v>
      </c>
      <c r="D224" s="54" t="s">
        <v>2069</v>
      </c>
      <c r="E224" s="6" t="s">
        <v>824</v>
      </c>
      <c r="F224" s="19">
        <v>4000</v>
      </c>
      <c r="G224" s="24">
        <v>19509.400000000001</v>
      </c>
      <c r="H224" s="24">
        <v>0.45</v>
      </c>
      <c r="I224" s="31">
        <v>7.8449999999999998</v>
      </c>
      <c r="J224" s="31"/>
      <c r="K224" s="35" t="s">
        <v>670</v>
      </c>
    </row>
    <row r="225" spans="2:11" x14ac:dyDescent="0.3">
      <c r="B225" s="8" t="s">
        <v>2060</v>
      </c>
      <c r="C225" s="57" t="s">
        <v>1335</v>
      </c>
      <c r="D225" s="54" t="s">
        <v>2061</v>
      </c>
      <c r="E225" s="6" t="s">
        <v>824</v>
      </c>
      <c r="F225" s="19">
        <v>4000</v>
      </c>
      <c r="G225" s="24">
        <v>19440.12</v>
      </c>
      <c r="H225" s="24">
        <v>0.45</v>
      </c>
      <c r="I225" s="31">
        <v>7.8449999999999998</v>
      </c>
      <c r="J225" s="31"/>
      <c r="K225" s="35" t="s">
        <v>670</v>
      </c>
    </row>
    <row r="226" spans="2:11" x14ac:dyDescent="0.3">
      <c r="B226" s="8" t="s">
        <v>2467</v>
      </c>
      <c r="C226" s="57" t="s">
        <v>1335</v>
      </c>
      <c r="D226" s="54" t="s">
        <v>2468</v>
      </c>
      <c r="E226" s="6" t="s">
        <v>824</v>
      </c>
      <c r="F226" s="19">
        <v>1000</v>
      </c>
      <c r="G226" s="24">
        <v>4880.42</v>
      </c>
      <c r="H226" s="24">
        <v>0.11</v>
      </c>
      <c r="I226" s="31">
        <v>7.8451000000000004</v>
      </c>
      <c r="J226" s="31"/>
      <c r="K226" s="35" t="s">
        <v>670</v>
      </c>
    </row>
    <row r="227" spans="2:11" x14ac:dyDescent="0.3">
      <c r="B227" s="8" t="s">
        <v>2469</v>
      </c>
      <c r="C227" s="57" t="s">
        <v>1638</v>
      </c>
      <c r="D227" s="54" t="s">
        <v>2470</v>
      </c>
      <c r="E227" s="6" t="s">
        <v>824</v>
      </c>
      <c r="F227" s="19">
        <v>1000</v>
      </c>
      <c r="G227" s="24">
        <v>4852.2</v>
      </c>
      <c r="H227" s="24">
        <v>0.11</v>
      </c>
      <c r="I227" s="31">
        <v>7.7750000000000004</v>
      </c>
      <c r="J227" s="31"/>
      <c r="K227" s="35" t="s">
        <v>670</v>
      </c>
    </row>
    <row r="228" spans="2:11" x14ac:dyDescent="0.3">
      <c r="C228" s="58" t="s">
        <v>184</v>
      </c>
      <c r="D228" s="54"/>
      <c r="E228" s="6"/>
      <c r="F228" s="19"/>
      <c r="G228" s="25">
        <v>48682.14</v>
      </c>
      <c r="H228" s="25">
        <v>1.1200000000000001</v>
      </c>
      <c r="I228" s="31"/>
      <c r="J228" s="31"/>
      <c r="K228" s="35"/>
    </row>
    <row r="229" spans="2:11" x14ac:dyDescent="0.3">
      <c r="C229" s="57"/>
      <c r="D229" s="54"/>
      <c r="E229" s="6"/>
      <c r="F229" s="19"/>
      <c r="G229" s="24"/>
      <c r="H229" s="24"/>
      <c r="I229" s="31"/>
      <c r="J229" s="31"/>
      <c r="K229" s="35"/>
    </row>
    <row r="230" spans="2:11" x14ac:dyDescent="0.3">
      <c r="C230" s="59" t="s">
        <v>14</v>
      </c>
      <c r="D230" s="54"/>
      <c r="E230" s="6"/>
      <c r="F230" s="19"/>
      <c r="G230" s="24"/>
      <c r="H230" s="24"/>
      <c r="I230" s="31"/>
      <c r="J230" s="31"/>
      <c r="K230" s="35"/>
    </row>
    <row r="231" spans="2:11" x14ac:dyDescent="0.3">
      <c r="B231" s="8" t="s">
        <v>2471</v>
      </c>
      <c r="C231" s="57" t="s">
        <v>494</v>
      </c>
      <c r="D231" s="54" t="s">
        <v>2472</v>
      </c>
      <c r="E231" s="6" t="s">
        <v>1326</v>
      </c>
      <c r="F231" s="19">
        <v>7000</v>
      </c>
      <c r="G231" s="24">
        <v>33842.660000000003</v>
      </c>
      <c r="H231" s="24">
        <v>0.78</v>
      </c>
      <c r="I231" s="31">
        <v>7.2572000000000001</v>
      </c>
      <c r="J231" s="31"/>
      <c r="K231" s="35"/>
    </row>
    <row r="232" spans="2:11" x14ac:dyDescent="0.3">
      <c r="B232" s="8" t="s">
        <v>1571</v>
      </c>
      <c r="C232" s="57" t="s">
        <v>52</v>
      </c>
      <c r="D232" s="54" t="s">
        <v>1572</v>
      </c>
      <c r="E232" s="6" t="s">
        <v>824</v>
      </c>
      <c r="F232" s="19">
        <v>4500</v>
      </c>
      <c r="G232" s="24">
        <v>22488.080000000002</v>
      </c>
      <c r="H232" s="24">
        <v>0.52</v>
      </c>
      <c r="I232" s="31">
        <v>6.4577999999999998</v>
      </c>
      <c r="J232" s="31"/>
      <c r="K232" s="35" t="s">
        <v>670</v>
      </c>
    </row>
    <row r="233" spans="2:11" x14ac:dyDescent="0.3">
      <c r="B233" s="8" t="s">
        <v>2473</v>
      </c>
      <c r="C233" s="57" t="s">
        <v>494</v>
      </c>
      <c r="D233" s="54" t="s">
        <v>2474</v>
      </c>
      <c r="E233" s="6" t="s">
        <v>1326</v>
      </c>
      <c r="F233" s="19">
        <v>4000</v>
      </c>
      <c r="G233" s="24">
        <v>19519.98</v>
      </c>
      <c r="H233" s="24">
        <v>0.45</v>
      </c>
      <c r="I233" s="31">
        <v>7.2385000000000002</v>
      </c>
      <c r="J233" s="31"/>
      <c r="K233" s="35" t="s">
        <v>670</v>
      </c>
    </row>
    <row r="234" spans="2:11" x14ac:dyDescent="0.3">
      <c r="B234" s="8" t="s">
        <v>2475</v>
      </c>
      <c r="C234" s="57" t="s">
        <v>1758</v>
      </c>
      <c r="D234" s="54" t="s">
        <v>2476</v>
      </c>
      <c r="E234" s="6" t="s">
        <v>824</v>
      </c>
      <c r="F234" s="19">
        <v>3000</v>
      </c>
      <c r="G234" s="24">
        <v>14592.06</v>
      </c>
      <c r="H234" s="24">
        <v>0.33</v>
      </c>
      <c r="I234" s="31">
        <v>7.6150000000000002</v>
      </c>
      <c r="J234" s="31"/>
      <c r="K234" s="35" t="s">
        <v>670</v>
      </c>
    </row>
    <row r="235" spans="2:11" x14ac:dyDescent="0.3">
      <c r="B235" s="8" t="s">
        <v>2477</v>
      </c>
      <c r="C235" s="57" t="s">
        <v>460</v>
      </c>
      <c r="D235" s="54" t="s">
        <v>2478</v>
      </c>
      <c r="E235" s="6" t="s">
        <v>824</v>
      </c>
      <c r="F235" s="19">
        <v>3000</v>
      </c>
      <c r="G235" s="24">
        <v>14274.39</v>
      </c>
      <c r="H235" s="24">
        <v>0.33</v>
      </c>
      <c r="I235" s="31">
        <v>7.9973999999999998</v>
      </c>
      <c r="J235" s="31"/>
      <c r="K235" s="35" t="s">
        <v>670</v>
      </c>
    </row>
    <row r="236" spans="2:11" x14ac:dyDescent="0.3">
      <c r="B236" s="8" t="s">
        <v>1523</v>
      </c>
      <c r="C236" s="57" t="s">
        <v>720</v>
      </c>
      <c r="D236" s="54" t="s">
        <v>1524</v>
      </c>
      <c r="E236" s="6" t="s">
        <v>824</v>
      </c>
      <c r="F236" s="19">
        <v>1000</v>
      </c>
      <c r="G236" s="24">
        <v>4966.5200000000004</v>
      </c>
      <c r="H236" s="24">
        <v>0.11</v>
      </c>
      <c r="I236" s="31">
        <v>6.65</v>
      </c>
      <c r="J236" s="31"/>
      <c r="K236" s="35"/>
    </row>
    <row r="237" spans="2:11" x14ac:dyDescent="0.3">
      <c r="C237" s="58" t="s">
        <v>184</v>
      </c>
      <c r="D237" s="54"/>
      <c r="E237" s="6"/>
      <c r="F237" s="19"/>
      <c r="G237" s="25">
        <v>109683.69</v>
      </c>
      <c r="H237" s="25">
        <v>2.52</v>
      </c>
      <c r="I237" s="31"/>
      <c r="J237" s="31"/>
      <c r="K237" s="35"/>
    </row>
    <row r="238" spans="2:11" x14ac:dyDescent="0.3">
      <c r="C238" s="57"/>
      <c r="D238" s="54"/>
      <c r="E238" s="6"/>
      <c r="F238" s="19"/>
      <c r="G238" s="24"/>
      <c r="H238" s="24"/>
      <c r="I238" s="31"/>
      <c r="J238" s="31"/>
      <c r="K238" s="35"/>
    </row>
    <row r="239" spans="2:11" x14ac:dyDescent="0.3">
      <c r="C239" s="59" t="s">
        <v>15</v>
      </c>
      <c r="D239" s="54"/>
      <c r="E239" s="6"/>
      <c r="F239" s="19"/>
      <c r="G239" s="24"/>
      <c r="H239" s="24"/>
      <c r="I239" s="31"/>
      <c r="J239" s="31"/>
      <c r="K239" s="35"/>
    </row>
    <row r="240" spans="2:11" x14ac:dyDescent="0.3">
      <c r="B240" s="8" t="s">
        <v>195</v>
      </c>
      <c r="C240" s="57" t="s">
        <v>196</v>
      </c>
      <c r="D240" s="54" t="s">
        <v>197</v>
      </c>
      <c r="E240" s="6" t="s">
        <v>198</v>
      </c>
      <c r="F240" s="19">
        <v>2300000</v>
      </c>
      <c r="G240" s="24">
        <v>2200.36</v>
      </c>
      <c r="H240" s="24">
        <v>0.05</v>
      </c>
      <c r="I240" s="31">
        <v>5.68</v>
      </c>
      <c r="J240" s="31"/>
      <c r="K240" s="35"/>
    </row>
    <row r="241" spans="1:11" x14ac:dyDescent="0.3">
      <c r="C241" s="58" t="s">
        <v>184</v>
      </c>
      <c r="D241" s="54"/>
      <c r="E241" s="6"/>
      <c r="F241" s="19"/>
      <c r="G241" s="25">
        <v>2200.36</v>
      </c>
      <c r="H241" s="25">
        <v>0.05</v>
      </c>
      <c r="I241" s="31"/>
      <c r="J241" s="31"/>
      <c r="K241" s="35"/>
    </row>
    <row r="242" spans="1:11" x14ac:dyDescent="0.3">
      <c r="C242" s="57"/>
      <c r="D242" s="54"/>
      <c r="E242" s="6"/>
      <c r="F242" s="19"/>
      <c r="G242" s="24"/>
      <c r="H242" s="24"/>
      <c r="I242" s="31"/>
      <c r="J242" s="31"/>
      <c r="K242" s="35"/>
    </row>
    <row r="243" spans="1:11" x14ac:dyDescent="0.3">
      <c r="C243" s="58" t="s">
        <v>16</v>
      </c>
      <c r="D243" s="54"/>
      <c r="E243" s="6"/>
      <c r="F243" s="19"/>
      <c r="G243" s="24" t="s">
        <v>2</v>
      </c>
      <c r="H243" s="24" t="s">
        <v>2</v>
      </c>
      <c r="I243" s="31"/>
      <c r="J243" s="31"/>
      <c r="K243" s="35"/>
    </row>
    <row r="244" spans="1:11" x14ac:dyDescent="0.3">
      <c r="C244" s="57"/>
      <c r="D244" s="54"/>
      <c r="E244" s="6"/>
      <c r="F244" s="19"/>
      <c r="G244" s="24"/>
      <c r="H244" s="24"/>
      <c r="I244" s="31"/>
      <c r="J244" s="31"/>
      <c r="K244" s="35"/>
    </row>
    <row r="245" spans="1:11" x14ac:dyDescent="0.3">
      <c r="C245" s="58" t="s">
        <v>17</v>
      </c>
      <c r="D245" s="54"/>
      <c r="E245" s="6"/>
      <c r="F245" s="19"/>
      <c r="G245" s="24" t="s">
        <v>2</v>
      </c>
      <c r="H245" s="24" t="s">
        <v>2</v>
      </c>
      <c r="I245" s="31"/>
      <c r="J245" s="31"/>
      <c r="K245" s="35"/>
    </row>
    <row r="246" spans="1:11" x14ac:dyDescent="0.3">
      <c r="C246" s="57"/>
      <c r="D246" s="54"/>
      <c r="E246" s="6"/>
      <c r="F246" s="19"/>
      <c r="G246" s="24"/>
      <c r="H246" s="24"/>
      <c r="I246" s="31"/>
      <c r="J246" s="31"/>
      <c r="K246" s="35"/>
    </row>
    <row r="247" spans="1:11" x14ac:dyDescent="0.3">
      <c r="A247" s="10"/>
      <c r="B247" s="28"/>
      <c r="C247" s="58" t="s">
        <v>18</v>
      </c>
      <c r="D247" s="54"/>
      <c r="E247" s="6"/>
      <c r="F247" s="19"/>
      <c r="G247" s="24"/>
      <c r="H247" s="24"/>
      <c r="I247" s="31"/>
      <c r="J247" s="31"/>
      <c r="K247" s="35"/>
    </row>
    <row r="248" spans="1:11" x14ac:dyDescent="0.3">
      <c r="C248" s="59" t="s">
        <v>19</v>
      </c>
      <c r="D248" s="54"/>
      <c r="E248" s="6"/>
      <c r="F248" s="19"/>
      <c r="G248" s="24"/>
      <c r="H248" s="24"/>
      <c r="I248" s="31"/>
      <c r="J248" s="31"/>
      <c r="K248" s="35"/>
    </row>
    <row r="249" spans="1:11" x14ac:dyDescent="0.3">
      <c r="B249" s="8" t="s">
        <v>2479</v>
      </c>
      <c r="C249" s="57" t="s">
        <v>5072</v>
      </c>
      <c r="D249" s="54" t="s">
        <v>2480</v>
      </c>
      <c r="E249" s="6" t="s">
        <v>5071</v>
      </c>
      <c r="F249" s="19">
        <v>726722883.08800006</v>
      </c>
      <c r="G249" s="24">
        <v>335066.49</v>
      </c>
      <c r="H249" s="24">
        <v>7.69</v>
      </c>
      <c r="I249" s="31"/>
      <c r="J249" s="31"/>
      <c r="K249" s="35"/>
    </row>
    <row r="250" spans="1:11" x14ac:dyDescent="0.3">
      <c r="B250" s="8" t="s">
        <v>2481</v>
      </c>
      <c r="C250" s="57" t="s">
        <v>5073</v>
      </c>
      <c r="D250" s="54" t="s">
        <v>2482</v>
      </c>
      <c r="E250" s="6" t="s">
        <v>5071</v>
      </c>
      <c r="F250" s="19">
        <v>5656782.6770000001</v>
      </c>
      <c r="G250" s="24">
        <v>241162.95</v>
      </c>
      <c r="H250" s="24">
        <v>5.53</v>
      </c>
      <c r="I250" s="31"/>
      <c r="J250" s="31"/>
      <c r="K250" s="35"/>
    </row>
    <row r="251" spans="1:11" x14ac:dyDescent="0.3">
      <c r="B251" s="8" t="s">
        <v>2483</v>
      </c>
      <c r="C251" s="57" t="s">
        <v>5074</v>
      </c>
      <c r="D251" s="54" t="s">
        <v>2484</v>
      </c>
      <c r="E251" s="6" t="s">
        <v>5071</v>
      </c>
      <c r="F251" s="19">
        <v>2904125.125</v>
      </c>
      <c r="G251" s="24">
        <v>109250.88</v>
      </c>
      <c r="H251" s="24">
        <v>2.5099999999999998</v>
      </c>
      <c r="I251" s="31"/>
      <c r="J251" s="31"/>
      <c r="K251" s="35"/>
    </row>
    <row r="252" spans="1:11" x14ac:dyDescent="0.3">
      <c r="B252" s="8" t="s">
        <v>2485</v>
      </c>
      <c r="C252" s="57" t="s">
        <v>5075</v>
      </c>
      <c r="D252" s="54" t="s">
        <v>2486</v>
      </c>
      <c r="E252" s="6" t="s">
        <v>5071</v>
      </c>
      <c r="F252" s="19">
        <v>1176705.9550000001</v>
      </c>
      <c r="G252" s="24">
        <v>74080.98</v>
      </c>
      <c r="H252" s="24">
        <v>1.7</v>
      </c>
      <c r="I252" s="31"/>
      <c r="J252" s="31"/>
      <c r="K252" s="35"/>
    </row>
    <row r="253" spans="1:11" x14ac:dyDescent="0.3">
      <c r="C253" s="58" t="s">
        <v>184</v>
      </c>
      <c r="D253" s="54"/>
      <c r="E253" s="6"/>
      <c r="F253" s="19"/>
      <c r="G253" s="25">
        <v>759561.3</v>
      </c>
      <c r="H253" s="25">
        <v>17.43</v>
      </c>
      <c r="I253" s="31"/>
      <c r="J253" s="31"/>
      <c r="K253" s="35"/>
    </row>
    <row r="254" spans="1:11" x14ac:dyDescent="0.3">
      <c r="C254" s="57"/>
      <c r="D254" s="54"/>
      <c r="E254" s="6"/>
      <c r="F254" s="19"/>
      <c r="G254" s="24"/>
      <c r="H254" s="24"/>
      <c r="I254" s="31"/>
      <c r="J254" s="31"/>
      <c r="K254" s="35"/>
    </row>
    <row r="255" spans="1:11" x14ac:dyDescent="0.3">
      <c r="C255" s="58" t="s">
        <v>20</v>
      </c>
      <c r="D255" s="54"/>
      <c r="E255" s="6"/>
      <c r="F255" s="19"/>
      <c r="G255" s="24" t="s">
        <v>2</v>
      </c>
      <c r="H255" s="24" t="s">
        <v>2</v>
      </c>
      <c r="I255" s="31"/>
      <c r="J255" s="31"/>
      <c r="K255" s="35"/>
    </row>
    <row r="256" spans="1:11" x14ac:dyDescent="0.3">
      <c r="C256" s="57"/>
      <c r="D256" s="54"/>
      <c r="E256" s="6"/>
      <c r="F256" s="19"/>
      <c r="G256" s="24"/>
      <c r="H256" s="24"/>
      <c r="I256" s="31"/>
      <c r="J256" s="31"/>
      <c r="K256" s="35"/>
    </row>
    <row r="257" spans="1:54" x14ac:dyDescent="0.3">
      <c r="C257" s="58" t="s">
        <v>21</v>
      </c>
      <c r="D257" s="54"/>
      <c r="E257" s="6"/>
      <c r="F257" s="19"/>
      <c r="G257" s="24" t="s">
        <v>2</v>
      </c>
      <c r="H257" s="24" t="s">
        <v>2</v>
      </c>
      <c r="I257" s="31"/>
      <c r="J257" s="31"/>
      <c r="K257" s="35"/>
    </row>
    <row r="258" spans="1:54" x14ac:dyDescent="0.3">
      <c r="C258" s="57"/>
      <c r="D258" s="54"/>
      <c r="E258" s="6"/>
      <c r="F258" s="19"/>
      <c r="G258" s="24"/>
      <c r="H258" s="24"/>
      <c r="I258" s="31"/>
      <c r="J258" s="31"/>
      <c r="K258" s="35"/>
    </row>
    <row r="259" spans="1:54" x14ac:dyDescent="0.3">
      <c r="C259" s="58" t="s">
        <v>22</v>
      </c>
      <c r="D259" s="54"/>
      <c r="E259" s="6"/>
      <c r="F259" s="19"/>
      <c r="G259" s="24" t="s">
        <v>2</v>
      </c>
      <c r="H259" s="24" t="s">
        <v>2</v>
      </c>
      <c r="I259" s="31"/>
      <c r="J259" s="31"/>
      <c r="K259" s="35"/>
    </row>
    <row r="260" spans="1:54" x14ac:dyDescent="0.3">
      <c r="C260" s="57"/>
      <c r="D260" s="54"/>
      <c r="E260" s="6"/>
      <c r="F260" s="19"/>
      <c r="G260" s="24"/>
      <c r="H260" s="24"/>
      <c r="I260" s="31"/>
      <c r="J260" s="31"/>
      <c r="K260" s="35"/>
    </row>
    <row r="261" spans="1:54" x14ac:dyDescent="0.3">
      <c r="C261" s="58" t="s">
        <v>23</v>
      </c>
      <c r="D261" s="54"/>
      <c r="E261" s="6"/>
      <c r="F261" s="19"/>
      <c r="G261" s="24" t="s">
        <v>2</v>
      </c>
      <c r="H261" s="24" t="s">
        <v>2</v>
      </c>
      <c r="I261" s="31"/>
      <c r="J261" s="31"/>
      <c r="K261" s="35"/>
    </row>
    <row r="262" spans="1:54" x14ac:dyDescent="0.3">
      <c r="C262" s="57"/>
      <c r="D262" s="54"/>
      <c r="E262" s="6"/>
      <c r="F262" s="19"/>
      <c r="G262" s="24"/>
      <c r="H262" s="24"/>
      <c r="I262" s="31"/>
      <c r="J262" s="31"/>
      <c r="K262" s="35"/>
    </row>
    <row r="263" spans="1:54" x14ac:dyDescent="0.3">
      <c r="C263" s="59" t="s">
        <v>24</v>
      </c>
      <c r="D263" s="54"/>
      <c r="E263" s="6"/>
      <c r="F263" s="19"/>
      <c r="G263" s="24"/>
      <c r="H263" s="24"/>
      <c r="I263" s="31"/>
      <c r="J263" s="31"/>
      <c r="K263" s="35"/>
    </row>
    <row r="264" spans="1:54" x14ac:dyDescent="0.3">
      <c r="B264" s="8" t="s">
        <v>199</v>
      </c>
      <c r="C264" s="57" t="s">
        <v>200</v>
      </c>
      <c r="D264" s="54"/>
      <c r="E264" s="6"/>
      <c r="F264" s="19"/>
      <c r="G264" s="24">
        <v>124597.96</v>
      </c>
      <c r="H264" s="24">
        <v>2.86</v>
      </c>
      <c r="I264" s="31"/>
      <c r="J264" s="31"/>
      <c r="K264" s="35"/>
    </row>
    <row r="265" spans="1:54" x14ac:dyDescent="0.3">
      <c r="C265" s="58" t="s">
        <v>184</v>
      </c>
      <c r="D265" s="54"/>
      <c r="E265" s="6"/>
      <c r="F265" s="19"/>
      <c r="G265" s="25">
        <v>124597.96</v>
      </c>
      <c r="H265" s="25">
        <v>2.86</v>
      </c>
      <c r="I265" s="31"/>
      <c r="J265" s="31"/>
      <c r="K265" s="35"/>
    </row>
    <row r="266" spans="1:54" x14ac:dyDescent="0.3">
      <c r="C266" s="57"/>
      <c r="D266" s="54"/>
      <c r="E266" s="6"/>
      <c r="F266" s="19"/>
      <c r="G266" s="24"/>
      <c r="H266" s="24"/>
      <c r="I266" s="31"/>
      <c r="J266" s="31"/>
      <c r="K266" s="35"/>
    </row>
    <row r="267" spans="1:54" x14ac:dyDescent="0.3">
      <c r="A267" s="10"/>
      <c r="B267" s="28"/>
      <c r="C267" s="58" t="s">
        <v>25</v>
      </c>
      <c r="D267" s="54"/>
      <c r="E267" s="6"/>
      <c r="F267" s="19"/>
      <c r="G267" s="24"/>
      <c r="H267" s="24"/>
      <c r="I267" s="31"/>
      <c r="J267" s="31"/>
      <c r="K267" s="35"/>
    </row>
    <row r="268" spans="1:54" s="2" customFormat="1" ht="13.8" x14ac:dyDescent="0.3">
      <c r="A268" s="28"/>
      <c r="B268" s="28"/>
      <c r="C268" s="57" t="s">
        <v>5023</v>
      </c>
      <c r="D268" s="54"/>
      <c r="E268" s="6"/>
      <c r="F268" s="19"/>
      <c r="G268" s="24">
        <v>10</v>
      </c>
      <c r="H268" s="24" t="s">
        <v>5024</v>
      </c>
      <c r="I268" s="31"/>
      <c r="J268" s="31"/>
      <c r="K268" s="35"/>
      <c r="L268" s="3"/>
      <c r="AI268" s="3"/>
      <c r="AV268" s="3"/>
      <c r="AX268" s="3"/>
      <c r="BB268" s="3"/>
    </row>
    <row r="269" spans="1:54" x14ac:dyDescent="0.3">
      <c r="B269" s="8"/>
      <c r="C269" s="57" t="s">
        <v>201</v>
      </c>
      <c r="D269" s="54"/>
      <c r="E269" s="6"/>
      <c r="F269" s="19"/>
      <c r="G269" s="24">
        <v>43171.39</v>
      </c>
      <c r="H269" s="24">
        <v>1.01</v>
      </c>
      <c r="I269" s="31"/>
      <c r="J269" s="31"/>
      <c r="K269" s="35"/>
    </row>
    <row r="270" spans="1:54" x14ac:dyDescent="0.3">
      <c r="C270" s="58" t="s">
        <v>184</v>
      </c>
      <c r="D270" s="54"/>
      <c r="E270" s="6"/>
      <c r="F270" s="19"/>
      <c r="G270" s="25">
        <v>43181.39</v>
      </c>
      <c r="H270" s="25">
        <v>1.01</v>
      </c>
      <c r="I270" s="31"/>
      <c r="J270" s="31"/>
      <c r="K270" s="35"/>
    </row>
    <row r="271" spans="1:54" x14ac:dyDescent="0.3">
      <c r="C271" s="57"/>
      <c r="D271" s="54"/>
      <c r="E271" s="6"/>
      <c r="F271" s="19"/>
      <c r="G271" s="24"/>
      <c r="H271" s="24"/>
      <c r="I271" s="31"/>
      <c r="J271" s="31"/>
      <c r="K271" s="35"/>
    </row>
    <row r="272" spans="1:54" x14ac:dyDescent="0.3">
      <c r="C272" s="60" t="s">
        <v>202</v>
      </c>
      <c r="D272" s="55"/>
      <c r="E272" s="5"/>
      <c r="F272" s="20"/>
      <c r="G272" s="26">
        <v>4357427.5999999996</v>
      </c>
      <c r="H272" s="26">
        <v>100</v>
      </c>
      <c r="I272" s="32"/>
      <c r="J272" s="32"/>
      <c r="K272" s="36"/>
    </row>
    <row r="274" spans="2:9" s="50" customFormat="1" ht="15" x14ac:dyDescent="0.35">
      <c r="C274" s="50" t="s">
        <v>4699</v>
      </c>
      <c r="F274" s="51"/>
      <c r="G274" s="51"/>
      <c r="H274" s="51"/>
    </row>
    <row r="275" spans="2:9" s="42" customFormat="1" ht="27.6" x14ac:dyDescent="0.3">
      <c r="B275" s="43"/>
      <c r="C275" s="43" t="s">
        <v>4694</v>
      </c>
      <c r="D275" s="43" t="s">
        <v>4695</v>
      </c>
      <c r="E275" s="43" t="s">
        <v>4696</v>
      </c>
      <c r="F275" s="44" t="s">
        <v>34</v>
      </c>
      <c r="G275" s="45" t="s">
        <v>4697</v>
      </c>
      <c r="H275" s="44" t="s">
        <v>36</v>
      </c>
      <c r="I275" s="43" t="s">
        <v>39</v>
      </c>
    </row>
    <row r="276" spans="2:9" s="42" customFormat="1" ht="13.8" x14ac:dyDescent="0.3">
      <c r="B276" s="43"/>
      <c r="C276" s="43" t="s">
        <v>4702</v>
      </c>
      <c r="D276" s="43"/>
      <c r="E276" s="43"/>
      <c r="F276" s="44"/>
      <c r="G276" s="45"/>
      <c r="H276" s="44"/>
      <c r="I276" s="43"/>
    </row>
    <row r="277" spans="2:9" s="2" customFormat="1" ht="13.8" x14ac:dyDescent="0.3">
      <c r="B277" s="46">
        <v>2221884</v>
      </c>
      <c r="C277" s="46" t="s">
        <v>4705</v>
      </c>
      <c r="D277" s="46" t="s">
        <v>4701</v>
      </c>
      <c r="E277" s="46" t="s">
        <v>43</v>
      </c>
      <c r="F277" s="47">
        <v>-20416550</v>
      </c>
      <c r="G277" s="47">
        <v>-190659.95217500001</v>
      </c>
      <c r="H277" s="47">
        <v>-4.38</v>
      </c>
      <c r="I277" s="46"/>
    </row>
    <row r="278" spans="2:9" s="2" customFormat="1" ht="13.8" x14ac:dyDescent="0.3">
      <c r="B278" s="46">
        <v>2222000</v>
      </c>
      <c r="C278" s="46" t="s">
        <v>4708</v>
      </c>
      <c r="D278" s="46" t="s">
        <v>4701</v>
      </c>
      <c r="E278" s="46" t="s">
        <v>43</v>
      </c>
      <c r="F278" s="47">
        <v>-9740500</v>
      </c>
      <c r="G278" s="47">
        <v>-132636.3885</v>
      </c>
      <c r="H278" s="47">
        <v>-3.04</v>
      </c>
      <c r="I278" s="46"/>
    </row>
    <row r="279" spans="2:9" s="2" customFormat="1" ht="13.8" x14ac:dyDescent="0.3">
      <c r="B279" s="46">
        <v>2221880</v>
      </c>
      <c r="C279" s="46" t="s">
        <v>4709</v>
      </c>
      <c r="D279" s="46" t="s">
        <v>4701</v>
      </c>
      <c r="E279" s="46" t="s">
        <v>256</v>
      </c>
      <c r="F279" s="47">
        <v>-4552875</v>
      </c>
      <c r="G279" s="47">
        <v>-89891.964000000007</v>
      </c>
      <c r="H279" s="47">
        <v>-2.06</v>
      </c>
      <c r="I279" s="46"/>
    </row>
    <row r="280" spans="2:9" s="2" customFormat="1" ht="13.8" x14ac:dyDescent="0.3">
      <c r="B280" s="46">
        <v>2222009</v>
      </c>
      <c r="C280" s="46" t="s">
        <v>4739</v>
      </c>
      <c r="D280" s="46" t="s">
        <v>4701</v>
      </c>
      <c r="E280" s="46" t="s">
        <v>43</v>
      </c>
      <c r="F280" s="47">
        <v>-6405625</v>
      </c>
      <c r="G280" s="47">
        <v>-87962.042499999996</v>
      </c>
      <c r="H280" s="47">
        <v>-2.02</v>
      </c>
      <c r="I280" s="46"/>
    </row>
    <row r="281" spans="2:9" s="2" customFormat="1" ht="13.8" x14ac:dyDescent="0.3">
      <c r="B281" s="46">
        <v>2221942</v>
      </c>
      <c r="C281" s="46" t="s">
        <v>4731</v>
      </c>
      <c r="D281" s="46" t="s">
        <v>4701</v>
      </c>
      <c r="E281" s="46" t="s">
        <v>75</v>
      </c>
      <c r="F281" s="47">
        <v>-7349100</v>
      </c>
      <c r="G281" s="47">
        <v>-75082.080149999994</v>
      </c>
      <c r="H281" s="47">
        <v>-1.72</v>
      </c>
      <c r="I281" s="46"/>
    </row>
    <row r="282" spans="2:9" s="2" customFormat="1" ht="13.8" x14ac:dyDescent="0.3">
      <c r="B282" s="46">
        <v>2221961</v>
      </c>
      <c r="C282" s="46" t="s">
        <v>4800</v>
      </c>
      <c r="D282" s="46" t="s">
        <v>4701</v>
      </c>
      <c r="E282" s="46" t="s">
        <v>585</v>
      </c>
      <c r="F282" s="47">
        <v>-15150600</v>
      </c>
      <c r="G282" s="47">
        <v>-68200.425900000002</v>
      </c>
      <c r="H282" s="47">
        <v>-1.57</v>
      </c>
      <c r="I282" s="46"/>
    </row>
    <row r="283" spans="2:9" s="2" customFormat="1" ht="13.8" x14ac:dyDescent="0.3">
      <c r="B283" s="46">
        <v>2221904</v>
      </c>
      <c r="C283" s="46" t="s">
        <v>4746</v>
      </c>
      <c r="D283" s="46" t="s">
        <v>4701</v>
      </c>
      <c r="E283" s="46" t="s">
        <v>270</v>
      </c>
      <c r="F283" s="47">
        <v>-20652800</v>
      </c>
      <c r="G283" s="47">
        <v>-66884.092799999999</v>
      </c>
      <c r="H283" s="47">
        <v>-1.53</v>
      </c>
      <c r="I283" s="46"/>
    </row>
    <row r="284" spans="2:9" s="2" customFormat="1" ht="13.8" x14ac:dyDescent="0.3">
      <c r="B284" s="46">
        <v>2221861</v>
      </c>
      <c r="C284" s="46" t="s">
        <v>4722</v>
      </c>
      <c r="D284" s="46" t="s">
        <v>4701</v>
      </c>
      <c r="E284" s="46" t="s">
        <v>209</v>
      </c>
      <c r="F284" s="47">
        <v>-4807350</v>
      </c>
      <c r="G284" s="47">
        <v>-58601.5965</v>
      </c>
      <c r="H284" s="47">
        <v>-1.34</v>
      </c>
      <c r="I284" s="46"/>
    </row>
    <row r="285" spans="2:9" s="2" customFormat="1" ht="13.8" x14ac:dyDescent="0.3">
      <c r="B285" s="46">
        <v>2221946</v>
      </c>
      <c r="C285" s="46" t="s">
        <v>4812</v>
      </c>
      <c r="D285" s="46" t="s">
        <v>4701</v>
      </c>
      <c r="E285" s="46" t="s">
        <v>256</v>
      </c>
      <c r="F285" s="47">
        <v>-475809075</v>
      </c>
      <c r="G285" s="47">
        <v>-53338.197307499999</v>
      </c>
      <c r="H285" s="47">
        <v>-1.22</v>
      </c>
      <c r="I285" s="46"/>
    </row>
    <row r="286" spans="2:9" s="2" customFormat="1" ht="13.8" x14ac:dyDescent="0.3">
      <c r="B286" s="46">
        <v>2221834</v>
      </c>
      <c r="C286" s="46" t="s">
        <v>4729</v>
      </c>
      <c r="D286" s="46" t="s">
        <v>4701</v>
      </c>
      <c r="E286" s="46" t="s">
        <v>531</v>
      </c>
      <c r="F286" s="47">
        <v>-7790100</v>
      </c>
      <c r="G286" s="47">
        <v>-53323.234499999999</v>
      </c>
      <c r="H286" s="47">
        <v>-1.22</v>
      </c>
      <c r="I286" s="46"/>
    </row>
    <row r="287" spans="2:9" s="2" customFormat="1" ht="13.8" x14ac:dyDescent="0.3">
      <c r="B287" s="46">
        <v>2222144</v>
      </c>
      <c r="C287" s="46" t="s">
        <v>4813</v>
      </c>
      <c r="D287" s="46" t="s">
        <v>4701</v>
      </c>
      <c r="E287" s="46" t="s">
        <v>43</v>
      </c>
      <c r="F287" s="47">
        <v>-5517600</v>
      </c>
      <c r="G287" s="47">
        <v>-51859.922400000003</v>
      </c>
      <c r="H287" s="47">
        <v>-1.19</v>
      </c>
      <c r="I287" s="46"/>
    </row>
    <row r="288" spans="2:9" s="2" customFormat="1" ht="13.8" x14ac:dyDescent="0.3">
      <c r="B288" s="46">
        <v>2222260</v>
      </c>
      <c r="C288" s="46" t="s">
        <v>4814</v>
      </c>
      <c r="D288" s="46" t="s">
        <v>4701</v>
      </c>
      <c r="E288" s="46" t="s">
        <v>43</v>
      </c>
      <c r="F288" s="47">
        <v>-3638600</v>
      </c>
      <c r="G288" s="47">
        <v>-49870.651599999997</v>
      </c>
      <c r="H288" s="47">
        <v>-1.1399999999999999</v>
      </c>
      <c r="I288" s="46"/>
    </row>
    <row r="289" spans="2:9" s="2" customFormat="1" ht="13.8" x14ac:dyDescent="0.3">
      <c r="B289" s="46">
        <v>2222123</v>
      </c>
      <c r="C289" s="46" t="s">
        <v>4724</v>
      </c>
      <c r="D289" s="46" t="s">
        <v>4701</v>
      </c>
      <c r="E289" s="46" t="s">
        <v>93</v>
      </c>
      <c r="F289" s="47">
        <v>-3453500</v>
      </c>
      <c r="G289" s="47">
        <v>-48652.908000000003</v>
      </c>
      <c r="H289" s="47">
        <v>-1.1200000000000001</v>
      </c>
      <c r="I289" s="46"/>
    </row>
    <row r="290" spans="2:9" s="2" customFormat="1" ht="13.8" x14ac:dyDescent="0.3">
      <c r="B290" s="46">
        <v>2221964</v>
      </c>
      <c r="C290" s="46" t="s">
        <v>4758</v>
      </c>
      <c r="D290" s="46" t="s">
        <v>4701</v>
      </c>
      <c r="E290" s="46" t="s">
        <v>1158</v>
      </c>
      <c r="F290" s="47">
        <v>-2258481</v>
      </c>
      <c r="G290" s="47">
        <v>-45686.812148999998</v>
      </c>
      <c r="H290" s="47">
        <v>-1.05</v>
      </c>
      <c r="I290" s="46"/>
    </row>
    <row r="291" spans="2:9" s="2" customFormat="1" ht="13.8" x14ac:dyDescent="0.3">
      <c r="B291" s="46">
        <v>2221958</v>
      </c>
      <c r="C291" s="46" t="s">
        <v>4727</v>
      </c>
      <c r="D291" s="46" t="s">
        <v>4701</v>
      </c>
      <c r="E291" s="46" t="s">
        <v>256</v>
      </c>
      <c r="F291" s="47">
        <v>-9758000</v>
      </c>
      <c r="G291" s="47">
        <v>-43427.978999999999</v>
      </c>
      <c r="H291" s="47">
        <v>-1</v>
      </c>
      <c r="I291" s="46"/>
    </row>
    <row r="292" spans="2:9" s="2" customFormat="1" ht="13.8" x14ac:dyDescent="0.3">
      <c r="B292" s="46">
        <v>2221972</v>
      </c>
      <c r="C292" s="46" t="s">
        <v>4763</v>
      </c>
      <c r="D292" s="46" t="s">
        <v>4701</v>
      </c>
      <c r="E292" s="46" t="s">
        <v>50</v>
      </c>
      <c r="F292" s="47">
        <v>-1336300</v>
      </c>
      <c r="G292" s="47">
        <v>-41950.465900000003</v>
      </c>
      <c r="H292" s="47">
        <v>-0.96</v>
      </c>
      <c r="I292" s="46"/>
    </row>
    <row r="293" spans="2:9" s="2" customFormat="1" ht="13.8" x14ac:dyDescent="0.3">
      <c r="B293" s="46">
        <v>2221863</v>
      </c>
      <c r="C293" s="46" t="s">
        <v>4713</v>
      </c>
      <c r="D293" s="46" t="s">
        <v>4701</v>
      </c>
      <c r="E293" s="46" t="s">
        <v>93</v>
      </c>
      <c r="F293" s="47">
        <v>-2987000</v>
      </c>
      <c r="G293" s="47">
        <v>-41803.065000000002</v>
      </c>
      <c r="H293" s="47">
        <v>-0.96</v>
      </c>
      <c r="I293" s="46"/>
    </row>
    <row r="294" spans="2:9" s="2" customFormat="1" ht="13.8" x14ac:dyDescent="0.3">
      <c r="B294" s="46">
        <v>2221927</v>
      </c>
      <c r="C294" s="46" t="s">
        <v>4719</v>
      </c>
      <c r="D294" s="46" t="s">
        <v>4701</v>
      </c>
      <c r="E294" s="46" t="s">
        <v>64</v>
      </c>
      <c r="F294" s="47">
        <v>-261900</v>
      </c>
      <c r="G294" s="47">
        <v>-38415.491999999998</v>
      </c>
      <c r="H294" s="47">
        <v>-0.88</v>
      </c>
      <c r="I294" s="46"/>
    </row>
    <row r="295" spans="2:9" s="2" customFormat="1" ht="13.8" x14ac:dyDescent="0.3">
      <c r="B295" s="46">
        <v>2221854</v>
      </c>
      <c r="C295" s="46" t="s">
        <v>4726</v>
      </c>
      <c r="D295" s="46" t="s">
        <v>4701</v>
      </c>
      <c r="E295" s="46" t="s">
        <v>585</v>
      </c>
      <c r="F295" s="47">
        <v>-822300</v>
      </c>
      <c r="G295" s="47">
        <v>-38036.308799999999</v>
      </c>
      <c r="H295" s="47">
        <v>-0.87</v>
      </c>
      <c r="I295" s="46"/>
    </row>
    <row r="296" spans="2:9" s="2" customFormat="1" ht="13.8" x14ac:dyDescent="0.3">
      <c r="B296" s="46">
        <v>2222044</v>
      </c>
      <c r="C296" s="46" t="s">
        <v>4717</v>
      </c>
      <c r="D296" s="46" t="s">
        <v>4701</v>
      </c>
      <c r="E296" s="46" t="s">
        <v>156</v>
      </c>
      <c r="F296" s="47">
        <v>-12459650</v>
      </c>
      <c r="G296" s="47">
        <v>-34170.590125000002</v>
      </c>
      <c r="H296" s="47">
        <v>-0.78</v>
      </c>
      <c r="I296" s="46"/>
    </row>
    <row r="297" spans="2:9" s="2" customFormat="1" ht="13.8" x14ac:dyDescent="0.3">
      <c r="B297" s="46">
        <v>2221960</v>
      </c>
      <c r="C297" s="46" t="s">
        <v>4748</v>
      </c>
      <c r="D297" s="46" t="s">
        <v>4701</v>
      </c>
      <c r="E297" s="46" t="s">
        <v>75</v>
      </c>
      <c r="F297" s="47">
        <v>-8434400</v>
      </c>
      <c r="G297" s="47">
        <v>-31772.3848</v>
      </c>
      <c r="H297" s="47">
        <v>-0.73</v>
      </c>
      <c r="I297" s="46"/>
    </row>
    <row r="298" spans="2:9" s="2" customFormat="1" ht="13.8" x14ac:dyDescent="0.3">
      <c r="B298" s="46">
        <v>2221990</v>
      </c>
      <c r="C298" s="46" t="s">
        <v>4779</v>
      </c>
      <c r="D298" s="46" t="s">
        <v>4701</v>
      </c>
      <c r="E298" s="46" t="s">
        <v>71</v>
      </c>
      <c r="F298" s="47">
        <v>-1093000</v>
      </c>
      <c r="G298" s="47">
        <v>-30952.667000000001</v>
      </c>
      <c r="H298" s="47">
        <v>-0.71</v>
      </c>
      <c r="I298" s="46"/>
    </row>
    <row r="299" spans="2:9" s="2" customFormat="1" ht="13.8" x14ac:dyDescent="0.3">
      <c r="B299" s="46">
        <v>2221912</v>
      </c>
      <c r="C299" s="46" t="s">
        <v>4778</v>
      </c>
      <c r="D299" s="46" t="s">
        <v>4701</v>
      </c>
      <c r="E299" s="46" t="s">
        <v>124</v>
      </c>
      <c r="F299" s="47">
        <v>-2405150</v>
      </c>
      <c r="G299" s="47">
        <v>-29034.970799999999</v>
      </c>
      <c r="H299" s="47">
        <v>-0.67</v>
      </c>
      <c r="I299" s="46"/>
    </row>
    <row r="300" spans="2:9" s="2" customFormat="1" ht="13.8" x14ac:dyDescent="0.3">
      <c r="B300" s="46">
        <v>2221993</v>
      </c>
      <c r="C300" s="46" t="s">
        <v>4740</v>
      </c>
      <c r="D300" s="46" t="s">
        <v>4701</v>
      </c>
      <c r="E300" s="46" t="s">
        <v>75</v>
      </c>
      <c r="F300" s="47">
        <v>-8019200</v>
      </c>
      <c r="G300" s="47">
        <v>-28901.196800000002</v>
      </c>
      <c r="H300" s="47">
        <v>-0.66</v>
      </c>
      <c r="I300" s="46"/>
    </row>
    <row r="301" spans="2:9" s="2" customFormat="1" ht="13.8" x14ac:dyDescent="0.3">
      <c r="B301" s="46">
        <v>2221855</v>
      </c>
      <c r="C301" s="46" t="s">
        <v>4712</v>
      </c>
      <c r="D301" s="46" t="s">
        <v>4701</v>
      </c>
      <c r="E301" s="46" t="s">
        <v>64</v>
      </c>
      <c r="F301" s="47">
        <v>-836400</v>
      </c>
      <c r="G301" s="47">
        <v>-28839.9084</v>
      </c>
      <c r="H301" s="47">
        <v>-0.66</v>
      </c>
      <c r="I301" s="46"/>
    </row>
    <row r="302" spans="2:9" s="2" customFormat="1" ht="13.8" x14ac:dyDescent="0.3">
      <c r="B302" s="46">
        <v>2221915</v>
      </c>
      <c r="C302" s="46" t="s">
        <v>4732</v>
      </c>
      <c r="D302" s="46" t="s">
        <v>4701</v>
      </c>
      <c r="E302" s="46" t="s">
        <v>43</v>
      </c>
      <c r="F302" s="47">
        <v>-22784000</v>
      </c>
      <c r="G302" s="47">
        <v>-28653.1584</v>
      </c>
      <c r="H302" s="47">
        <v>-0.66</v>
      </c>
      <c r="I302" s="46"/>
    </row>
    <row r="303" spans="2:9" s="2" customFormat="1" ht="13.8" x14ac:dyDescent="0.3">
      <c r="B303" s="46">
        <v>2221894</v>
      </c>
      <c r="C303" s="46" t="s">
        <v>4771</v>
      </c>
      <c r="D303" s="46" t="s">
        <v>4701</v>
      </c>
      <c r="E303" s="46" t="s">
        <v>64</v>
      </c>
      <c r="F303" s="47">
        <v>-755650</v>
      </c>
      <c r="G303" s="47">
        <v>-27901.620599999998</v>
      </c>
      <c r="H303" s="47">
        <v>-0.64</v>
      </c>
      <c r="I303" s="46"/>
    </row>
    <row r="304" spans="2:9" s="2" customFormat="1" ht="13.8" x14ac:dyDescent="0.3">
      <c r="B304" s="46">
        <v>2221897</v>
      </c>
      <c r="C304" s="46" t="s">
        <v>4815</v>
      </c>
      <c r="D304" s="46" t="s">
        <v>4701</v>
      </c>
      <c r="E304" s="46" t="s">
        <v>124</v>
      </c>
      <c r="F304" s="47">
        <v>-1368000</v>
      </c>
      <c r="G304" s="47">
        <v>-27699.263999999999</v>
      </c>
      <c r="H304" s="47">
        <v>-0.64</v>
      </c>
      <c r="I304" s="46"/>
    </row>
    <row r="305" spans="2:9" s="2" customFormat="1" ht="13.8" x14ac:dyDescent="0.3">
      <c r="B305" s="46">
        <v>2221848</v>
      </c>
      <c r="C305" s="46" t="s">
        <v>4757</v>
      </c>
      <c r="D305" s="46" t="s">
        <v>4701</v>
      </c>
      <c r="E305" s="46" t="s">
        <v>1071</v>
      </c>
      <c r="F305" s="47">
        <v>-33324750</v>
      </c>
      <c r="G305" s="47">
        <v>-27056.364525000001</v>
      </c>
      <c r="H305" s="47">
        <v>-0.62</v>
      </c>
      <c r="I305" s="46"/>
    </row>
    <row r="306" spans="2:9" s="2" customFormat="1" ht="13.8" x14ac:dyDescent="0.3">
      <c r="B306" s="46">
        <v>2221867</v>
      </c>
      <c r="C306" s="46" t="s">
        <v>4728</v>
      </c>
      <c r="D306" s="46" t="s">
        <v>4701</v>
      </c>
      <c r="E306" s="46" t="s">
        <v>606</v>
      </c>
      <c r="F306" s="47">
        <v>-27962775</v>
      </c>
      <c r="G306" s="47">
        <v>-26324.156384999998</v>
      </c>
      <c r="H306" s="47">
        <v>-0.6</v>
      </c>
      <c r="I306" s="46"/>
    </row>
    <row r="307" spans="2:9" s="2" customFormat="1" ht="13.8" x14ac:dyDescent="0.3">
      <c r="B307" s="46">
        <v>2221903</v>
      </c>
      <c r="C307" s="46" t="s">
        <v>4733</v>
      </c>
      <c r="D307" s="46" t="s">
        <v>4701</v>
      </c>
      <c r="E307" s="46" t="s">
        <v>60</v>
      </c>
      <c r="F307" s="47">
        <v>-649250</v>
      </c>
      <c r="G307" s="47">
        <v>-25594.08425</v>
      </c>
      <c r="H307" s="47">
        <v>-0.59</v>
      </c>
      <c r="I307" s="46"/>
    </row>
    <row r="308" spans="2:9" s="2" customFormat="1" ht="13.8" x14ac:dyDescent="0.3">
      <c r="B308" s="46">
        <v>2221850</v>
      </c>
      <c r="C308" s="46" t="s">
        <v>4716</v>
      </c>
      <c r="D308" s="46" t="s">
        <v>4701</v>
      </c>
      <c r="E308" s="46" t="s">
        <v>211</v>
      </c>
      <c r="F308" s="47">
        <v>-552150</v>
      </c>
      <c r="G308" s="47">
        <v>-25512.090749999999</v>
      </c>
      <c r="H308" s="47">
        <v>-0.59</v>
      </c>
      <c r="I308" s="46"/>
    </row>
    <row r="309" spans="2:9" s="2" customFormat="1" ht="13.8" x14ac:dyDescent="0.3">
      <c r="B309" s="46">
        <v>2222035</v>
      </c>
      <c r="C309" s="46" t="s">
        <v>4785</v>
      </c>
      <c r="D309" s="46" t="s">
        <v>4701</v>
      </c>
      <c r="E309" s="46" t="s">
        <v>75</v>
      </c>
      <c r="F309" s="47">
        <v>-9804200</v>
      </c>
      <c r="G309" s="47">
        <v>-25039.926800000001</v>
      </c>
      <c r="H309" s="47">
        <v>-0.56999999999999995</v>
      </c>
      <c r="I309" s="46"/>
    </row>
    <row r="310" spans="2:9" s="2" customFormat="1" ht="13.8" x14ac:dyDescent="0.3">
      <c r="B310" s="46">
        <v>2222026</v>
      </c>
      <c r="C310" s="46" t="s">
        <v>4816</v>
      </c>
      <c r="D310" s="46" t="s">
        <v>4701</v>
      </c>
      <c r="E310" s="46" t="s">
        <v>116</v>
      </c>
      <c r="F310" s="47">
        <v>-1151150</v>
      </c>
      <c r="G310" s="47">
        <v>-23659.585950000001</v>
      </c>
      <c r="H310" s="47">
        <v>-0.54</v>
      </c>
      <c r="I310" s="46"/>
    </row>
    <row r="311" spans="2:9" s="2" customFormat="1" ht="13.8" x14ac:dyDescent="0.3">
      <c r="B311" s="46">
        <v>2221957</v>
      </c>
      <c r="C311" s="46" t="s">
        <v>4773</v>
      </c>
      <c r="D311" s="46" t="s">
        <v>4701</v>
      </c>
      <c r="E311" s="46" t="s">
        <v>50</v>
      </c>
      <c r="F311" s="47">
        <v>-1339200</v>
      </c>
      <c r="G311" s="47">
        <v>-23398.502400000001</v>
      </c>
      <c r="H311" s="47">
        <v>-0.54</v>
      </c>
      <c r="I311" s="46"/>
    </row>
    <row r="312" spans="2:9" s="2" customFormat="1" ht="13.8" x14ac:dyDescent="0.3">
      <c r="B312" s="46">
        <v>2221893</v>
      </c>
      <c r="C312" s="46" t="s">
        <v>4754</v>
      </c>
      <c r="D312" s="46" t="s">
        <v>4701</v>
      </c>
      <c r="E312" s="46" t="s">
        <v>209</v>
      </c>
      <c r="F312" s="47">
        <v>-15275000</v>
      </c>
      <c r="G312" s="47">
        <v>-23225.637500000001</v>
      </c>
      <c r="H312" s="47">
        <v>-0.53</v>
      </c>
      <c r="I312" s="46"/>
    </row>
    <row r="313" spans="2:9" s="2" customFormat="1" ht="13.8" x14ac:dyDescent="0.3">
      <c r="B313" s="46">
        <v>2221936</v>
      </c>
      <c r="C313" s="46" t="s">
        <v>4714</v>
      </c>
      <c r="D313" s="46" t="s">
        <v>4701</v>
      </c>
      <c r="E313" s="46" t="s">
        <v>145</v>
      </c>
      <c r="F313" s="47">
        <v>-3643200</v>
      </c>
      <c r="G313" s="47">
        <v>-23205.362400000002</v>
      </c>
      <c r="H313" s="47">
        <v>-0.53</v>
      </c>
      <c r="I313" s="46"/>
    </row>
    <row r="314" spans="2:9" s="2" customFormat="1" ht="13.8" x14ac:dyDescent="0.3">
      <c r="B314" s="46">
        <v>2221950</v>
      </c>
      <c r="C314" s="46" t="s">
        <v>4734</v>
      </c>
      <c r="D314" s="46" t="s">
        <v>4701</v>
      </c>
      <c r="E314" s="46" t="s">
        <v>209</v>
      </c>
      <c r="F314" s="47">
        <v>-11445500</v>
      </c>
      <c r="G314" s="47">
        <v>-22153.909800000001</v>
      </c>
      <c r="H314" s="47">
        <v>-0.51</v>
      </c>
      <c r="I314" s="46"/>
    </row>
    <row r="315" spans="2:9" s="2" customFormat="1" ht="13.8" x14ac:dyDescent="0.3">
      <c r="B315" s="46">
        <v>2221928</v>
      </c>
      <c r="C315" s="46" t="s">
        <v>4725</v>
      </c>
      <c r="D315" s="46" t="s">
        <v>4701</v>
      </c>
      <c r="E315" s="46" t="s">
        <v>75</v>
      </c>
      <c r="F315" s="47">
        <v>-6407700</v>
      </c>
      <c r="G315" s="47">
        <v>-21818.218499999999</v>
      </c>
      <c r="H315" s="47">
        <v>-0.5</v>
      </c>
      <c r="I315" s="46"/>
    </row>
    <row r="316" spans="2:9" s="2" customFormat="1" ht="13.8" x14ac:dyDescent="0.3">
      <c r="B316" s="46">
        <v>2221864</v>
      </c>
      <c r="C316" s="46" t="s">
        <v>4795</v>
      </c>
      <c r="D316" s="46" t="s">
        <v>4701</v>
      </c>
      <c r="E316" s="46" t="s">
        <v>93</v>
      </c>
      <c r="F316" s="47">
        <v>-12913875</v>
      </c>
      <c r="G316" s="47">
        <v>-21079.3181625</v>
      </c>
      <c r="H316" s="47">
        <v>-0.48</v>
      </c>
      <c r="I316" s="46"/>
    </row>
    <row r="317" spans="2:9" s="2" customFormat="1" ht="13.8" x14ac:dyDescent="0.3">
      <c r="B317" s="46">
        <v>2221987</v>
      </c>
      <c r="C317" s="46" t="s">
        <v>4817</v>
      </c>
      <c r="D317" s="46" t="s">
        <v>4701</v>
      </c>
      <c r="E317" s="46" t="s">
        <v>613</v>
      </c>
      <c r="F317" s="47">
        <v>-4828950</v>
      </c>
      <c r="G317" s="47">
        <v>-21030.077249999998</v>
      </c>
      <c r="H317" s="47">
        <v>-0.48</v>
      </c>
      <c r="I317" s="46"/>
    </row>
    <row r="318" spans="2:9" s="2" customFormat="1" ht="13.8" x14ac:dyDescent="0.3">
      <c r="B318" s="46">
        <v>2221872</v>
      </c>
      <c r="C318" s="46" t="s">
        <v>4818</v>
      </c>
      <c r="D318" s="46" t="s">
        <v>4701</v>
      </c>
      <c r="E318" s="46" t="s">
        <v>606</v>
      </c>
      <c r="F318" s="47">
        <v>-1434975</v>
      </c>
      <c r="G318" s="47">
        <v>-20416.8243</v>
      </c>
      <c r="H318" s="47">
        <v>-0.47</v>
      </c>
      <c r="I318" s="46"/>
    </row>
    <row r="319" spans="2:9" s="2" customFormat="1" ht="13.8" x14ac:dyDescent="0.3">
      <c r="B319" s="46">
        <v>2222028</v>
      </c>
      <c r="C319" s="46" t="s">
        <v>4819</v>
      </c>
      <c r="D319" s="46" t="s">
        <v>4701</v>
      </c>
      <c r="E319" s="46" t="s">
        <v>246</v>
      </c>
      <c r="F319" s="47">
        <v>-4357000</v>
      </c>
      <c r="G319" s="47">
        <v>-20066.163499999999</v>
      </c>
      <c r="H319" s="47">
        <v>-0.46</v>
      </c>
      <c r="I319" s="46"/>
    </row>
    <row r="320" spans="2:9" s="2" customFormat="1" ht="13.8" x14ac:dyDescent="0.3">
      <c r="B320" s="46">
        <v>2221917</v>
      </c>
      <c r="C320" s="46" t="s">
        <v>4707</v>
      </c>
      <c r="D320" s="46" t="s">
        <v>4701</v>
      </c>
      <c r="E320" s="46" t="s">
        <v>43</v>
      </c>
      <c r="F320" s="47">
        <v>-1803000</v>
      </c>
      <c r="G320" s="47">
        <v>-19515.671999999999</v>
      </c>
      <c r="H320" s="47">
        <v>-0.45</v>
      </c>
      <c r="I320" s="46"/>
    </row>
    <row r="321" spans="2:9" s="2" customFormat="1" ht="13.8" x14ac:dyDescent="0.3">
      <c r="B321" s="46">
        <v>2221853</v>
      </c>
      <c r="C321" s="46" t="s">
        <v>4744</v>
      </c>
      <c r="D321" s="46" t="s">
        <v>4701</v>
      </c>
      <c r="E321" s="46" t="s">
        <v>124</v>
      </c>
      <c r="F321" s="47">
        <v>-320000</v>
      </c>
      <c r="G321" s="47">
        <v>-19414.400000000001</v>
      </c>
      <c r="H321" s="47">
        <v>-0.45</v>
      </c>
      <c r="I321" s="46"/>
    </row>
    <row r="322" spans="2:9" s="2" customFormat="1" ht="13.8" x14ac:dyDescent="0.3">
      <c r="B322" s="46">
        <v>2222030</v>
      </c>
      <c r="C322" s="46" t="s">
        <v>4820</v>
      </c>
      <c r="D322" s="46" t="s">
        <v>4701</v>
      </c>
      <c r="E322" s="46" t="s">
        <v>266</v>
      </c>
      <c r="F322" s="47">
        <v>-4119750</v>
      </c>
      <c r="G322" s="47">
        <v>-19401.962625</v>
      </c>
      <c r="H322" s="47">
        <v>-0.45</v>
      </c>
      <c r="I322" s="46"/>
    </row>
    <row r="323" spans="2:9" s="2" customFormat="1" ht="13.8" x14ac:dyDescent="0.3">
      <c r="B323" s="46">
        <v>2221833</v>
      </c>
      <c r="C323" s="46" t="s">
        <v>4745</v>
      </c>
      <c r="D323" s="46" t="s">
        <v>4701</v>
      </c>
      <c r="E323" s="46" t="s">
        <v>71</v>
      </c>
      <c r="F323" s="47">
        <v>-3790500</v>
      </c>
      <c r="G323" s="47">
        <v>-19390.302749999999</v>
      </c>
      <c r="H323" s="47">
        <v>-0.44</v>
      </c>
      <c r="I323" s="46"/>
    </row>
    <row r="324" spans="2:9" s="2" customFormat="1" ht="13.8" x14ac:dyDescent="0.3">
      <c r="B324" s="46">
        <v>2222232</v>
      </c>
      <c r="C324" s="46" t="s">
        <v>4821</v>
      </c>
      <c r="D324" s="46" t="s">
        <v>4701</v>
      </c>
      <c r="E324" s="46" t="s">
        <v>50</v>
      </c>
      <c r="F324" s="47">
        <v>-592900</v>
      </c>
      <c r="G324" s="47">
        <v>-18734.4542</v>
      </c>
      <c r="H324" s="47">
        <v>-0.43</v>
      </c>
      <c r="I324" s="46"/>
    </row>
    <row r="325" spans="2:9" s="2" customFormat="1" ht="13.8" x14ac:dyDescent="0.3">
      <c r="B325" s="46">
        <v>2222163</v>
      </c>
      <c r="C325" s="46" t="s">
        <v>4822</v>
      </c>
      <c r="D325" s="46" t="s">
        <v>4701</v>
      </c>
      <c r="E325" s="46" t="s">
        <v>60</v>
      </c>
      <c r="F325" s="47">
        <v>-471275</v>
      </c>
      <c r="G325" s="47">
        <v>-18689.823950000002</v>
      </c>
      <c r="H325" s="47">
        <v>-0.43</v>
      </c>
      <c r="I325" s="46"/>
    </row>
    <row r="326" spans="2:9" s="2" customFormat="1" ht="13.8" x14ac:dyDescent="0.3">
      <c r="B326" s="46">
        <v>2222047</v>
      </c>
      <c r="C326" s="46" t="s">
        <v>4737</v>
      </c>
      <c r="D326" s="46" t="s">
        <v>4701</v>
      </c>
      <c r="E326" s="46" t="s">
        <v>246</v>
      </c>
      <c r="F326" s="47">
        <v>-2124000</v>
      </c>
      <c r="G326" s="47">
        <v>-18141.083999999999</v>
      </c>
      <c r="H326" s="47">
        <v>-0.42</v>
      </c>
      <c r="I326" s="46"/>
    </row>
    <row r="327" spans="2:9" s="2" customFormat="1" ht="13.8" x14ac:dyDescent="0.3">
      <c r="B327" s="46">
        <v>2221939</v>
      </c>
      <c r="C327" s="46" t="s">
        <v>4798</v>
      </c>
      <c r="D327" s="46" t="s">
        <v>4701</v>
      </c>
      <c r="E327" s="46" t="s">
        <v>124</v>
      </c>
      <c r="F327" s="47">
        <v>-835550</v>
      </c>
      <c r="G327" s="47">
        <v>-17993.56925</v>
      </c>
      <c r="H327" s="47">
        <v>-0.41</v>
      </c>
      <c r="I327" s="46"/>
    </row>
    <row r="328" spans="2:9" s="2" customFormat="1" ht="13.8" x14ac:dyDescent="0.3">
      <c r="B328" s="46">
        <v>2222064</v>
      </c>
      <c r="C328" s="46" t="s">
        <v>4735</v>
      </c>
      <c r="D328" s="46" t="s">
        <v>4701</v>
      </c>
      <c r="E328" s="46" t="s">
        <v>538</v>
      </c>
      <c r="F328" s="47">
        <v>-3570300</v>
      </c>
      <c r="G328" s="47">
        <v>-17933.616900000001</v>
      </c>
      <c r="H328" s="47">
        <v>-0.41</v>
      </c>
      <c r="I328" s="46"/>
    </row>
    <row r="329" spans="2:9" s="2" customFormat="1" ht="13.8" x14ac:dyDescent="0.3">
      <c r="B329" s="46">
        <v>2222081</v>
      </c>
      <c r="C329" s="46" t="s">
        <v>4823</v>
      </c>
      <c r="D329" s="46" t="s">
        <v>4701</v>
      </c>
      <c r="E329" s="46" t="s">
        <v>145</v>
      </c>
      <c r="F329" s="47">
        <v>-1822950</v>
      </c>
      <c r="G329" s="47">
        <v>-17740.949400000001</v>
      </c>
      <c r="H329" s="47">
        <v>-0.41</v>
      </c>
      <c r="I329" s="46"/>
    </row>
    <row r="330" spans="2:9" s="2" customFormat="1" ht="13.8" x14ac:dyDescent="0.3">
      <c r="B330" s="46">
        <v>2221837</v>
      </c>
      <c r="C330" s="46" t="s">
        <v>4706</v>
      </c>
      <c r="D330" s="46" t="s">
        <v>4701</v>
      </c>
      <c r="E330" s="46" t="s">
        <v>43</v>
      </c>
      <c r="F330" s="47">
        <v>-4230000</v>
      </c>
      <c r="G330" s="47">
        <v>-17343</v>
      </c>
      <c r="H330" s="47">
        <v>-0.4</v>
      </c>
      <c r="I330" s="46"/>
    </row>
    <row r="331" spans="2:9" s="2" customFormat="1" ht="13.8" x14ac:dyDescent="0.3">
      <c r="B331" s="46">
        <v>2221851</v>
      </c>
      <c r="C331" s="46" t="s">
        <v>4749</v>
      </c>
      <c r="D331" s="46" t="s">
        <v>4701</v>
      </c>
      <c r="E331" s="46" t="s">
        <v>100</v>
      </c>
      <c r="F331" s="47">
        <v>-6302625</v>
      </c>
      <c r="G331" s="47">
        <v>-16597.9629375</v>
      </c>
      <c r="H331" s="47">
        <v>-0.38</v>
      </c>
      <c r="I331" s="46"/>
    </row>
    <row r="332" spans="2:9" s="2" customFormat="1" ht="13.8" x14ac:dyDescent="0.3">
      <c r="B332" s="46">
        <v>2221856</v>
      </c>
      <c r="C332" s="46" t="s">
        <v>4788</v>
      </c>
      <c r="D332" s="46" t="s">
        <v>4701</v>
      </c>
      <c r="E332" s="46" t="s">
        <v>246</v>
      </c>
      <c r="F332" s="47">
        <v>-6209200</v>
      </c>
      <c r="G332" s="47">
        <v>-15805.518599999999</v>
      </c>
      <c r="H332" s="47">
        <v>-0.36</v>
      </c>
      <c r="I332" s="46"/>
    </row>
    <row r="333" spans="2:9" s="2" customFormat="1" ht="13.8" x14ac:dyDescent="0.3">
      <c r="B333" s="46">
        <v>2222058</v>
      </c>
      <c r="C333" s="46" t="s">
        <v>4824</v>
      </c>
      <c r="D333" s="46" t="s">
        <v>4701</v>
      </c>
      <c r="E333" s="46" t="s">
        <v>104</v>
      </c>
      <c r="F333" s="47">
        <v>-115800</v>
      </c>
      <c r="G333" s="47">
        <v>-15645.737999999999</v>
      </c>
      <c r="H333" s="47">
        <v>-0.36</v>
      </c>
      <c r="I333" s="46"/>
    </row>
    <row r="334" spans="2:9" s="2" customFormat="1" ht="13.8" x14ac:dyDescent="0.3">
      <c r="B334" s="46">
        <v>2222020</v>
      </c>
      <c r="C334" s="46" t="s">
        <v>4825</v>
      </c>
      <c r="D334" s="46" t="s">
        <v>4701</v>
      </c>
      <c r="E334" s="46" t="s">
        <v>246</v>
      </c>
      <c r="F334" s="47">
        <v>-1735425</v>
      </c>
      <c r="G334" s="47">
        <v>-15547.672575000001</v>
      </c>
      <c r="H334" s="47">
        <v>-0.36</v>
      </c>
      <c r="I334" s="46"/>
    </row>
    <row r="335" spans="2:9" s="2" customFormat="1" ht="13.8" x14ac:dyDescent="0.3">
      <c r="B335" s="46">
        <v>2221992</v>
      </c>
      <c r="C335" s="46" t="s">
        <v>4781</v>
      </c>
      <c r="D335" s="46" t="s">
        <v>4701</v>
      </c>
      <c r="E335" s="46" t="s">
        <v>108</v>
      </c>
      <c r="F335" s="47">
        <v>-960800</v>
      </c>
      <c r="G335" s="47">
        <v>-15539.9792</v>
      </c>
      <c r="H335" s="47">
        <v>-0.36</v>
      </c>
      <c r="I335" s="46"/>
    </row>
    <row r="336" spans="2:9" s="2" customFormat="1" ht="13.8" x14ac:dyDescent="0.3">
      <c r="B336" s="46">
        <v>2221985</v>
      </c>
      <c r="C336" s="46" t="s">
        <v>4782</v>
      </c>
      <c r="D336" s="46" t="s">
        <v>4701</v>
      </c>
      <c r="E336" s="46" t="s">
        <v>538</v>
      </c>
      <c r="F336" s="47">
        <v>-2091600</v>
      </c>
      <c r="G336" s="47">
        <v>-15343.9776</v>
      </c>
      <c r="H336" s="47">
        <v>-0.35</v>
      </c>
      <c r="I336" s="46"/>
    </row>
    <row r="337" spans="2:9" s="2" customFormat="1" ht="13.8" x14ac:dyDescent="0.3">
      <c r="B337" s="46">
        <v>2221890</v>
      </c>
      <c r="C337" s="46" t="s">
        <v>4769</v>
      </c>
      <c r="D337" s="46" t="s">
        <v>4701</v>
      </c>
      <c r="E337" s="46" t="s">
        <v>50</v>
      </c>
      <c r="F337" s="47">
        <v>-889700</v>
      </c>
      <c r="G337" s="47">
        <v>-15116.003000000001</v>
      </c>
      <c r="H337" s="47">
        <v>-0.35</v>
      </c>
      <c r="I337" s="46"/>
    </row>
    <row r="338" spans="2:9" s="2" customFormat="1" ht="13.8" x14ac:dyDescent="0.3">
      <c r="B338" s="46">
        <v>2222003</v>
      </c>
      <c r="C338" s="46" t="s">
        <v>4730</v>
      </c>
      <c r="D338" s="46" t="s">
        <v>4701</v>
      </c>
      <c r="E338" s="46" t="s">
        <v>50</v>
      </c>
      <c r="F338" s="47">
        <v>-917200</v>
      </c>
      <c r="G338" s="47">
        <v>-15087.022800000001</v>
      </c>
      <c r="H338" s="47">
        <v>-0.35</v>
      </c>
      <c r="I338" s="46"/>
    </row>
    <row r="339" spans="2:9" s="2" customFormat="1" ht="13.8" x14ac:dyDescent="0.3">
      <c r="B339" s="46">
        <v>2221892</v>
      </c>
      <c r="C339" s="46" t="s">
        <v>4826</v>
      </c>
      <c r="D339" s="46" t="s">
        <v>4701</v>
      </c>
      <c r="E339" s="46" t="s">
        <v>86</v>
      </c>
      <c r="F339" s="47">
        <v>-143050</v>
      </c>
      <c r="G339" s="47">
        <v>-14988.779</v>
      </c>
      <c r="H339" s="47">
        <v>-0.34</v>
      </c>
      <c r="I339" s="46"/>
    </row>
    <row r="340" spans="2:9" s="2" customFormat="1" ht="13.8" x14ac:dyDescent="0.3">
      <c r="B340" s="46">
        <v>2222082</v>
      </c>
      <c r="C340" s="46" t="s">
        <v>4720</v>
      </c>
      <c r="D340" s="46" t="s">
        <v>4701</v>
      </c>
      <c r="E340" s="46" t="s">
        <v>75</v>
      </c>
      <c r="F340" s="47">
        <v>-9834100</v>
      </c>
      <c r="G340" s="47">
        <v>-14882.926939999999</v>
      </c>
      <c r="H340" s="47">
        <v>-0.34</v>
      </c>
      <c r="I340" s="46"/>
    </row>
    <row r="341" spans="2:9" s="2" customFormat="1" ht="13.8" x14ac:dyDescent="0.3">
      <c r="B341" s="46">
        <v>2221830</v>
      </c>
      <c r="C341" s="46" t="s">
        <v>4762</v>
      </c>
      <c r="D341" s="46" t="s">
        <v>4701</v>
      </c>
      <c r="E341" s="46" t="s">
        <v>75</v>
      </c>
      <c r="F341" s="47">
        <v>-1571250</v>
      </c>
      <c r="G341" s="47">
        <v>-14657.405624999999</v>
      </c>
      <c r="H341" s="47">
        <v>-0.34</v>
      </c>
      <c r="I341" s="46"/>
    </row>
    <row r="342" spans="2:9" s="2" customFormat="1" ht="13.8" x14ac:dyDescent="0.3">
      <c r="B342" s="46">
        <v>2222177</v>
      </c>
      <c r="C342" s="46" t="s">
        <v>4827</v>
      </c>
      <c r="D342" s="46" t="s">
        <v>4701</v>
      </c>
      <c r="E342" s="46" t="s">
        <v>43</v>
      </c>
      <c r="F342" s="47">
        <v>-1320000</v>
      </c>
      <c r="G342" s="47">
        <v>-14379.42</v>
      </c>
      <c r="H342" s="47">
        <v>-0.33</v>
      </c>
      <c r="I342" s="46"/>
    </row>
    <row r="343" spans="2:9" s="2" customFormat="1" ht="13.8" x14ac:dyDescent="0.3">
      <c r="B343" s="46">
        <v>2221882</v>
      </c>
      <c r="C343" s="46" t="s">
        <v>4810</v>
      </c>
      <c r="D343" s="46" t="s">
        <v>4701</v>
      </c>
      <c r="E343" s="46" t="s">
        <v>124</v>
      </c>
      <c r="F343" s="47">
        <v>-1483250</v>
      </c>
      <c r="G343" s="47">
        <v>-14368.242749999999</v>
      </c>
      <c r="H343" s="47">
        <v>-0.33</v>
      </c>
      <c r="I343" s="46"/>
    </row>
    <row r="344" spans="2:9" s="2" customFormat="1" ht="13.8" x14ac:dyDescent="0.3">
      <c r="B344" s="46">
        <v>2221931</v>
      </c>
      <c r="C344" s="46" t="s">
        <v>4711</v>
      </c>
      <c r="D344" s="46" t="s">
        <v>4701</v>
      </c>
      <c r="E344" s="46" t="s">
        <v>79</v>
      </c>
      <c r="F344" s="47">
        <v>-3600000</v>
      </c>
      <c r="G344" s="47">
        <v>-13750.2</v>
      </c>
      <c r="H344" s="47">
        <v>-0.32</v>
      </c>
      <c r="I344" s="46"/>
    </row>
    <row r="345" spans="2:9" s="2" customFormat="1" ht="13.8" x14ac:dyDescent="0.3">
      <c r="B345" s="46">
        <v>2222097</v>
      </c>
      <c r="C345" s="46" t="s">
        <v>4828</v>
      </c>
      <c r="D345" s="46" t="s">
        <v>4701</v>
      </c>
      <c r="E345" s="46" t="s">
        <v>43</v>
      </c>
      <c r="F345" s="47">
        <v>-3306000</v>
      </c>
      <c r="G345" s="47">
        <v>-13647.168</v>
      </c>
      <c r="H345" s="47">
        <v>-0.31</v>
      </c>
      <c r="I345" s="46"/>
    </row>
    <row r="346" spans="2:9" s="2" customFormat="1" ht="13.8" x14ac:dyDescent="0.3">
      <c r="B346" s="46">
        <v>2221979</v>
      </c>
      <c r="C346" s="46" t="s">
        <v>4710</v>
      </c>
      <c r="D346" s="46" t="s">
        <v>4701</v>
      </c>
      <c r="E346" s="46" t="s">
        <v>43</v>
      </c>
      <c r="F346" s="47">
        <v>-4513275</v>
      </c>
      <c r="G346" s="47">
        <v>-13560.1347375</v>
      </c>
      <c r="H346" s="47">
        <v>-0.31</v>
      </c>
      <c r="I346" s="46"/>
    </row>
    <row r="347" spans="2:9" s="2" customFormat="1" ht="13.8" x14ac:dyDescent="0.3">
      <c r="B347" s="46">
        <v>2221875</v>
      </c>
      <c r="C347" s="46" t="s">
        <v>4780</v>
      </c>
      <c r="D347" s="46" t="s">
        <v>4701</v>
      </c>
      <c r="E347" s="46" t="s">
        <v>93</v>
      </c>
      <c r="F347" s="47">
        <v>-3146850</v>
      </c>
      <c r="G347" s="47">
        <v>-13488.972524999999</v>
      </c>
      <c r="H347" s="47">
        <v>-0.31</v>
      </c>
      <c r="I347" s="46"/>
    </row>
    <row r="348" spans="2:9" s="2" customFormat="1" ht="13.8" x14ac:dyDescent="0.3">
      <c r="B348" s="46">
        <v>2221886</v>
      </c>
      <c r="C348" s="46" t="s">
        <v>4741</v>
      </c>
      <c r="D348" s="46" t="s">
        <v>4701</v>
      </c>
      <c r="E348" s="46" t="s">
        <v>160</v>
      </c>
      <c r="F348" s="47">
        <v>-192125</v>
      </c>
      <c r="G348" s="47">
        <v>-13384.388124999999</v>
      </c>
      <c r="H348" s="47">
        <v>-0.31</v>
      </c>
      <c r="I348" s="46"/>
    </row>
    <row r="349" spans="2:9" s="2" customFormat="1" ht="13.8" x14ac:dyDescent="0.3">
      <c r="B349" s="46">
        <v>2221835</v>
      </c>
      <c r="C349" s="46" t="s">
        <v>4759</v>
      </c>
      <c r="D349" s="46" t="s">
        <v>4701</v>
      </c>
      <c r="E349" s="46" t="s">
        <v>156</v>
      </c>
      <c r="F349" s="47">
        <v>-353100</v>
      </c>
      <c r="G349" s="47">
        <v>-13378.959000000001</v>
      </c>
      <c r="H349" s="47">
        <v>-0.31</v>
      </c>
      <c r="I349" s="46"/>
    </row>
    <row r="350" spans="2:9" s="2" customFormat="1" ht="13.8" x14ac:dyDescent="0.3">
      <c r="B350" s="46">
        <v>2222027</v>
      </c>
      <c r="C350" s="46" t="s">
        <v>4830</v>
      </c>
      <c r="D350" s="46" t="s">
        <v>4701</v>
      </c>
      <c r="E350" s="46" t="s">
        <v>160</v>
      </c>
      <c r="F350" s="47">
        <v>-1375500</v>
      </c>
      <c r="G350" s="47">
        <v>-13226.808000000001</v>
      </c>
      <c r="H350" s="47">
        <v>-0.3</v>
      </c>
      <c r="I350" s="46"/>
    </row>
    <row r="351" spans="2:9" s="2" customFormat="1" ht="13.8" x14ac:dyDescent="0.3">
      <c r="B351" s="46">
        <v>2221906</v>
      </c>
      <c r="C351" s="46" t="s">
        <v>4767</v>
      </c>
      <c r="D351" s="46" t="s">
        <v>4701</v>
      </c>
      <c r="E351" s="46" t="s">
        <v>86</v>
      </c>
      <c r="F351" s="47">
        <v>-330400</v>
      </c>
      <c r="G351" s="47">
        <v>-13170.735199999999</v>
      </c>
      <c r="H351" s="47">
        <v>-0.3</v>
      </c>
      <c r="I351" s="46"/>
    </row>
    <row r="352" spans="2:9" s="2" customFormat="1" ht="13.8" x14ac:dyDescent="0.3">
      <c r="B352" s="46">
        <v>2221922</v>
      </c>
      <c r="C352" s="46" t="s">
        <v>4829</v>
      </c>
      <c r="D352" s="46" t="s">
        <v>4701</v>
      </c>
      <c r="E352" s="46" t="s">
        <v>75</v>
      </c>
      <c r="F352" s="47">
        <v>-801250</v>
      </c>
      <c r="G352" s="47">
        <v>-13090.8225</v>
      </c>
      <c r="H352" s="47">
        <v>-0.3</v>
      </c>
      <c r="I352" s="46"/>
    </row>
    <row r="353" spans="2:9" s="2" customFormat="1" ht="13.8" x14ac:dyDescent="0.3">
      <c r="B353" s="46">
        <v>2221859</v>
      </c>
      <c r="C353" s="46" t="s">
        <v>4765</v>
      </c>
      <c r="D353" s="46" t="s">
        <v>4701</v>
      </c>
      <c r="E353" s="46" t="s">
        <v>71</v>
      </c>
      <c r="F353" s="47">
        <v>-102150</v>
      </c>
      <c r="G353" s="47">
        <v>-12998.5875</v>
      </c>
      <c r="H353" s="47">
        <v>-0.3</v>
      </c>
      <c r="I353" s="46"/>
    </row>
    <row r="354" spans="2:9" s="2" customFormat="1" ht="13.8" x14ac:dyDescent="0.3">
      <c r="B354" s="46">
        <v>2221832</v>
      </c>
      <c r="C354" s="46" t="s">
        <v>4804</v>
      </c>
      <c r="D354" s="46" t="s">
        <v>4701</v>
      </c>
      <c r="E354" s="46" t="s">
        <v>75</v>
      </c>
      <c r="F354" s="47">
        <v>-2411000</v>
      </c>
      <c r="G354" s="47">
        <v>-12739.724</v>
      </c>
      <c r="H354" s="47">
        <v>-0.28999999999999998</v>
      </c>
      <c r="I354" s="46"/>
    </row>
    <row r="355" spans="2:9" s="2" customFormat="1" ht="13.8" x14ac:dyDescent="0.3">
      <c r="B355" s="46">
        <v>2222079</v>
      </c>
      <c r="C355" s="46" t="s">
        <v>4831</v>
      </c>
      <c r="D355" s="46" t="s">
        <v>4701</v>
      </c>
      <c r="E355" s="46" t="s">
        <v>100</v>
      </c>
      <c r="F355" s="47">
        <v>-25206825</v>
      </c>
      <c r="G355" s="47">
        <v>-12051.3830325</v>
      </c>
      <c r="H355" s="47">
        <v>-0.28000000000000003</v>
      </c>
      <c r="I355" s="46"/>
    </row>
    <row r="356" spans="2:9" s="2" customFormat="1" ht="13.8" x14ac:dyDescent="0.3">
      <c r="B356" s="46">
        <v>2222061</v>
      </c>
      <c r="C356" s="46" t="s">
        <v>4806</v>
      </c>
      <c r="D356" s="46" t="s">
        <v>4701</v>
      </c>
      <c r="E356" s="46" t="s">
        <v>75</v>
      </c>
      <c r="F356" s="47">
        <v>-1457300</v>
      </c>
      <c r="G356" s="47">
        <v>-12042.39855</v>
      </c>
      <c r="H356" s="47">
        <v>-0.28000000000000003</v>
      </c>
      <c r="I356" s="46"/>
    </row>
    <row r="357" spans="2:9" s="2" customFormat="1" ht="13.8" x14ac:dyDescent="0.3">
      <c r="B357" s="46">
        <v>2222269</v>
      </c>
      <c r="C357" s="46" t="s">
        <v>4833</v>
      </c>
      <c r="D357" s="46" t="s">
        <v>4701</v>
      </c>
      <c r="E357" s="46" t="s">
        <v>43</v>
      </c>
      <c r="F357" s="47">
        <v>-864375</v>
      </c>
      <c r="G357" s="47">
        <v>-11940.47625</v>
      </c>
      <c r="H357" s="47">
        <v>-0.27</v>
      </c>
      <c r="I357" s="46"/>
    </row>
    <row r="358" spans="2:9" s="2" customFormat="1" ht="13.8" x14ac:dyDescent="0.3">
      <c r="B358" s="46">
        <v>2221844</v>
      </c>
      <c r="C358" s="46" t="s">
        <v>4704</v>
      </c>
      <c r="D358" s="46" t="s">
        <v>4701</v>
      </c>
      <c r="E358" s="46" t="s">
        <v>43</v>
      </c>
      <c r="F358" s="47">
        <v>-7671600</v>
      </c>
      <c r="G358" s="47">
        <v>-11899.41876</v>
      </c>
      <c r="H358" s="47">
        <v>-0.27</v>
      </c>
      <c r="I358" s="46"/>
    </row>
    <row r="359" spans="2:9" s="2" customFormat="1" ht="13.8" x14ac:dyDescent="0.3">
      <c r="B359" s="46">
        <v>2221909</v>
      </c>
      <c r="C359" s="46" t="s">
        <v>4772</v>
      </c>
      <c r="D359" s="46" t="s">
        <v>4701</v>
      </c>
      <c r="E359" s="46" t="s">
        <v>116</v>
      </c>
      <c r="F359" s="47">
        <v>-167875</v>
      </c>
      <c r="G359" s="47">
        <v>-11799.094375000001</v>
      </c>
      <c r="H359" s="47">
        <v>-0.27</v>
      </c>
      <c r="I359" s="46"/>
    </row>
    <row r="360" spans="2:9" s="2" customFormat="1" ht="13.8" x14ac:dyDescent="0.3">
      <c r="B360" s="46">
        <v>2221954</v>
      </c>
      <c r="C360" s="46" t="s">
        <v>4832</v>
      </c>
      <c r="D360" s="46" t="s">
        <v>4701</v>
      </c>
      <c r="E360" s="46" t="s">
        <v>86</v>
      </c>
      <c r="F360" s="47">
        <v>-5283000</v>
      </c>
      <c r="G360" s="47">
        <v>-11762.5995</v>
      </c>
      <c r="H360" s="47">
        <v>-0.27</v>
      </c>
      <c r="I360" s="46"/>
    </row>
    <row r="361" spans="2:9" s="2" customFormat="1" ht="13.8" x14ac:dyDescent="0.3">
      <c r="B361" s="46">
        <v>2221883</v>
      </c>
      <c r="C361" s="46" t="s">
        <v>4752</v>
      </c>
      <c r="D361" s="46" t="s">
        <v>4701</v>
      </c>
      <c r="E361" s="46" t="s">
        <v>75</v>
      </c>
      <c r="F361" s="47">
        <v>-600000</v>
      </c>
      <c r="G361" s="47">
        <v>-11739.6</v>
      </c>
      <c r="H361" s="47">
        <v>-0.27</v>
      </c>
      <c r="I361" s="46"/>
    </row>
    <row r="362" spans="2:9" s="2" customFormat="1" ht="13.8" x14ac:dyDescent="0.3">
      <c r="B362" s="46">
        <v>2221874</v>
      </c>
      <c r="C362" s="46" t="s">
        <v>4723</v>
      </c>
      <c r="D362" s="46" t="s">
        <v>4701</v>
      </c>
      <c r="E362" s="46" t="s">
        <v>180</v>
      </c>
      <c r="F362" s="47">
        <v>-543150</v>
      </c>
      <c r="G362" s="47">
        <v>-11465.896500000001</v>
      </c>
      <c r="H362" s="47">
        <v>-0.26</v>
      </c>
      <c r="I362" s="46"/>
    </row>
    <row r="363" spans="2:9" s="2" customFormat="1" ht="13.8" x14ac:dyDescent="0.3">
      <c r="B363" s="46">
        <v>2221956</v>
      </c>
      <c r="C363" s="46" t="s">
        <v>4760</v>
      </c>
      <c r="D363" s="46" t="s">
        <v>4701</v>
      </c>
      <c r="E363" s="46" t="s">
        <v>112</v>
      </c>
      <c r="F363" s="47">
        <v>-1692000</v>
      </c>
      <c r="G363" s="47">
        <v>-11430.306</v>
      </c>
      <c r="H363" s="47">
        <v>-0.26</v>
      </c>
      <c r="I363" s="46"/>
    </row>
    <row r="364" spans="2:9" s="2" customFormat="1" ht="13.8" x14ac:dyDescent="0.3">
      <c r="B364" s="46">
        <v>2222210</v>
      </c>
      <c r="C364" s="46" t="s">
        <v>4834</v>
      </c>
      <c r="D364" s="46" t="s">
        <v>4701</v>
      </c>
      <c r="E364" s="46" t="s">
        <v>209</v>
      </c>
      <c r="F364" s="47">
        <v>-5841000</v>
      </c>
      <c r="G364" s="47">
        <v>-11368.922399999999</v>
      </c>
      <c r="H364" s="47">
        <v>-0.26</v>
      </c>
      <c r="I364" s="46"/>
    </row>
    <row r="365" spans="2:9" s="2" customFormat="1" ht="13.8" x14ac:dyDescent="0.3">
      <c r="B365" s="46">
        <v>2221857</v>
      </c>
      <c r="C365" s="46" t="s">
        <v>4835</v>
      </c>
      <c r="D365" s="46" t="s">
        <v>4701</v>
      </c>
      <c r="E365" s="46" t="s">
        <v>145</v>
      </c>
      <c r="F365" s="47">
        <v>-712800</v>
      </c>
      <c r="G365" s="47">
        <v>-11263.6656</v>
      </c>
      <c r="H365" s="47">
        <v>-0.26</v>
      </c>
      <c r="I365" s="46"/>
    </row>
    <row r="366" spans="2:9" s="2" customFormat="1" ht="13.8" x14ac:dyDescent="0.3">
      <c r="B366" s="46">
        <v>2221970</v>
      </c>
      <c r="C366" s="46" t="s">
        <v>4747</v>
      </c>
      <c r="D366" s="46" t="s">
        <v>4701</v>
      </c>
      <c r="E366" s="46" t="s">
        <v>124</v>
      </c>
      <c r="F366" s="47">
        <v>-698950</v>
      </c>
      <c r="G366" s="47">
        <v>-11134.273499999999</v>
      </c>
      <c r="H366" s="47">
        <v>-0.26</v>
      </c>
      <c r="I366" s="46"/>
    </row>
    <row r="367" spans="2:9" s="2" customFormat="1" ht="13.8" x14ac:dyDescent="0.3">
      <c r="B367" s="46">
        <v>2221955</v>
      </c>
      <c r="C367" s="46" t="s">
        <v>4766</v>
      </c>
      <c r="D367" s="46" t="s">
        <v>4701</v>
      </c>
      <c r="E367" s="46" t="s">
        <v>436</v>
      </c>
      <c r="F367" s="47">
        <v>-4002750</v>
      </c>
      <c r="G367" s="47">
        <v>-10741.379625</v>
      </c>
      <c r="H367" s="47">
        <v>-0.25</v>
      </c>
      <c r="I367" s="46"/>
    </row>
    <row r="368" spans="2:9" s="2" customFormat="1" ht="13.8" x14ac:dyDescent="0.3">
      <c r="B368" s="46">
        <v>2222018</v>
      </c>
      <c r="C368" s="46" t="s">
        <v>4836</v>
      </c>
      <c r="D368" s="46" t="s">
        <v>4701</v>
      </c>
      <c r="E368" s="46" t="s">
        <v>108</v>
      </c>
      <c r="F368" s="47">
        <v>-1293600</v>
      </c>
      <c r="G368" s="47">
        <v>-10696.778399999999</v>
      </c>
      <c r="H368" s="47">
        <v>-0.25</v>
      </c>
      <c r="I368" s="46"/>
    </row>
    <row r="369" spans="2:9" s="2" customFormat="1" ht="13.8" x14ac:dyDescent="0.3">
      <c r="B369" s="46">
        <v>2221982</v>
      </c>
      <c r="C369" s="46" t="s">
        <v>4799</v>
      </c>
      <c r="D369" s="46" t="s">
        <v>4701</v>
      </c>
      <c r="E369" s="46" t="s">
        <v>209</v>
      </c>
      <c r="F369" s="47">
        <v>-940000</v>
      </c>
      <c r="G369" s="47">
        <v>-10647.38</v>
      </c>
      <c r="H369" s="47">
        <v>-0.24</v>
      </c>
      <c r="I369" s="46"/>
    </row>
    <row r="370" spans="2:9" s="2" customFormat="1" ht="13.8" x14ac:dyDescent="0.3">
      <c r="B370" s="46">
        <v>2222114</v>
      </c>
      <c r="C370" s="46" t="s">
        <v>4838</v>
      </c>
      <c r="D370" s="46" t="s">
        <v>4701</v>
      </c>
      <c r="E370" s="46" t="s">
        <v>585</v>
      </c>
      <c r="F370" s="47">
        <v>-227850</v>
      </c>
      <c r="G370" s="47">
        <v>-10578.6198</v>
      </c>
      <c r="H370" s="47">
        <v>-0.24</v>
      </c>
      <c r="I370" s="46"/>
    </row>
    <row r="371" spans="2:9" s="2" customFormat="1" ht="13.8" x14ac:dyDescent="0.3">
      <c r="B371" s="46">
        <v>2221910</v>
      </c>
      <c r="C371" s="46" t="s">
        <v>4793</v>
      </c>
      <c r="D371" s="46" t="s">
        <v>4701</v>
      </c>
      <c r="E371" s="46" t="s">
        <v>120</v>
      </c>
      <c r="F371" s="47">
        <v>-179750</v>
      </c>
      <c r="G371" s="47">
        <v>-10558.514999999999</v>
      </c>
      <c r="H371" s="47">
        <v>-0.24</v>
      </c>
      <c r="I371" s="46"/>
    </row>
    <row r="372" spans="2:9" s="2" customFormat="1" ht="13.8" x14ac:dyDescent="0.3">
      <c r="B372" s="46">
        <v>2221963</v>
      </c>
      <c r="C372" s="46" t="s">
        <v>4837</v>
      </c>
      <c r="D372" s="46" t="s">
        <v>4701</v>
      </c>
      <c r="E372" s="46" t="s">
        <v>75</v>
      </c>
      <c r="F372" s="47">
        <v>-3690000</v>
      </c>
      <c r="G372" s="47">
        <v>-10527.57</v>
      </c>
      <c r="H372" s="47">
        <v>-0.24</v>
      </c>
      <c r="I372" s="46"/>
    </row>
    <row r="373" spans="2:9" s="2" customFormat="1" ht="13.8" x14ac:dyDescent="0.3">
      <c r="B373" s="46">
        <v>2221905</v>
      </c>
      <c r="C373" s="46" t="s">
        <v>4774</v>
      </c>
      <c r="D373" s="46" t="s">
        <v>4701</v>
      </c>
      <c r="E373" s="46" t="s">
        <v>180</v>
      </c>
      <c r="F373" s="47">
        <v>-2051250</v>
      </c>
      <c r="G373" s="47">
        <v>-10430.606250000001</v>
      </c>
      <c r="H373" s="47">
        <v>-0.24</v>
      </c>
      <c r="I373" s="46"/>
    </row>
    <row r="374" spans="2:9" s="2" customFormat="1" ht="13.8" x14ac:dyDescent="0.3">
      <c r="B374" s="46">
        <v>2221980</v>
      </c>
      <c r="C374" s="46" t="s">
        <v>4715</v>
      </c>
      <c r="D374" s="46" t="s">
        <v>4701</v>
      </c>
      <c r="E374" s="46" t="s">
        <v>135</v>
      </c>
      <c r="F374" s="47">
        <v>-9145050</v>
      </c>
      <c r="G374" s="47">
        <v>-10335.73551</v>
      </c>
      <c r="H374" s="47">
        <v>-0.24</v>
      </c>
      <c r="I374" s="46"/>
    </row>
    <row r="375" spans="2:9" s="2" customFormat="1" ht="13.8" x14ac:dyDescent="0.3">
      <c r="B375" s="46">
        <v>2221831</v>
      </c>
      <c r="C375" s="46" t="s">
        <v>4791</v>
      </c>
      <c r="D375" s="46" t="s">
        <v>4701</v>
      </c>
      <c r="E375" s="46" t="s">
        <v>93</v>
      </c>
      <c r="F375" s="47">
        <v>-2786725</v>
      </c>
      <c r="G375" s="47">
        <v>-10175.7263375</v>
      </c>
      <c r="H375" s="47">
        <v>-0.23</v>
      </c>
      <c r="I375" s="46"/>
    </row>
    <row r="376" spans="2:9" s="2" customFormat="1" ht="13.8" x14ac:dyDescent="0.3">
      <c r="B376" s="46">
        <v>2222024</v>
      </c>
      <c r="C376" s="46" t="s">
        <v>4755</v>
      </c>
      <c r="D376" s="46" t="s">
        <v>4701</v>
      </c>
      <c r="E376" s="46" t="s">
        <v>950</v>
      </c>
      <c r="F376" s="47">
        <v>-891025</v>
      </c>
      <c r="G376" s="47">
        <v>-10153.229875000001</v>
      </c>
      <c r="H376" s="47">
        <v>-0.23</v>
      </c>
      <c r="I376" s="46"/>
    </row>
    <row r="377" spans="2:9" s="2" customFormat="1" ht="13.8" x14ac:dyDescent="0.3">
      <c r="B377" s="46">
        <v>2222012</v>
      </c>
      <c r="C377" s="46" t="s">
        <v>4841</v>
      </c>
      <c r="D377" s="46" t="s">
        <v>4701</v>
      </c>
      <c r="E377" s="46" t="s">
        <v>221</v>
      </c>
      <c r="F377" s="47">
        <v>-359625</v>
      </c>
      <c r="G377" s="47">
        <v>-10064.105625</v>
      </c>
      <c r="H377" s="47">
        <v>-0.23</v>
      </c>
      <c r="I377" s="46"/>
    </row>
    <row r="378" spans="2:9" s="2" customFormat="1" ht="13.8" x14ac:dyDescent="0.3">
      <c r="B378" s="46">
        <v>2222053</v>
      </c>
      <c r="C378" s="46" t="s">
        <v>4839</v>
      </c>
      <c r="D378" s="46" t="s">
        <v>4701</v>
      </c>
      <c r="E378" s="46" t="s">
        <v>145</v>
      </c>
      <c r="F378" s="47">
        <v>-598150</v>
      </c>
      <c r="G378" s="47">
        <v>-10041.144050000001</v>
      </c>
      <c r="H378" s="47">
        <v>-0.23</v>
      </c>
      <c r="I378" s="46"/>
    </row>
    <row r="379" spans="2:9" s="2" customFormat="1" ht="13.8" x14ac:dyDescent="0.3">
      <c r="B379" s="46">
        <v>2222005</v>
      </c>
      <c r="C379" s="46" t="s">
        <v>4796</v>
      </c>
      <c r="D379" s="46" t="s">
        <v>4701</v>
      </c>
      <c r="E379" s="46" t="s">
        <v>440</v>
      </c>
      <c r="F379" s="47">
        <v>-3412400</v>
      </c>
      <c r="G379" s="47">
        <v>-9914.7281999999996</v>
      </c>
      <c r="H379" s="47">
        <v>-0.23</v>
      </c>
      <c r="I379" s="46"/>
    </row>
    <row r="380" spans="2:9" s="2" customFormat="1" ht="13.8" x14ac:dyDescent="0.3">
      <c r="B380" s="46">
        <v>2221891</v>
      </c>
      <c r="C380" s="46" t="s">
        <v>4840</v>
      </c>
      <c r="D380" s="46" t="s">
        <v>4701</v>
      </c>
      <c r="E380" s="46" t="s">
        <v>211</v>
      </c>
      <c r="F380" s="47">
        <v>-1965000</v>
      </c>
      <c r="G380" s="47">
        <v>-9854.4750000000004</v>
      </c>
      <c r="H380" s="47">
        <v>-0.23</v>
      </c>
      <c r="I380" s="46"/>
    </row>
    <row r="381" spans="2:9" s="2" customFormat="1" ht="13.8" x14ac:dyDescent="0.3">
      <c r="B381" s="46">
        <v>2222092</v>
      </c>
      <c r="C381" s="46" t="s">
        <v>4843</v>
      </c>
      <c r="D381" s="46" t="s">
        <v>4701</v>
      </c>
      <c r="E381" s="46" t="s">
        <v>75</v>
      </c>
      <c r="F381" s="47">
        <v>-1041000</v>
      </c>
      <c r="G381" s="47">
        <v>-9776.5514999999996</v>
      </c>
      <c r="H381" s="47">
        <v>-0.22</v>
      </c>
      <c r="I381" s="46"/>
    </row>
    <row r="382" spans="2:9" s="2" customFormat="1" ht="13.8" x14ac:dyDescent="0.3">
      <c r="B382" s="46">
        <v>2222022</v>
      </c>
      <c r="C382" s="46" t="s">
        <v>4842</v>
      </c>
      <c r="D382" s="46" t="s">
        <v>4701</v>
      </c>
      <c r="E382" s="46" t="s">
        <v>86</v>
      </c>
      <c r="F382" s="47">
        <v>-2593225</v>
      </c>
      <c r="G382" s="47">
        <v>-9395.254175</v>
      </c>
      <c r="H382" s="47">
        <v>-0.22</v>
      </c>
      <c r="I382" s="46"/>
    </row>
    <row r="383" spans="2:9" s="2" customFormat="1" ht="13.8" x14ac:dyDescent="0.3">
      <c r="B383" s="46">
        <v>2222115</v>
      </c>
      <c r="C383" s="46" t="s">
        <v>4844</v>
      </c>
      <c r="D383" s="46" t="s">
        <v>4701</v>
      </c>
      <c r="E383" s="46" t="s">
        <v>64</v>
      </c>
      <c r="F383" s="47">
        <v>-269200</v>
      </c>
      <c r="G383" s="47">
        <v>-9341.24</v>
      </c>
      <c r="H383" s="47">
        <v>-0.21</v>
      </c>
      <c r="I383" s="46"/>
    </row>
    <row r="384" spans="2:9" s="2" customFormat="1" ht="13.8" x14ac:dyDescent="0.3">
      <c r="B384" s="46">
        <v>2221973</v>
      </c>
      <c r="C384" s="46" t="s">
        <v>4743</v>
      </c>
      <c r="D384" s="46" t="s">
        <v>4701</v>
      </c>
      <c r="E384" s="46" t="s">
        <v>43</v>
      </c>
      <c r="F384" s="47">
        <v>-3082925</v>
      </c>
      <c r="G384" s="47">
        <v>-9231.8189125000008</v>
      </c>
      <c r="H384" s="47">
        <v>-0.21</v>
      </c>
      <c r="I384" s="46"/>
    </row>
    <row r="385" spans="2:9" s="2" customFormat="1" ht="13.8" x14ac:dyDescent="0.3">
      <c r="B385" s="46">
        <v>2222025</v>
      </c>
      <c r="C385" s="46" t="s">
        <v>4847</v>
      </c>
      <c r="D385" s="46" t="s">
        <v>4701</v>
      </c>
      <c r="E385" s="46" t="s">
        <v>43</v>
      </c>
      <c r="F385" s="47">
        <v>-5574400</v>
      </c>
      <c r="G385" s="47">
        <v>-9194.4153600000009</v>
      </c>
      <c r="H385" s="47">
        <v>-0.21</v>
      </c>
      <c r="I385" s="46"/>
    </row>
    <row r="386" spans="2:9" s="2" customFormat="1" ht="13.8" x14ac:dyDescent="0.3">
      <c r="B386" s="46">
        <v>2221843</v>
      </c>
      <c r="C386" s="46" t="s">
        <v>4846</v>
      </c>
      <c r="D386" s="46" t="s">
        <v>4701</v>
      </c>
      <c r="E386" s="46" t="s">
        <v>43</v>
      </c>
      <c r="F386" s="47">
        <v>-10731175</v>
      </c>
      <c r="G386" s="47">
        <v>-8986.2859449999996</v>
      </c>
      <c r="H386" s="47">
        <v>-0.21</v>
      </c>
      <c r="I386" s="46"/>
    </row>
    <row r="387" spans="2:9" s="2" customFormat="1" ht="13.8" x14ac:dyDescent="0.3">
      <c r="B387" s="46">
        <v>2221975</v>
      </c>
      <c r="C387" s="46" t="s">
        <v>4845</v>
      </c>
      <c r="D387" s="46" t="s">
        <v>4701</v>
      </c>
      <c r="E387" s="46" t="s">
        <v>221</v>
      </c>
      <c r="F387" s="47">
        <v>-353750</v>
      </c>
      <c r="G387" s="47">
        <v>-8949.875</v>
      </c>
      <c r="H387" s="47">
        <v>-0.21</v>
      </c>
      <c r="I387" s="46"/>
    </row>
    <row r="388" spans="2:9" s="2" customFormat="1" ht="13.8" x14ac:dyDescent="0.3">
      <c r="B388" s="46">
        <v>2221900</v>
      </c>
      <c r="C388" s="46" t="s">
        <v>4851</v>
      </c>
      <c r="D388" s="46" t="s">
        <v>4701</v>
      </c>
      <c r="E388" s="46" t="s">
        <v>135</v>
      </c>
      <c r="F388" s="47">
        <v>-2745000</v>
      </c>
      <c r="G388" s="47">
        <v>-8873.2124999999996</v>
      </c>
      <c r="H388" s="47">
        <v>-0.2</v>
      </c>
      <c r="I388" s="46"/>
    </row>
    <row r="389" spans="2:9" s="2" customFormat="1" ht="13.8" x14ac:dyDescent="0.3">
      <c r="B389" s="46">
        <v>2221983</v>
      </c>
      <c r="C389" s="46" t="s">
        <v>4768</v>
      </c>
      <c r="D389" s="46" t="s">
        <v>4701</v>
      </c>
      <c r="E389" s="46" t="s">
        <v>221</v>
      </c>
      <c r="F389" s="47">
        <v>-346800</v>
      </c>
      <c r="G389" s="47">
        <v>-8757.7404000000006</v>
      </c>
      <c r="H389" s="47">
        <v>-0.2</v>
      </c>
      <c r="I389" s="46"/>
    </row>
    <row r="390" spans="2:9" s="2" customFormat="1" ht="13.8" x14ac:dyDescent="0.3">
      <c r="B390" s="46">
        <v>2222086</v>
      </c>
      <c r="C390" s="46" t="s">
        <v>4852</v>
      </c>
      <c r="D390" s="46" t="s">
        <v>4701</v>
      </c>
      <c r="E390" s="46" t="s">
        <v>531</v>
      </c>
      <c r="F390" s="47">
        <v>-1255800</v>
      </c>
      <c r="G390" s="47">
        <v>-8621.0669999999991</v>
      </c>
      <c r="H390" s="47">
        <v>-0.2</v>
      </c>
      <c r="I390" s="46"/>
    </row>
    <row r="391" spans="2:9" s="2" customFormat="1" ht="13.8" x14ac:dyDescent="0.3">
      <c r="B391" s="46">
        <v>2222187</v>
      </c>
      <c r="C391" s="46" t="s">
        <v>4849</v>
      </c>
      <c r="D391" s="46" t="s">
        <v>4701</v>
      </c>
      <c r="E391" s="46" t="s">
        <v>64</v>
      </c>
      <c r="F391" s="47">
        <v>-58100</v>
      </c>
      <c r="G391" s="47">
        <v>-8576.1409999999996</v>
      </c>
      <c r="H391" s="47">
        <v>-0.2</v>
      </c>
      <c r="I391" s="46"/>
    </row>
    <row r="392" spans="2:9" s="2" customFormat="1" ht="13.8" x14ac:dyDescent="0.3">
      <c r="B392" s="46">
        <v>2222295</v>
      </c>
      <c r="C392" s="46" t="s">
        <v>4848</v>
      </c>
      <c r="D392" s="46" t="s">
        <v>4701</v>
      </c>
      <c r="E392" s="46" t="s">
        <v>75</v>
      </c>
      <c r="F392" s="47">
        <v>-3332300</v>
      </c>
      <c r="G392" s="47">
        <v>-8560.6787000000004</v>
      </c>
      <c r="H392" s="47">
        <v>-0.2</v>
      </c>
      <c r="I392" s="46"/>
    </row>
    <row r="393" spans="2:9" s="2" customFormat="1" ht="13.8" x14ac:dyDescent="0.3">
      <c r="B393" s="46">
        <v>2222019</v>
      </c>
      <c r="C393" s="46" t="s">
        <v>4850</v>
      </c>
      <c r="D393" s="46" t="s">
        <v>4701</v>
      </c>
      <c r="E393" s="46" t="s">
        <v>43</v>
      </c>
      <c r="F393" s="47">
        <v>-4690500</v>
      </c>
      <c r="G393" s="47">
        <v>-8509.97415</v>
      </c>
      <c r="H393" s="47">
        <v>-0.2</v>
      </c>
      <c r="I393" s="46"/>
    </row>
    <row r="394" spans="2:9" s="2" customFormat="1" ht="13.8" x14ac:dyDescent="0.3">
      <c r="B394" s="46">
        <v>2221986</v>
      </c>
      <c r="C394" s="46" t="s">
        <v>4802</v>
      </c>
      <c r="D394" s="46" t="s">
        <v>4701</v>
      </c>
      <c r="E394" s="46" t="s">
        <v>538</v>
      </c>
      <c r="F394" s="47">
        <v>-745250</v>
      </c>
      <c r="G394" s="47">
        <v>-8491.3785000000007</v>
      </c>
      <c r="H394" s="47">
        <v>-0.19</v>
      </c>
      <c r="I394" s="46"/>
    </row>
    <row r="395" spans="2:9" s="2" customFormat="1" ht="13.8" x14ac:dyDescent="0.3">
      <c r="B395" s="46">
        <v>2221945</v>
      </c>
      <c r="C395" s="46" t="s">
        <v>4736</v>
      </c>
      <c r="D395" s="46" t="s">
        <v>4701</v>
      </c>
      <c r="E395" s="46" t="s">
        <v>246</v>
      </c>
      <c r="F395" s="47">
        <v>-2305500</v>
      </c>
      <c r="G395" s="47">
        <v>-8461.1849999999995</v>
      </c>
      <c r="H395" s="47">
        <v>-0.19</v>
      </c>
      <c r="I395" s="46"/>
    </row>
    <row r="396" spans="2:9" s="2" customFormat="1" ht="13.8" x14ac:dyDescent="0.3">
      <c r="B396" s="46">
        <v>2221877</v>
      </c>
      <c r="C396" s="46" t="s">
        <v>4853</v>
      </c>
      <c r="D396" s="46" t="s">
        <v>4701</v>
      </c>
      <c r="E396" s="46" t="s">
        <v>43</v>
      </c>
      <c r="F396" s="47">
        <v>-834000</v>
      </c>
      <c r="G396" s="47">
        <v>-8211.9809999999998</v>
      </c>
      <c r="H396" s="47">
        <v>-0.19</v>
      </c>
      <c r="I396" s="46"/>
    </row>
    <row r="397" spans="2:9" s="2" customFormat="1" ht="13.8" x14ac:dyDescent="0.3">
      <c r="B397" s="46">
        <v>2221925</v>
      </c>
      <c r="C397" s="46" t="s">
        <v>4721</v>
      </c>
      <c r="D397" s="46" t="s">
        <v>4701</v>
      </c>
      <c r="E397" s="46" t="s">
        <v>79</v>
      </c>
      <c r="F397" s="47">
        <v>-854000</v>
      </c>
      <c r="G397" s="47">
        <v>-8206.5130000000008</v>
      </c>
      <c r="H397" s="47">
        <v>-0.19</v>
      </c>
      <c r="I397" s="46"/>
    </row>
    <row r="398" spans="2:9" s="2" customFormat="1" ht="13.8" x14ac:dyDescent="0.3">
      <c r="B398" s="46">
        <v>2222045</v>
      </c>
      <c r="C398" s="46" t="s">
        <v>4855</v>
      </c>
      <c r="D398" s="46" t="s">
        <v>4701</v>
      </c>
      <c r="E398" s="46" t="s">
        <v>135</v>
      </c>
      <c r="F398" s="47">
        <v>-1591275</v>
      </c>
      <c r="G398" s="47">
        <v>-7906.2498374999996</v>
      </c>
      <c r="H398" s="47">
        <v>-0.18</v>
      </c>
      <c r="I398" s="46"/>
    </row>
    <row r="399" spans="2:9" s="2" customFormat="1" ht="13.8" x14ac:dyDescent="0.3">
      <c r="B399" s="46">
        <v>2221948</v>
      </c>
      <c r="C399" s="46" t="s">
        <v>4856</v>
      </c>
      <c r="D399" s="46" t="s">
        <v>4701</v>
      </c>
      <c r="E399" s="46" t="s">
        <v>124</v>
      </c>
      <c r="F399" s="47">
        <v>-645625</v>
      </c>
      <c r="G399" s="47">
        <v>-7888.8918750000003</v>
      </c>
      <c r="H399" s="47">
        <v>-0.18</v>
      </c>
      <c r="I399" s="46"/>
    </row>
    <row r="400" spans="2:9" s="2" customFormat="1" ht="13.8" x14ac:dyDescent="0.3">
      <c r="B400" s="46">
        <v>2221870</v>
      </c>
      <c r="C400" s="46" t="s">
        <v>4854</v>
      </c>
      <c r="D400" s="46" t="s">
        <v>4701</v>
      </c>
      <c r="E400" s="46" t="s">
        <v>124</v>
      </c>
      <c r="F400" s="47">
        <v>-576000</v>
      </c>
      <c r="G400" s="47">
        <v>-7660.2240000000002</v>
      </c>
      <c r="H400" s="47">
        <v>-0.18</v>
      </c>
      <c r="I400" s="46"/>
    </row>
    <row r="401" spans="2:9" s="2" customFormat="1" ht="13.8" x14ac:dyDescent="0.3">
      <c r="B401" s="46">
        <v>2221852</v>
      </c>
      <c r="C401" s="46" t="s">
        <v>4787</v>
      </c>
      <c r="D401" s="46" t="s">
        <v>4701</v>
      </c>
      <c r="E401" s="46" t="s">
        <v>246</v>
      </c>
      <c r="F401" s="47">
        <v>-2149500</v>
      </c>
      <c r="G401" s="47">
        <v>-7600.6319999999996</v>
      </c>
      <c r="H401" s="47">
        <v>-0.17</v>
      </c>
      <c r="I401" s="46"/>
    </row>
    <row r="402" spans="2:9" s="2" customFormat="1" ht="13.8" x14ac:dyDescent="0.3">
      <c r="B402" s="46">
        <v>2222220</v>
      </c>
      <c r="C402" s="46" t="s">
        <v>4857</v>
      </c>
      <c r="D402" s="46" t="s">
        <v>4701</v>
      </c>
      <c r="E402" s="46" t="s">
        <v>75</v>
      </c>
      <c r="F402" s="47">
        <v>-2000700</v>
      </c>
      <c r="G402" s="47">
        <v>-7502.625</v>
      </c>
      <c r="H402" s="47">
        <v>-0.17</v>
      </c>
      <c r="I402" s="46"/>
    </row>
    <row r="403" spans="2:9" s="2" customFormat="1" ht="13.8" x14ac:dyDescent="0.3">
      <c r="B403" s="46">
        <v>2221943</v>
      </c>
      <c r="C403" s="46" t="s">
        <v>4859</v>
      </c>
      <c r="D403" s="46" t="s">
        <v>4701</v>
      </c>
      <c r="E403" s="46" t="s">
        <v>108</v>
      </c>
      <c r="F403" s="47">
        <v>-1109075</v>
      </c>
      <c r="G403" s="47">
        <v>-7085.3256375000001</v>
      </c>
      <c r="H403" s="47">
        <v>-0.16</v>
      </c>
      <c r="I403" s="46"/>
    </row>
    <row r="404" spans="2:9" s="2" customFormat="1" ht="13.8" x14ac:dyDescent="0.3">
      <c r="B404" s="46">
        <v>2221916</v>
      </c>
      <c r="C404" s="46" t="s">
        <v>4764</v>
      </c>
      <c r="D404" s="46" t="s">
        <v>4701</v>
      </c>
      <c r="E404" s="46" t="s">
        <v>135</v>
      </c>
      <c r="F404" s="47">
        <v>-19125</v>
      </c>
      <c r="G404" s="47">
        <v>-6978.7124999999996</v>
      </c>
      <c r="H404" s="47">
        <v>-0.16</v>
      </c>
      <c r="I404" s="46"/>
    </row>
    <row r="405" spans="2:9" s="2" customFormat="1" ht="13.8" x14ac:dyDescent="0.3">
      <c r="B405" s="46">
        <v>2222263</v>
      </c>
      <c r="C405" s="46" t="s">
        <v>4858</v>
      </c>
      <c r="D405" s="46" t="s">
        <v>4701</v>
      </c>
      <c r="E405" s="46" t="s">
        <v>50</v>
      </c>
      <c r="F405" s="47">
        <v>-419600</v>
      </c>
      <c r="G405" s="47">
        <v>-6944.7996000000003</v>
      </c>
      <c r="H405" s="47">
        <v>-0.16</v>
      </c>
      <c r="I405" s="46"/>
    </row>
    <row r="406" spans="2:9" s="2" customFormat="1" ht="13.8" x14ac:dyDescent="0.3">
      <c r="B406" s="46">
        <v>2221941</v>
      </c>
      <c r="C406" s="46" t="s">
        <v>4861</v>
      </c>
      <c r="D406" s="46" t="s">
        <v>4701</v>
      </c>
      <c r="E406" s="46" t="s">
        <v>86</v>
      </c>
      <c r="F406" s="47">
        <v>-507500</v>
      </c>
      <c r="G406" s="47">
        <v>-6554.87</v>
      </c>
      <c r="H406" s="47">
        <v>-0.15</v>
      </c>
      <c r="I406" s="46"/>
    </row>
    <row r="407" spans="2:9" s="2" customFormat="1" ht="13.8" x14ac:dyDescent="0.3">
      <c r="B407" s="46">
        <v>2221879</v>
      </c>
      <c r="C407" s="46" t="s">
        <v>4860</v>
      </c>
      <c r="D407" s="46" t="s">
        <v>4701</v>
      </c>
      <c r="E407" s="46" t="s">
        <v>104</v>
      </c>
      <c r="F407" s="47">
        <v>-224800</v>
      </c>
      <c r="G407" s="47">
        <v>-6341.3832000000002</v>
      </c>
      <c r="H407" s="47">
        <v>-0.15</v>
      </c>
      <c r="I407" s="46"/>
    </row>
    <row r="408" spans="2:9" s="2" customFormat="1" ht="13.8" x14ac:dyDescent="0.3">
      <c r="B408" s="46">
        <v>2222067</v>
      </c>
      <c r="C408" s="46" t="s">
        <v>4863</v>
      </c>
      <c r="D408" s="46" t="s">
        <v>4701</v>
      </c>
      <c r="E408" s="46" t="s">
        <v>164</v>
      </c>
      <c r="F408" s="47">
        <v>-233400</v>
      </c>
      <c r="G408" s="47">
        <v>-6015.1848</v>
      </c>
      <c r="H408" s="47">
        <v>-0.14000000000000001</v>
      </c>
      <c r="I408" s="46"/>
    </row>
    <row r="409" spans="2:9" s="2" customFormat="1" ht="13.8" x14ac:dyDescent="0.3">
      <c r="B409" s="46">
        <v>2222041</v>
      </c>
      <c r="C409" s="46" t="s">
        <v>4862</v>
      </c>
      <c r="D409" s="46" t="s">
        <v>4701</v>
      </c>
      <c r="E409" s="46" t="s">
        <v>50</v>
      </c>
      <c r="F409" s="47">
        <v>-112200</v>
      </c>
      <c r="G409" s="47">
        <v>-5984.1869999999999</v>
      </c>
      <c r="H409" s="47">
        <v>-0.14000000000000001</v>
      </c>
      <c r="I409" s="46"/>
    </row>
    <row r="410" spans="2:9" s="2" customFormat="1" ht="13.8" x14ac:dyDescent="0.3">
      <c r="B410" s="46">
        <v>2221908</v>
      </c>
      <c r="C410" s="46" t="s">
        <v>4761</v>
      </c>
      <c r="D410" s="46" t="s">
        <v>4701</v>
      </c>
      <c r="E410" s="46" t="s">
        <v>108</v>
      </c>
      <c r="F410" s="47">
        <v>-296250</v>
      </c>
      <c r="G410" s="47">
        <v>-5946.33</v>
      </c>
      <c r="H410" s="47">
        <v>-0.14000000000000001</v>
      </c>
      <c r="I410" s="46"/>
    </row>
    <row r="411" spans="2:9" s="2" customFormat="1" ht="13.8" x14ac:dyDescent="0.3">
      <c r="B411" s="46">
        <v>2221888</v>
      </c>
      <c r="C411" s="46" t="s">
        <v>4770</v>
      </c>
      <c r="D411" s="46" t="s">
        <v>4701</v>
      </c>
      <c r="E411" s="46" t="s">
        <v>120</v>
      </c>
      <c r="F411" s="47">
        <v>-446000</v>
      </c>
      <c r="G411" s="47">
        <v>-5928.232</v>
      </c>
      <c r="H411" s="47">
        <v>-0.14000000000000001</v>
      </c>
      <c r="I411" s="46"/>
    </row>
    <row r="412" spans="2:9" s="2" customFormat="1" ht="13.8" x14ac:dyDescent="0.3">
      <c r="B412" s="46">
        <v>2222070</v>
      </c>
      <c r="C412" s="46" t="s">
        <v>4864</v>
      </c>
      <c r="D412" s="46" t="s">
        <v>4701</v>
      </c>
      <c r="E412" s="46" t="s">
        <v>135</v>
      </c>
      <c r="F412" s="47">
        <v>-493900</v>
      </c>
      <c r="G412" s="47">
        <v>-5851.7272000000003</v>
      </c>
      <c r="H412" s="47">
        <v>-0.13</v>
      </c>
      <c r="I412" s="46"/>
    </row>
    <row r="413" spans="2:9" s="2" customFormat="1" ht="13.8" x14ac:dyDescent="0.3">
      <c r="B413" s="46">
        <v>2222048</v>
      </c>
      <c r="C413" s="46" t="s">
        <v>4700</v>
      </c>
      <c r="D413" s="46" t="s">
        <v>4701</v>
      </c>
      <c r="E413" s="46" t="s">
        <v>950</v>
      </c>
      <c r="F413" s="47">
        <v>-352450</v>
      </c>
      <c r="G413" s="47">
        <v>-5842.9161000000004</v>
      </c>
      <c r="H413" s="47">
        <v>-0.13</v>
      </c>
      <c r="I413" s="46"/>
    </row>
    <row r="414" spans="2:9" s="2" customFormat="1" ht="13.8" x14ac:dyDescent="0.3">
      <c r="B414" s="46">
        <v>2222015</v>
      </c>
      <c r="C414" s="46" t="s">
        <v>4865</v>
      </c>
      <c r="D414" s="46" t="s">
        <v>4701</v>
      </c>
      <c r="E414" s="46" t="s">
        <v>135</v>
      </c>
      <c r="F414" s="47">
        <v>-235200</v>
      </c>
      <c r="G414" s="47">
        <v>-5498.0352000000003</v>
      </c>
      <c r="H414" s="47">
        <v>-0.13</v>
      </c>
      <c r="I414" s="46"/>
    </row>
    <row r="415" spans="2:9" s="2" customFormat="1" ht="13.8" x14ac:dyDescent="0.3">
      <c r="B415" s="46">
        <v>2221896</v>
      </c>
      <c r="C415" s="46" t="s">
        <v>4867</v>
      </c>
      <c r="D415" s="46" t="s">
        <v>4701</v>
      </c>
      <c r="E415" s="46" t="s">
        <v>124</v>
      </c>
      <c r="F415" s="47">
        <v>-1475000</v>
      </c>
      <c r="G415" s="47">
        <v>-5430.2124999999996</v>
      </c>
      <c r="H415" s="47">
        <v>-0.12</v>
      </c>
      <c r="I415" s="46"/>
    </row>
    <row r="416" spans="2:9" s="2" customFormat="1" ht="13.8" x14ac:dyDescent="0.3">
      <c r="B416" s="46">
        <v>2221887</v>
      </c>
      <c r="C416" s="46" t="s">
        <v>4750</v>
      </c>
      <c r="D416" s="46" t="s">
        <v>4701</v>
      </c>
      <c r="E416" s="46" t="s">
        <v>266</v>
      </c>
      <c r="F416" s="47">
        <v>-395600</v>
      </c>
      <c r="G416" s="47">
        <v>-5399.5443999999998</v>
      </c>
      <c r="H416" s="47">
        <v>-0.12</v>
      </c>
      <c r="I416" s="46"/>
    </row>
    <row r="417" spans="2:9" s="2" customFormat="1" ht="13.8" x14ac:dyDescent="0.3">
      <c r="B417" s="46">
        <v>2222063</v>
      </c>
      <c r="C417" s="46" t="s">
        <v>4777</v>
      </c>
      <c r="D417" s="46" t="s">
        <v>4701</v>
      </c>
      <c r="E417" s="46" t="s">
        <v>79</v>
      </c>
      <c r="F417" s="47">
        <v>-853825</v>
      </c>
      <c r="G417" s="47">
        <v>-5386.3550125000002</v>
      </c>
      <c r="H417" s="47">
        <v>-0.12</v>
      </c>
      <c r="I417" s="46"/>
    </row>
    <row r="418" spans="2:9" s="2" customFormat="1" ht="13.8" x14ac:dyDescent="0.3">
      <c r="B418" s="46">
        <v>2222062</v>
      </c>
      <c r="C418" s="46" t="s">
        <v>4869</v>
      </c>
      <c r="D418" s="46" t="s">
        <v>4701</v>
      </c>
      <c r="E418" s="46" t="s">
        <v>100</v>
      </c>
      <c r="F418" s="47">
        <v>-4962100</v>
      </c>
      <c r="G418" s="47">
        <v>-5363.0376800000004</v>
      </c>
      <c r="H418" s="47">
        <v>-0.12</v>
      </c>
      <c r="I418" s="46"/>
    </row>
    <row r="419" spans="2:9" s="2" customFormat="1" ht="13.8" x14ac:dyDescent="0.3">
      <c r="B419" s="46">
        <v>2222066</v>
      </c>
      <c r="C419" s="46" t="s">
        <v>4868</v>
      </c>
      <c r="D419" s="46" t="s">
        <v>4701</v>
      </c>
      <c r="E419" s="46" t="s">
        <v>160</v>
      </c>
      <c r="F419" s="47">
        <v>-626200</v>
      </c>
      <c r="G419" s="47">
        <v>-5344.9300999999996</v>
      </c>
      <c r="H419" s="47">
        <v>-0.12</v>
      </c>
      <c r="I419" s="46"/>
    </row>
    <row r="420" spans="2:9" s="2" customFormat="1" ht="13.8" x14ac:dyDescent="0.3">
      <c r="B420" s="46">
        <v>2221968</v>
      </c>
      <c r="C420" s="46" t="s">
        <v>4866</v>
      </c>
      <c r="D420" s="46" t="s">
        <v>4701</v>
      </c>
      <c r="E420" s="46" t="s">
        <v>180</v>
      </c>
      <c r="F420" s="47">
        <v>-459000</v>
      </c>
      <c r="G420" s="47">
        <v>-5324.4</v>
      </c>
      <c r="H420" s="47">
        <v>-0.12</v>
      </c>
      <c r="I420" s="46"/>
    </row>
    <row r="421" spans="2:9" s="2" customFormat="1" ht="13.8" x14ac:dyDescent="0.3">
      <c r="B421" s="46">
        <v>2222166</v>
      </c>
      <c r="C421" s="46" t="s">
        <v>4870</v>
      </c>
      <c r="D421" s="46" t="s">
        <v>4701</v>
      </c>
      <c r="E421" s="46" t="s">
        <v>86</v>
      </c>
      <c r="F421" s="47">
        <v>-123550</v>
      </c>
      <c r="G421" s="47">
        <v>-4955.5905000000002</v>
      </c>
      <c r="H421" s="47">
        <v>-0.11</v>
      </c>
      <c r="I421" s="46"/>
    </row>
    <row r="422" spans="2:9" s="2" customFormat="1" ht="13.8" x14ac:dyDescent="0.3">
      <c r="B422" s="46">
        <v>2222164</v>
      </c>
      <c r="C422" s="46" t="s">
        <v>4871</v>
      </c>
      <c r="D422" s="46" t="s">
        <v>4701</v>
      </c>
      <c r="E422" s="46" t="s">
        <v>270</v>
      </c>
      <c r="F422" s="47">
        <v>-1508800</v>
      </c>
      <c r="G422" s="47">
        <v>-4917.1791999999996</v>
      </c>
      <c r="H422" s="47">
        <v>-0.11</v>
      </c>
      <c r="I422" s="46"/>
    </row>
    <row r="423" spans="2:9" s="2" customFormat="1" ht="13.8" x14ac:dyDescent="0.3">
      <c r="B423" s="46">
        <v>2221988</v>
      </c>
      <c r="C423" s="46" t="s">
        <v>4876</v>
      </c>
      <c r="D423" s="46" t="s">
        <v>4701</v>
      </c>
      <c r="E423" s="46" t="s">
        <v>112</v>
      </c>
      <c r="F423" s="47">
        <v>-712250</v>
      </c>
      <c r="G423" s="47">
        <v>-4414.881625</v>
      </c>
      <c r="H423" s="47">
        <v>-0.1</v>
      </c>
      <c r="I423" s="46"/>
    </row>
    <row r="424" spans="2:9" s="2" customFormat="1" ht="13.8" x14ac:dyDescent="0.3">
      <c r="B424" s="46">
        <v>2222052</v>
      </c>
      <c r="C424" s="46" t="s">
        <v>4875</v>
      </c>
      <c r="D424" s="46" t="s">
        <v>4701</v>
      </c>
      <c r="E424" s="46" t="s">
        <v>60</v>
      </c>
      <c r="F424" s="47">
        <v>-4459000</v>
      </c>
      <c r="G424" s="47">
        <v>-4409.5051000000003</v>
      </c>
      <c r="H424" s="47">
        <v>-0.1</v>
      </c>
      <c r="I424" s="46"/>
    </row>
    <row r="425" spans="2:9" s="2" customFormat="1" ht="13.8" x14ac:dyDescent="0.3">
      <c r="B425" s="46">
        <v>2221994</v>
      </c>
      <c r="C425" s="46" t="s">
        <v>4801</v>
      </c>
      <c r="D425" s="46" t="s">
        <v>4701</v>
      </c>
      <c r="E425" s="46" t="s">
        <v>50</v>
      </c>
      <c r="F425" s="47">
        <v>-71900</v>
      </c>
      <c r="G425" s="47">
        <v>-4348.1525000000001</v>
      </c>
      <c r="H425" s="47">
        <v>-0.1</v>
      </c>
      <c r="I425" s="46"/>
    </row>
    <row r="426" spans="2:9" s="2" customFormat="1" ht="13.8" x14ac:dyDescent="0.3">
      <c r="B426" s="46">
        <v>2222014</v>
      </c>
      <c r="C426" s="46" t="s">
        <v>4872</v>
      </c>
      <c r="D426" s="46" t="s">
        <v>4701</v>
      </c>
      <c r="E426" s="46" t="s">
        <v>145</v>
      </c>
      <c r="F426" s="47">
        <v>-295650</v>
      </c>
      <c r="G426" s="47">
        <v>-4328.9072999999999</v>
      </c>
      <c r="H426" s="47">
        <v>-0.1</v>
      </c>
      <c r="I426" s="46"/>
    </row>
    <row r="427" spans="2:9" s="2" customFormat="1" ht="13.8" x14ac:dyDescent="0.3">
      <c r="B427" s="46">
        <v>2221953</v>
      </c>
      <c r="C427" s="46" t="s">
        <v>4783</v>
      </c>
      <c r="D427" s="46" t="s">
        <v>4701</v>
      </c>
      <c r="E427" s="46" t="s">
        <v>160</v>
      </c>
      <c r="F427" s="47">
        <v>-887000</v>
      </c>
      <c r="G427" s="47">
        <v>-4219.4589999999998</v>
      </c>
      <c r="H427" s="47">
        <v>-0.1</v>
      </c>
      <c r="I427" s="46"/>
    </row>
    <row r="428" spans="2:9" s="2" customFormat="1" ht="13.8" x14ac:dyDescent="0.3">
      <c r="B428" s="46">
        <v>2222224</v>
      </c>
      <c r="C428" s="46" t="s">
        <v>4873</v>
      </c>
      <c r="D428" s="46" t="s">
        <v>4701</v>
      </c>
      <c r="E428" s="46" t="s">
        <v>1158</v>
      </c>
      <c r="F428" s="47">
        <v>-207648</v>
      </c>
      <c r="G428" s="47">
        <v>-4208.1943680000004</v>
      </c>
      <c r="H428" s="47">
        <v>-0.1</v>
      </c>
      <c r="I428" s="46"/>
    </row>
    <row r="429" spans="2:9" s="2" customFormat="1" ht="13.8" x14ac:dyDescent="0.3">
      <c r="B429" s="46">
        <v>2222348</v>
      </c>
      <c r="C429" s="46" t="s">
        <v>4874</v>
      </c>
      <c r="D429" s="46" t="s">
        <v>4701</v>
      </c>
      <c r="E429" s="46" t="s">
        <v>100</v>
      </c>
      <c r="F429" s="47">
        <v>-575000</v>
      </c>
      <c r="G429" s="47">
        <v>-4156.9624999999996</v>
      </c>
      <c r="H429" s="47">
        <v>-0.1</v>
      </c>
      <c r="I429" s="46"/>
    </row>
    <row r="430" spans="2:9" s="2" customFormat="1" ht="13.8" x14ac:dyDescent="0.3">
      <c r="B430" s="46">
        <v>2222103</v>
      </c>
      <c r="C430" s="46" t="s">
        <v>4877</v>
      </c>
      <c r="D430" s="46" t="s">
        <v>4701</v>
      </c>
      <c r="E430" s="46" t="s">
        <v>43</v>
      </c>
      <c r="F430" s="47">
        <v>-4628225</v>
      </c>
      <c r="G430" s="47">
        <v>-3895.5769825000002</v>
      </c>
      <c r="H430" s="47">
        <v>-0.09</v>
      </c>
      <c r="I430" s="46"/>
    </row>
    <row r="431" spans="2:9" s="2" customFormat="1" ht="13.8" x14ac:dyDescent="0.3">
      <c r="B431" s="46">
        <v>2222085</v>
      </c>
      <c r="C431" s="46" t="s">
        <v>4878</v>
      </c>
      <c r="D431" s="46" t="s">
        <v>4701</v>
      </c>
      <c r="E431" s="46" t="s">
        <v>156</v>
      </c>
      <c r="F431" s="47">
        <v>-99600</v>
      </c>
      <c r="G431" s="47">
        <v>-3791.1743999999999</v>
      </c>
      <c r="H431" s="47">
        <v>-0.09</v>
      </c>
      <c r="I431" s="46"/>
    </row>
    <row r="432" spans="2:9" s="2" customFormat="1" ht="13.8" x14ac:dyDescent="0.3">
      <c r="B432" s="46">
        <v>2221949</v>
      </c>
      <c r="C432" s="46" t="s">
        <v>4879</v>
      </c>
      <c r="D432" s="46" t="s">
        <v>4701</v>
      </c>
      <c r="E432" s="46" t="s">
        <v>50</v>
      </c>
      <c r="F432" s="47">
        <v>-47700</v>
      </c>
      <c r="G432" s="47">
        <v>-3710.3445000000002</v>
      </c>
      <c r="H432" s="47">
        <v>-0.09</v>
      </c>
      <c r="I432" s="46"/>
    </row>
    <row r="433" spans="2:9" s="2" customFormat="1" ht="13.8" x14ac:dyDescent="0.3">
      <c r="B433" s="46">
        <v>2222016</v>
      </c>
      <c r="C433" s="46" t="s">
        <v>4881</v>
      </c>
      <c r="D433" s="46" t="s">
        <v>4701</v>
      </c>
      <c r="E433" s="46" t="s">
        <v>221</v>
      </c>
      <c r="F433" s="47">
        <v>-274075</v>
      </c>
      <c r="G433" s="47">
        <v>-3633.1381999999999</v>
      </c>
      <c r="H433" s="47">
        <v>-0.08</v>
      </c>
      <c r="I433" s="46"/>
    </row>
    <row r="434" spans="2:9" s="2" customFormat="1" ht="13.8" x14ac:dyDescent="0.3">
      <c r="B434" s="46">
        <v>2221996</v>
      </c>
      <c r="C434" s="46" t="s">
        <v>4751</v>
      </c>
      <c r="D434" s="46" t="s">
        <v>4701</v>
      </c>
      <c r="E434" s="46" t="s">
        <v>124</v>
      </c>
      <c r="F434" s="47">
        <v>-407700</v>
      </c>
      <c r="G434" s="47">
        <v>-3622.8222000000001</v>
      </c>
      <c r="H434" s="47">
        <v>-0.08</v>
      </c>
      <c r="I434" s="46"/>
    </row>
    <row r="435" spans="2:9" s="2" customFormat="1" ht="13.8" x14ac:dyDescent="0.3">
      <c r="B435" s="46">
        <v>2222038</v>
      </c>
      <c r="C435" s="46" t="s">
        <v>4786</v>
      </c>
      <c r="D435" s="46" t="s">
        <v>4701</v>
      </c>
      <c r="E435" s="46" t="s">
        <v>100</v>
      </c>
      <c r="F435" s="47">
        <v>-606900</v>
      </c>
      <c r="G435" s="47">
        <v>-3557.0409</v>
      </c>
      <c r="H435" s="47">
        <v>-0.08</v>
      </c>
      <c r="I435" s="46"/>
    </row>
    <row r="436" spans="2:9" s="2" customFormat="1" ht="13.8" x14ac:dyDescent="0.3">
      <c r="B436" s="46">
        <v>2222002</v>
      </c>
      <c r="C436" s="46" t="s">
        <v>4776</v>
      </c>
      <c r="D436" s="46" t="s">
        <v>4701</v>
      </c>
      <c r="E436" s="46" t="s">
        <v>440</v>
      </c>
      <c r="F436" s="47">
        <v>-2113650</v>
      </c>
      <c r="G436" s="47">
        <v>-3548.81835</v>
      </c>
      <c r="H436" s="47">
        <v>-0.08</v>
      </c>
      <c r="I436" s="46"/>
    </row>
    <row r="437" spans="2:9" s="2" customFormat="1" ht="13.8" x14ac:dyDescent="0.3">
      <c r="B437" s="46">
        <v>2221926</v>
      </c>
      <c r="C437" s="46" t="s">
        <v>4718</v>
      </c>
      <c r="D437" s="46" t="s">
        <v>4701</v>
      </c>
      <c r="E437" s="46" t="s">
        <v>86</v>
      </c>
      <c r="F437" s="47">
        <v>-138250</v>
      </c>
      <c r="G437" s="47">
        <v>-3373.1617500000002</v>
      </c>
      <c r="H437" s="47">
        <v>-0.08</v>
      </c>
      <c r="I437" s="46"/>
    </row>
    <row r="438" spans="2:9" s="2" customFormat="1" ht="13.8" x14ac:dyDescent="0.3">
      <c r="B438" s="46">
        <v>2221920</v>
      </c>
      <c r="C438" s="46" t="s">
        <v>4784</v>
      </c>
      <c r="D438" s="46" t="s">
        <v>4701</v>
      </c>
      <c r="E438" s="46" t="s">
        <v>50</v>
      </c>
      <c r="F438" s="47">
        <v>-121550</v>
      </c>
      <c r="G438" s="47">
        <v>-3364.8686499999999</v>
      </c>
      <c r="H438" s="47">
        <v>-0.08</v>
      </c>
      <c r="I438" s="46"/>
    </row>
    <row r="439" spans="2:9" s="2" customFormat="1" ht="13.8" x14ac:dyDescent="0.3">
      <c r="B439" s="46">
        <v>2222119</v>
      </c>
      <c r="C439" s="46" t="s">
        <v>4880</v>
      </c>
      <c r="D439" s="46" t="s">
        <v>4701</v>
      </c>
      <c r="E439" s="46" t="s">
        <v>71</v>
      </c>
      <c r="F439" s="47">
        <v>-26150</v>
      </c>
      <c r="G439" s="47">
        <v>-3353.4760000000001</v>
      </c>
      <c r="H439" s="47">
        <v>-0.08</v>
      </c>
      <c r="I439" s="46"/>
    </row>
    <row r="440" spans="2:9" s="2" customFormat="1" ht="13.8" x14ac:dyDescent="0.3">
      <c r="B440" s="46">
        <v>2222072</v>
      </c>
      <c r="C440" s="46" t="s">
        <v>4887</v>
      </c>
      <c r="D440" s="46" t="s">
        <v>4701</v>
      </c>
      <c r="E440" s="46" t="s">
        <v>164</v>
      </c>
      <c r="F440" s="47">
        <v>-91000</v>
      </c>
      <c r="G440" s="47">
        <v>-3172.078</v>
      </c>
      <c r="H440" s="47">
        <v>-7.0000000000000007E-2</v>
      </c>
      <c r="I440" s="46"/>
    </row>
    <row r="441" spans="2:9" s="2" customFormat="1" ht="13.8" x14ac:dyDescent="0.3">
      <c r="B441" s="46">
        <v>2222185</v>
      </c>
      <c r="C441" s="46" t="s">
        <v>4886</v>
      </c>
      <c r="D441" s="46" t="s">
        <v>4701</v>
      </c>
      <c r="E441" s="46" t="s">
        <v>79</v>
      </c>
      <c r="F441" s="47">
        <v>-323400</v>
      </c>
      <c r="G441" s="47">
        <v>-3120.0014999999999</v>
      </c>
      <c r="H441" s="47">
        <v>-7.0000000000000007E-2</v>
      </c>
      <c r="I441" s="46"/>
    </row>
    <row r="442" spans="2:9" s="2" customFormat="1" ht="13.8" x14ac:dyDescent="0.3">
      <c r="B442" s="46">
        <v>2222046</v>
      </c>
      <c r="C442" s="46" t="s">
        <v>4882</v>
      </c>
      <c r="D442" s="46" t="s">
        <v>4701</v>
      </c>
      <c r="E442" s="46" t="s">
        <v>156</v>
      </c>
      <c r="F442" s="47">
        <v>-1300000</v>
      </c>
      <c r="G442" s="47">
        <v>-3100.5</v>
      </c>
      <c r="H442" s="47">
        <v>-7.0000000000000007E-2</v>
      </c>
      <c r="I442" s="46"/>
    </row>
    <row r="443" spans="2:9" s="2" customFormat="1" ht="13.8" x14ac:dyDescent="0.3">
      <c r="B443" s="46">
        <v>2221959</v>
      </c>
      <c r="C443" s="46" t="s">
        <v>4889</v>
      </c>
      <c r="D443" s="46" t="s">
        <v>4701</v>
      </c>
      <c r="E443" s="46" t="s">
        <v>480</v>
      </c>
      <c r="F443" s="47">
        <v>-424115</v>
      </c>
      <c r="G443" s="47">
        <v>-2996.5845325</v>
      </c>
      <c r="H443" s="47">
        <v>-7.0000000000000007E-2</v>
      </c>
      <c r="I443" s="46"/>
    </row>
    <row r="444" spans="2:9" s="2" customFormat="1" ht="13.8" x14ac:dyDescent="0.3">
      <c r="B444" s="46">
        <v>2222011</v>
      </c>
      <c r="C444" s="46" t="s">
        <v>4884</v>
      </c>
      <c r="D444" s="46" t="s">
        <v>4701</v>
      </c>
      <c r="E444" s="46" t="s">
        <v>221</v>
      </c>
      <c r="F444" s="47">
        <v>-118000</v>
      </c>
      <c r="G444" s="47">
        <v>-2995.076</v>
      </c>
      <c r="H444" s="47">
        <v>-7.0000000000000007E-2</v>
      </c>
      <c r="I444" s="46"/>
    </row>
    <row r="445" spans="2:9" s="2" customFormat="1" ht="13.8" x14ac:dyDescent="0.3">
      <c r="B445" s="46">
        <v>2222132</v>
      </c>
      <c r="C445" s="46" t="s">
        <v>4890</v>
      </c>
      <c r="D445" s="46" t="s">
        <v>4701</v>
      </c>
      <c r="E445" s="46" t="s">
        <v>606</v>
      </c>
      <c r="F445" s="47">
        <v>-208525</v>
      </c>
      <c r="G445" s="47">
        <v>-2986.703575</v>
      </c>
      <c r="H445" s="47">
        <v>-7.0000000000000007E-2</v>
      </c>
      <c r="I445" s="46"/>
    </row>
    <row r="446" spans="2:9" s="2" customFormat="1" ht="13.8" x14ac:dyDescent="0.3">
      <c r="B446" s="46">
        <v>2222150</v>
      </c>
      <c r="C446" s="46" t="s">
        <v>4888</v>
      </c>
      <c r="D446" s="46" t="s">
        <v>4701</v>
      </c>
      <c r="E446" s="46" t="s">
        <v>50</v>
      </c>
      <c r="F446" s="47">
        <v>-170450</v>
      </c>
      <c r="G446" s="47">
        <v>-2914.0131999999999</v>
      </c>
      <c r="H446" s="47">
        <v>-7.0000000000000007E-2</v>
      </c>
      <c r="I446" s="46"/>
    </row>
    <row r="447" spans="2:9" s="2" customFormat="1" ht="13.8" x14ac:dyDescent="0.3">
      <c r="B447" s="46">
        <v>2221841</v>
      </c>
      <c r="C447" s="46" t="s">
        <v>4883</v>
      </c>
      <c r="D447" s="46" t="s">
        <v>4701</v>
      </c>
      <c r="E447" s="46" t="s">
        <v>75</v>
      </c>
      <c r="F447" s="47">
        <v>-1001250</v>
      </c>
      <c r="G447" s="47">
        <v>-2866.5787500000001</v>
      </c>
      <c r="H447" s="47">
        <v>-7.0000000000000007E-2</v>
      </c>
      <c r="I447" s="46"/>
    </row>
    <row r="448" spans="2:9" s="2" customFormat="1" ht="13.8" x14ac:dyDescent="0.3">
      <c r="B448" s="46">
        <v>2222112</v>
      </c>
      <c r="C448" s="46" t="s">
        <v>4885</v>
      </c>
      <c r="D448" s="46" t="s">
        <v>4701</v>
      </c>
      <c r="E448" s="46" t="s">
        <v>246</v>
      </c>
      <c r="F448" s="47">
        <v>-804000</v>
      </c>
      <c r="G448" s="47">
        <v>-2861.0340000000001</v>
      </c>
      <c r="H448" s="47">
        <v>-7.0000000000000007E-2</v>
      </c>
      <c r="I448" s="46"/>
    </row>
    <row r="449" spans="2:9" s="2" customFormat="1" ht="13.8" x14ac:dyDescent="0.3">
      <c r="B449" s="46">
        <v>2222001</v>
      </c>
      <c r="C449" s="46" t="s">
        <v>4892</v>
      </c>
      <c r="D449" s="46" t="s">
        <v>4701</v>
      </c>
      <c r="E449" s="46" t="s">
        <v>64</v>
      </c>
      <c r="F449" s="47">
        <v>-777600</v>
      </c>
      <c r="G449" s="47">
        <v>-2727.8208</v>
      </c>
      <c r="H449" s="47">
        <v>-0.06</v>
      </c>
      <c r="I449" s="46"/>
    </row>
    <row r="450" spans="2:9" s="2" customFormat="1" ht="13.8" x14ac:dyDescent="0.3">
      <c r="B450" s="46">
        <v>2221937</v>
      </c>
      <c r="C450" s="46" t="s">
        <v>4894</v>
      </c>
      <c r="D450" s="46" t="s">
        <v>4701</v>
      </c>
      <c r="E450" s="46" t="s">
        <v>124</v>
      </c>
      <c r="F450" s="47">
        <v>-69000</v>
      </c>
      <c r="G450" s="47">
        <v>-2726.19</v>
      </c>
      <c r="H450" s="47">
        <v>-0.06</v>
      </c>
      <c r="I450" s="46"/>
    </row>
    <row r="451" spans="2:9" s="2" customFormat="1" ht="13.8" x14ac:dyDescent="0.3">
      <c r="B451" s="46">
        <v>2222040</v>
      </c>
      <c r="C451" s="46" t="s">
        <v>4807</v>
      </c>
      <c r="D451" s="46" t="s">
        <v>4701</v>
      </c>
      <c r="E451" s="46" t="s">
        <v>211</v>
      </c>
      <c r="F451" s="47">
        <v>-612125</v>
      </c>
      <c r="G451" s="47">
        <v>-2603.97975</v>
      </c>
      <c r="H451" s="47">
        <v>-0.06</v>
      </c>
      <c r="I451" s="46"/>
    </row>
    <row r="452" spans="2:9" s="2" customFormat="1" ht="13.8" x14ac:dyDescent="0.3">
      <c r="B452" s="46">
        <v>2222117</v>
      </c>
      <c r="C452" s="46" t="s">
        <v>4893</v>
      </c>
      <c r="D452" s="46" t="s">
        <v>4701</v>
      </c>
      <c r="E452" s="46" t="s">
        <v>145</v>
      </c>
      <c r="F452" s="47">
        <v>-162800</v>
      </c>
      <c r="G452" s="47">
        <v>-2589.4967999999999</v>
      </c>
      <c r="H452" s="47">
        <v>-0.06</v>
      </c>
      <c r="I452" s="46"/>
    </row>
    <row r="453" spans="2:9" s="2" customFormat="1" ht="13.8" x14ac:dyDescent="0.3">
      <c r="B453" s="46">
        <v>2222216</v>
      </c>
      <c r="C453" s="46" t="s">
        <v>4891</v>
      </c>
      <c r="D453" s="46" t="s">
        <v>4701</v>
      </c>
      <c r="E453" s="46" t="s">
        <v>112</v>
      </c>
      <c r="F453" s="47">
        <v>-371000</v>
      </c>
      <c r="G453" s="47">
        <v>-2521.3159999999998</v>
      </c>
      <c r="H453" s="47">
        <v>-0.06</v>
      </c>
      <c r="I453" s="46"/>
    </row>
    <row r="454" spans="2:9" s="2" customFormat="1" ht="13.8" x14ac:dyDescent="0.3">
      <c r="B454" s="46">
        <v>2221965</v>
      </c>
      <c r="C454" s="46" t="s">
        <v>4753</v>
      </c>
      <c r="D454" s="46" t="s">
        <v>4701</v>
      </c>
      <c r="E454" s="46" t="s">
        <v>108</v>
      </c>
      <c r="F454" s="47">
        <v>-327800</v>
      </c>
      <c r="G454" s="47">
        <v>-2404.413</v>
      </c>
      <c r="H454" s="47">
        <v>-0.06</v>
      </c>
      <c r="I454" s="46"/>
    </row>
    <row r="455" spans="2:9" s="2" customFormat="1" ht="13.8" x14ac:dyDescent="0.3">
      <c r="B455" s="46">
        <v>2222017</v>
      </c>
      <c r="C455" s="46" t="s">
        <v>4901</v>
      </c>
      <c r="D455" s="46" t="s">
        <v>4701</v>
      </c>
      <c r="E455" s="46" t="s">
        <v>75</v>
      </c>
      <c r="F455" s="47">
        <v>-1254300</v>
      </c>
      <c r="G455" s="47">
        <v>-2393.8315499999999</v>
      </c>
      <c r="H455" s="47">
        <v>-0.05</v>
      </c>
      <c r="I455" s="46"/>
    </row>
    <row r="456" spans="2:9" s="2" customFormat="1" ht="13.8" x14ac:dyDescent="0.3">
      <c r="B456" s="46">
        <v>2222143</v>
      </c>
      <c r="C456" s="46" t="s">
        <v>4896</v>
      </c>
      <c r="D456" s="46" t="s">
        <v>4701</v>
      </c>
      <c r="E456" s="46" t="s">
        <v>75</v>
      </c>
      <c r="F456" s="47">
        <v>-121000</v>
      </c>
      <c r="G456" s="47">
        <v>-2382.9740000000002</v>
      </c>
      <c r="H456" s="47">
        <v>-0.05</v>
      </c>
      <c r="I456" s="46"/>
    </row>
    <row r="457" spans="2:9" s="2" customFormat="1" ht="13.8" x14ac:dyDescent="0.3">
      <c r="B457" s="46">
        <v>2221944</v>
      </c>
      <c r="C457" s="46" t="s">
        <v>4897</v>
      </c>
      <c r="D457" s="46" t="s">
        <v>4701</v>
      </c>
      <c r="E457" s="46" t="s">
        <v>64</v>
      </c>
      <c r="F457" s="47">
        <v>-41700</v>
      </c>
      <c r="G457" s="47">
        <v>-2307.6779999999999</v>
      </c>
      <c r="H457" s="47">
        <v>-0.05</v>
      </c>
      <c r="I457" s="46"/>
    </row>
    <row r="458" spans="2:9" s="2" customFormat="1" ht="13.8" x14ac:dyDescent="0.3">
      <c r="B458" s="46">
        <v>2221971</v>
      </c>
      <c r="C458" s="46" t="s">
        <v>4900</v>
      </c>
      <c r="D458" s="46" t="s">
        <v>4701</v>
      </c>
      <c r="E458" s="46" t="s">
        <v>64</v>
      </c>
      <c r="F458" s="47">
        <v>-29800</v>
      </c>
      <c r="G458" s="47">
        <v>-2126.0810000000001</v>
      </c>
      <c r="H458" s="47">
        <v>-0.05</v>
      </c>
      <c r="I458" s="46"/>
    </row>
    <row r="459" spans="2:9" s="2" customFormat="1" ht="13.8" x14ac:dyDescent="0.3">
      <c r="B459" s="46">
        <v>2221997</v>
      </c>
      <c r="C459" s="46" t="s">
        <v>4738</v>
      </c>
      <c r="D459" s="46" t="s">
        <v>4701</v>
      </c>
      <c r="E459" s="46" t="s">
        <v>71</v>
      </c>
      <c r="F459" s="47">
        <v>-7625</v>
      </c>
      <c r="G459" s="47">
        <v>-2054.9375</v>
      </c>
      <c r="H459" s="47">
        <v>-0.05</v>
      </c>
      <c r="I459" s="46"/>
    </row>
    <row r="460" spans="2:9" s="2" customFormat="1" ht="13.8" x14ac:dyDescent="0.3">
      <c r="B460" s="46">
        <v>2222068</v>
      </c>
      <c r="C460" s="46" t="s">
        <v>4895</v>
      </c>
      <c r="D460" s="46" t="s">
        <v>4701</v>
      </c>
      <c r="E460" s="46" t="s">
        <v>585</v>
      </c>
      <c r="F460" s="47">
        <v>-133350</v>
      </c>
      <c r="G460" s="47">
        <v>-2045.4556500000001</v>
      </c>
      <c r="H460" s="47">
        <v>-0.05</v>
      </c>
      <c r="I460" s="46"/>
    </row>
    <row r="461" spans="2:9" s="2" customFormat="1" ht="13.8" x14ac:dyDescent="0.3">
      <c r="B461" s="46">
        <v>2222127</v>
      </c>
      <c r="C461" s="46" t="s">
        <v>4898</v>
      </c>
      <c r="D461" s="46" t="s">
        <v>4701</v>
      </c>
      <c r="E461" s="46" t="s">
        <v>606</v>
      </c>
      <c r="F461" s="47">
        <v>-2134350</v>
      </c>
      <c r="G461" s="47">
        <v>-2022.5100600000001</v>
      </c>
      <c r="H461" s="47">
        <v>-0.05</v>
      </c>
      <c r="I461" s="46"/>
    </row>
    <row r="462" spans="2:9" s="2" customFormat="1" ht="13.8" x14ac:dyDescent="0.3">
      <c r="B462" s="46">
        <v>2222350</v>
      </c>
      <c r="C462" s="46" t="s">
        <v>4899</v>
      </c>
      <c r="D462" s="46" t="s">
        <v>4701</v>
      </c>
      <c r="E462" s="46" t="s">
        <v>93</v>
      </c>
      <c r="F462" s="47">
        <v>-142500</v>
      </c>
      <c r="G462" s="47">
        <v>-2021.5050000000001</v>
      </c>
      <c r="H462" s="47">
        <v>-0.05</v>
      </c>
      <c r="I462" s="46"/>
    </row>
    <row r="463" spans="2:9" s="2" customFormat="1" ht="13.8" x14ac:dyDescent="0.3">
      <c r="B463" s="46">
        <v>2222059</v>
      </c>
      <c r="C463" s="46" t="s">
        <v>4805</v>
      </c>
      <c r="D463" s="46" t="s">
        <v>4701</v>
      </c>
      <c r="E463" s="46" t="s">
        <v>246</v>
      </c>
      <c r="F463" s="47">
        <v>-143650</v>
      </c>
      <c r="G463" s="47">
        <v>-1975.7620999999999</v>
      </c>
      <c r="H463" s="47">
        <v>-0.05</v>
      </c>
      <c r="I463" s="46"/>
    </row>
    <row r="464" spans="2:9" s="2" customFormat="1" ht="13.8" x14ac:dyDescent="0.3">
      <c r="B464" s="46">
        <v>2222078</v>
      </c>
      <c r="C464" s="46" t="s">
        <v>4902</v>
      </c>
      <c r="D464" s="46" t="s">
        <v>4701</v>
      </c>
      <c r="E464" s="46" t="s">
        <v>221</v>
      </c>
      <c r="F464" s="47">
        <v>-171500</v>
      </c>
      <c r="G464" s="47">
        <v>-1954.0709999999999</v>
      </c>
      <c r="H464" s="47">
        <v>-0.04</v>
      </c>
      <c r="I464" s="46"/>
    </row>
    <row r="465" spans="2:9" s="2" customFormat="1" ht="13.8" x14ac:dyDescent="0.3">
      <c r="B465" s="46">
        <v>2222206</v>
      </c>
      <c r="C465" s="46" t="s">
        <v>4908</v>
      </c>
      <c r="D465" s="46" t="s">
        <v>4701</v>
      </c>
      <c r="E465" s="46" t="s">
        <v>256</v>
      </c>
      <c r="F465" s="47">
        <v>-17296950</v>
      </c>
      <c r="G465" s="47">
        <v>-1952.8256550000001</v>
      </c>
      <c r="H465" s="47">
        <v>-0.04</v>
      </c>
      <c r="I465" s="46"/>
    </row>
    <row r="466" spans="2:9" s="2" customFormat="1" ht="13.8" x14ac:dyDescent="0.3">
      <c r="B466" s="46">
        <v>2221981</v>
      </c>
      <c r="C466" s="46" t="s">
        <v>4756</v>
      </c>
      <c r="D466" s="46" t="s">
        <v>4701</v>
      </c>
      <c r="E466" s="46" t="s">
        <v>43</v>
      </c>
      <c r="F466" s="47">
        <v>-214200</v>
      </c>
      <c r="G466" s="47">
        <v>-1919.7674999999999</v>
      </c>
      <c r="H466" s="47">
        <v>-0.04</v>
      </c>
      <c r="I466" s="46"/>
    </row>
    <row r="467" spans="2:9" s="2" customFormat="1" ht="13.8" x14ac:dyDescent="0.3">
      <c r="B467" s="46">
        <v>2222318</v>
      </c>
      <c r="C467" s="46" t="s">
        <v>4905</v>
      </c>
      <c r="D467" s="46" t="s">
        <v>4701</v>
      </c>
      <c r="E467" s="46" t="s">
        <v>104</v>
      </c>
      <c r="F467" s="47">
        <v>-13950</v>
      </c>
      <c r="G467" s="47">
        <v>-1895.6655000000001</v>
      </c>
      <c r="H467" s="47">
        <v>-0.04</v>
      </c>
      <c r="I467" s="46"/>
    </row>
    <row r="468" spans="2:9" s="2" customFormat="1" ht="13.8" x14ac:dyDescent="0.3">
      <c r="B468" s="46">
        <v>2222089</v>
      </c>
      <c r="C468" s="46" t="s">
        <v>4907</v>
      </c>
      <c r="D468" s="46" t="s">
        <v>4701</v>
      </c>
      <c r="E468" s="46" t="s">
        <v>156</v>
      </c>
      <c r="F468" s="47">
        <v>-595400</v>
      </c>
      <c r="G468" s="47">
        <v>-1852.2893999999999</v>
      </c>
      <c r="H468" s="47">
        <v>-0.04</v>
      </c>
      <c r="I468" s="46"/>
    </row>
    <row r="469" spans="2:9" s="2" customFormat="1" ht="13.8" x14ac:dyDescent="0.3">
      <c r="B469" s="46">
        <v>2221902</v>
      </c>
      <c r="C469" s="46" t="s">
        <v>4789</v>
      </c>
      <c r="D469" s="46" t="s">
        <v>4701</v>
      </c>
      <c r="E469" s="46" t="s">
        <v>104</v>
      </c>
      <c r="F469" s="47">
        <v>-128000</v>
      </c>
      <c r="G469" s="47">
        <v>-1834.624</v>
      </c>
      <c r="H469" s="47">
        <v>-0.04</v>
      </c>
      <c r="I469" s="46"/>
    </row>
    <row r="470" spans="2:9" s="2" customFormat="1" ht="13.8" x14ac:dyDescent="0.3">
      <c r="B470" s="46">
        <v>2222153</v>
      </c>
      <c r="C470" s="46" t="s">
        <v>4903</v>
      </c>
      <c r="D470" s="46" t="s">
        <v>4701</v>
      </c>
      <c r="E470" s="46" t="s">
        <v>209</v>
      </c>
      <c r="F470" s="47">
        <v>-1151500</v>
      </c>
      <c r="G470" s="47">
        <v>-1759.1465499999999</v>
      </c>
      <c r="H470" s="47">
        <v>-0.04</v>
      </c>
      <c r="I470" s="46"/>
    </row>
    <row r="471" spans="2:9" s="2" customFormat="1" ht="13.8" x14ac:dyDescent="0.3">
      <c r="B471" s="46">
        <v>2222287</v>
      </c>
      <c r="C471" s="46" t="s">
        <v>4904</v>
      </c>
      <c r="D471" s="46" t="s">
        <v>4701</v>
      </c>
      <c r="E471" s="46" t="s">
        <v>160</v>
      </c>
      <c r="F471" s="47">
        <v>-175350</v>
      </c>
      <c r="G471" s="47">
        <v>-1697.2126499999999</v>
      </c>
      <c r="H471" s="47">
        <v>-0.04</v>
      </c>
      <c r="I471" s="46"/>
    </row>
    <row r="472" spans="2:9" s="2" customFormat="1" ht="13.8" x14ac:dyDescent="0.3">
      <c r="B472" s="46">
        <v>2222056</v>
      </c>
      <c r="C472" s="46" t="s">
        <v>4906</v>
      </c>
      <c r="D472" s="46" t="s">
        <v>4701</v>
      </c>
      <c r="E472" s="46" t="s">
        <v>149</v>
      </c>
      <c r="F472" s="47">
        <v>-249600</v>
      </c>
      <c r="G472" s="47">
        <v>-1620.528</v>
      </c>
      <c r="H472" s="47">
        <v>-0.04</v>
      </c>
      <c r="I472" s="46"/>
    </row>
    <row r="473" spans="2:9" s="2" customFormat="1" ht="13.8" x14ac:dyDescent="0.3">
      <c r="B473" s="46">
        <v>2222307</v>
      </c>
      <c r="C473" s="46" t="s">
        <v>4910</v>
      </c>
      <c r="D473" s="46" t="s">
        <v>4701</v>
      </c>
      <c r="E473" s="46" t="s">
        <v>246</v>
      </c>
      <c r="F473" s="47">
        <v>-186600</v>
      </c>
      <c r="G473" s="47">
        <v>-1602.894</v>
      </c>
      <c r="H473" s="47">
        <v>-0.04</v>
      </c>
      <c r="I473" s="46"/>
    </row>
    <row r="474" spans="2:9" s="2" customFormat="1" ht="13.8" x14ac:dyDescent="0.3">
      <c r="B474" s="46">
        <v>2222196</v>
      </c>
      <c r="C474" s="46" t="s">
        <v>4909</v>
      </c>
      <c r="D474" s="46" t="s">
        <v>4701</v>
      </c>
      <c r="E474" s="46" t="s">
        <v>145</v>
      </c>
      <c r="F474" s="47">
        <v>-242550</v>
      </c>
      <c r="G474" s="47">
        <v>-1554.7455</v>
      </c>
      <c r="H474" s="47">
        <v>-0.04</v>
      </c>
      <c r="I474" s="46"/>
    </row>
    <row r="475" spans="2:9" s="2" customFormat="1" ht="13.8" x14ac:dyDescent="0.3">
      <c r="B475" s="46">
        <v>2221938</v>
      </c>
      <c r="C475" s="46" t="s">
        <v>4742</v>
      </c>
      <c r="D475" s="46" t="s">
        <v>4701</v>
      </c>
      <c r="E475" s="46" t="s">
        <v>270</v>
      </c>
      <c r="F475" s="47">
        <v>-62700</v>
      </c>
      <c r="G475" s="47">
        <v>-1489.1876999999999</v>
      </c>
      <c r="H475" s="47">
        <v>-0.03</v>
      </c>
      <c r="I475" s="46"/>
    </row>
    <row r="476" spans="2:9" s="2" customFormat="1" ht="13.8" x14ac:dyDescent="0.3">
      <c r="B476" s="46">
        <v>2222304</v>
      </c>
      <c r="C476" s="46" t="s">
        <v>4920</v>
      </c>
      <c r="D476" s="46" t="s">
        <v>4701</v>
      </c>
      <c r="E476" s="46" t="s">
        <v>156</v>
      </c>
      <c r="F476" s="47">
        <v>-516525</v>
      </c>
      <c r="G476" s="47">
        <v>-1423.2846374999999</v>
      </c>
      <c r="H476" s="47">
        <v>-0.03</v>
      </c>
      <c r="I476" s="46"/>
    </row>
    <row r="477" spans="2:9" s="2" customFormat="1" ht="13.8" x14ac:dyDescent="0.3">
      <c r="B477" s="46">
        <v>2222013</v>
      </c>
      <c r="C477" s="46" t="s">
        <v>4914</v>
      </c>
      <c r="D477" s="46" t="s">
        <v>4701</v>
      </c>
      <c r="E477" s="46" t="s">
        <v>221</v>
      </c>
      <c r="F477" s="47">
        <v>-203250</v>
      </c>
      <c r="G477" s="47">
        <v>-1418.6849999999999</v>
      </c>
      <c r="H477" s="47">
        <v>-0.03</v>
      </c>
      <c r="I477" s="46"/>
    </row>
    <row r="478" spans="2:9" s="2" customFormat="1" ht="13.8" x14ac:dyDescent="0.3">
      <c r="B478" s="46">
        <v>2222205</v>
      </c>
      <c r="C478" s="46" t="s">
        <v>4917</v>
      </c>
      <c r="D478" s="46" t="s">
        <v>4701</v>
      </c>
      <c r="E478" s="46" t="s">
        <v>246</v>
      </c>
      <c r="F478" s="47">
        <v>-356700</v>
      </c>
      <c r="G478" s="47">
        <v>-1317.2931000000001</v>
      </c>
      <c r="H478" s="47">
        <v>-0.03</v>
      </c>
      <c r="I478" s="46"/>
    </row>
    <row r="479" spans="2:9" s="2" customFormat="1" ht="13.8" x14ac:dyDescent="0.3">
      <c r="B479" s="46">
        <v>2222152</v>
      </c>
      <c r="C479" s="46" t="s">
        <v>4918</v>
      </c>
      <c r="D479" s="46" t="s">
        <v>4701</v>
      </c>
      <c r="E479" s="46" t="s">
        <v>86</v>
      </c>
      <c r="F479" s="47">
        <v>-12350</v>
      </c>
      <c r="G479" s="47">
        <v>-1301.1959999999999</v>
      </c>
      <c r="H479" s="47">
        <v>-0.03</v>
      </c>
      <c r="I479" s="46"/>
    </row>
    <row r="480" spans="2:9" s="2" customFormat="1" ht="13.8" x14ac:dyDescent="0.3">
      <c r="B480" s="46">
        <v>2222065</v>
      </c>
      <c r="C480" s="46" t="s">
        <v>4911</v>
      </c>
      <c r="D480" s="46" t="s">
        <v>4701</v>
      </c>
      <c r="E480" s="46" t="s">
        <v>75</v>
      </c>
      <c r="F480" s="47">
        <v>-1071000</v>
      </c>
      <c r="G480" s="47">
        <v>-1290.4478999999999</v>
      </c>
      <c r="H480" s="47">
        <v>-0.03</v>
      </c>
      <c r="I480" s="46"/>
    </row>
    <row r="481" spans="2:9" s="2" customFormat="1" ht="13.8" x14ac:dyDescent="0.3">
      <c r="B481" s="46">
        <v>2221899</v>
      </c>
      <c r="C481" s="46" t="s">
        <v>4913</v>
      </c>
      <c r="D481" s="46" t="s">
        <v>4701</v>
      </c>
      <c r="E481" s="46" t="s">
        <v>124</v>
      </c>
      <c r="F481" s="47">
        <v>-22625</v>
      </c>
      <c r="G481" s="47">
        <v>-1279.1043749999999</v>
      </c>
      <c r="H481" s="47">
        <v>-0.03</v>
      </c>
      <c r="I481" s="46"/>
    </row>
    <row r="482" spans="2:9" s="2" customFormat="1" ht="13.8" x14ac:dyDescent="0.3">
      <c r="B482" s="46">
        <v>2222239</v>
      </c>
      <c r="C482" s="46" t="s">
        <v>4915</v>
      </c>
      <c r="D482" s="46" t="s">
        <v>4701</v>
      </c>
      <c r="E482" s="46" t="s">
        <v>43</v>
      </c>
      <c r="F482" s="47">
        <v>-412425</v>
      </c>
      <c r="G482" s="47">
        <v>-1246.760775</v>
      </c>
      <c r="H482" s="47">
        <v>-0.03</v>
      </c>
      <c r="I482" s="46"/>
    </row>
    <row r="483" spans="2:9" s="2" customFormat="1" ht="13.8" x14ac:dyDescent="0.3">
      <c r="B483" s="46">
        <v>2221862</v>
      </c>
      <c r="C483" s="46" t="s">
        <v>4811</v>
      </c>
      <c r="D483" s="46" t="s">
        <v>4701</v>
      </c>
      <c r="E483" s="46" t="s">
        <v>86</v>
      </c>
      <c r="F483" s="47">
        <v>-93375</v>
      </c>
      <c r="G483" s="47">
        <v>-1239.2729999999999</v>
      </c>
      <c r="H483" s="47">
        <v>-0.03</v>
      </c>
      <c r="I483" s="46"/>
    </row>
    <row r="484" spans="2:9" s="2" customFormat="1" ht="13.8" x14ac:dyDescent="0.3">
      <c r="B484" s="46">
        <v>2222029</v>
      </c>
      <c r="C484" s="46" t="s">
        <v>4775</v>
      </c>
      <c r="D484" s="46" t="s">
        <v>4701</v>
      </c>
      <c r="E484" s="46" t="s">
        <v>43</v>
      </c>
      <c r="F484" s="47">
        <v>-135000</v>
      </c>
      <c r="G484" s="47">
        <v>-1231.2</v>
      </c>
      <c r="H484" s="47">
        <v>-0.03</v>
      </c>
      <c r="I484" s="46"/>
    </row>
    <row r="485" spans="2:9" s="2" customFormat="1" ht="13.8" x14ac:dyDescent="0.3">
      <c r="B485" s="46">
        <v>2221962</v>
      </c>
      <c r="C485" s="46" t="s">
        <v>4803</v>
      </c>
      <c r="D485" s="46" t="s">
        <v>4701</v>
      </c>
      <c r="E485" s="46" t="s">
        <v>50</v>
      </c>
      <c r="F485" s="47">
        <v>-71625</v>
      </c>
      <c r="G485" s="47">
        <v>-1183.818</v>
      </c>
      <c r="H485" s="47">
        <v>-0.03</v>
      </c>
      <c r="I485" s="46"/>
    </row>
    <row r="486" spans="2:9" s="2" customFormat="1" ht="13.8" x14ac:dyDescent="0.3">
      <c r="B486" s="46">
        <v>2222043</v>
      </c>
      <c r="C486" s="46" t="s">
        <v>4912</v>
      </c>
      <c r="D486" s="46" t="s">
        <v>4701</v>
      </c>
      <c r="E486" s="46" t="s">
        <v>246</v>
      </c>
      <c r="F486" s="47">
        <v>-1523200</v>
      </c>
      <c r="G486" s="47">
        <v>-1182.9171200000001</v>
      </c>
      <c r="H486" s="47">
        <v>-0.03</v>
      </c>
      <c r="I486" s="46"/>
    </row>
    <row r="487" spans="2:9" s="2" customFormat="1" ht="13.8" x14ac:dyDescent="0.3">
      <c r="B487" s="46">
        <v>2222130</v>
      </c>
      <c r="C487" s="46" t="s">
        <v>4916</v>
      </c>
      <c r="D487" s="46" t="s">
        <v>4701</v>
      </c>
      <c r="E487" s="46" t="s">
        <v>124</v>
      </c>
      <c r="F487" s="47">
        <v>-85500</v>
      </c>
      <c r="G487" s="47">
        <v>-1145.1015</v>
      </c>
      <c r="H487" s="47">
        <v>-0.03</v>
      </c>
      <c r="I487" s="46"/>
    </row>
    <row r="488" spans="2:9" s="2" customFormat="1" ht="13.8" x14ac:dyDescent="0.3">
      <c r="B488" s="46">
        <v>2222261</v>
      </c>
      <c r="C488" s="46" t="s">
        <v>4919</v>
      </c>
      <c r="D488" s="46" t="s">
        <v>4701</v>
      </c>
      <c r="E488" s="46" t="s">
        <v>64</v>
      </c>
      <c r="F488" s="47">
        <v>-310400</v>
      </c>
      <c r="G488" s="47">
        <v>-1094.7808</v>
      </c>
      <c r="H488" s="47">
        <v>-0.03</v>
      </c>
      <c r="I488" s="46"/>
    </row>
    <row r="489" spans="2:9" s="2" customFormat="1" ht="13.8" x14ac:dyDescent="0.3">
      <c r="B489" s="46">
        <v>2222175</v>
      </c>
      <c r="C489" s="46" t="s">
        <v>4927</v>
      </c>
      <c r="D489" s="46" t="s">
        <v>4701</v>
      </c>
      <c r="E489" s="46" t="s">
        <v>43</v>
      </c>
      <c r="F489" s="47">
        <v>-848000</v>
      </c>
      <c r="G489" s="47">
        <v>-1072.296</v>
      </c>
      <c r="H489" s="47">
        <v>-0.02</v>
      </c>
      <c r="I489" s="46"/>
    </row>
    <row r="490" spans="2:9" s="2" customFormat="1" ht="13.8" x14ac:dyDescent="0.3">
      <c r="B490" s="46">
        <v>2222323</v>
      </c>
      <c r="C490" s="46" t="s">
        <v>4945</v>
      </c>
      <c r="D490" s="46" t="s">
        <v>4701</v>
      </c>
      <c r="E490" s="46" t="s">
        <v>79</v>
      </c>
      <c r="F490" s="47">
        <v>-156800</v>
      </c>
      <c r="G490" s="47">
        <v>-991.76</v>
      </c>
      <c r="H490" s="47">
        <v>-0.02</v>
      </c>
      <c r="I490" s="46"/>
    </row>
    <row r="491" spans="2:9" s="2" customFormat="1" ht="13.8" x14ac:dyDescent="0.3">
      <c r="B491" s="46">
        <v>2222240</v>
      </c>
      <c r="C491" s="46" t="s">
        <v>4926</v>
      </c>
      <c r="D491" s="46" t="s">
        <v>4701</v>
      </c>
      <c r="E491" s="46" t="s">
        <v>135</v>
      </c>
      <c r="F491" s="47">
        <v>-873300</v>
      </c>
      <c r="G491" s="47">
        <v>-991.28282999999999</v>
      </c>
      <c r="H491" s="47">
        <v>-0.02</v>
      </c>
      <c r="I491" s="46"/>
    </row>
    <row r="492" spans="2:9" s="2" customFormat="1" ht="13.8" x14ac:dyDescent="0.3">
      <c r="B492" s="46">
        <v>2222272</v>
      </c>
      <c r="C492" s="46" t="s">
        <v>4939</v>
      </c>
      <c r="D492" s="46" t="s">
        <v>4701</v>
      </c>
      <c r="E492" s="46" t="s">
        <v>221</v>
      </c>
      <c r="F492" s="47">
        <v>-34500</v>
      </c>
      <c r="G492" s="47">
        <v>-968.03549999999996</v>
      </c>
      <c r="H492" s="47">
        <v>-0.02</v>
      </c>
      <c r="I492" s="46"/>
    </row>
    <row r="493" spans="2:9" s="2" customFormat="1" ht="13.8" x14ac:dyDescent="0.3">
      <c r="B493" s="46">
        <v>2222069</v>
      </c>
      <c r="C493" s="46" t="s">
        <v>4934</v>
      </c>
      <c r="D493" s="46" t="s">
        <v>4701</v>
      </c>
      <c r="E493" s="46" t="s">
        <v>124</v>
      </c>
      <c r="F493" s="47">
        <v>-45450</v>
      </c>
      <c r="G493" s="47">
        <v>-963.76724999999999</v>
      </c>
      <c r="H493" s="47">
        <v>-0.02</v>
      </c>
      <c r="I493" s="46"/>
    </row>
    <row r="494" spans="2:9" s="2" customFormat="1" ht="13.8" x14ac:dyDescent="0.3">
      <c r="B494" s="46">
        <v>2222217</v>
      </c>
      <c r="C494" s="46" t="s">
        <v>4928</v>
      </c>
      <c r="D494" s="46" t="s">
        <v>4701</v>
      </c>
      <c r="E494" s="46" t="s">
        <v>50</v>
      </c>
      <c r="F494" s="47">
        <v>-54000</v>
      </c>
      <c r="G494" s="47">
        <v>-948.56399999999996</v>
      </c>
      <c r="H494" s="47">
        <v>-0.02</v>
      </c>
      <c r="I494" s="46"/>
    </row>
    <row r="495" spans="2:9" s="2" customFormat="1" ht="13.8" x14ac:dyDescent="0.3">
      <c r="B495" s="46">
        <v>2222262</v>
      </c>
      <c r="C495" s="46" t="s">
        <v>4942</v>
      </c>
      <c r="D495" s="46" t="s">
        <v>4701</v>
      </c>
      <c r="E495" s="46" t="s">
        <v>440</v>
      </c>
      <c r="F495" s="47">
        <v>-538650</v>
      </c>
      <c r="G495" s="47">
        <v>-910.58782499999995</v>
      </c>
      <c r="H495" s="47">
        <v>-0.02</v>
      </c>
      <c r="I495" s="46"/>
    </row>
    <row r="496" spans="2:9" s="2" customFormat="1" ht="13.8" x14ac:dyDescent="0.3">
      <c r="B496" s="46">
        <v>2222214</v>
      </c>
      <c r="C496" s="46" t="s">
        <v>4940</v>
      </c>
      <c r="D496" s="46" t="s">
        <v>4701</v>
      </c>
      <c r="E496" s="46" t="s">
        <v>86</v>
      </c>
      <c r="F496" s="47">
        <v>-401400</v>
      </c>
      <c r="G496" s="47">
        <v>-899.73810000000003</v>
      </c>
      <c r="H496" s="47">
        <v>-0.02</v>
      </c>
      <c r="I496" s="46"/>
    </row>
    <row r="497" spans="2:9" s="2" customFormat="1" ht="13.8" x14ac:dyDescent="0.3">
      <c r="B497" s="46">
        <v>2222250</v>
      </c>
      <c r="C497" s="46" t="s">
        <v>4943</v>
      </c>
      <c r="D497" s="46" t="s">
        <v>4701</v>
      </c>
      <c r="E497" s="46" t="s">
        <v>71</v>
      </c>
      <c r="F497" s="47">
        <v>-31500</v>
      </c>
      <c r="G497" s="47">
        <v>-898.19100000000003</v>
      </c>
      <c r="H497" s="47">
        <v>-0.02</v>
      </c>
      <c r="I497" s="46"/>
    </row>
    <row r="498" spans="2:9" s="2" customFormat="1" ht="13.8" x14ac:dyDescent="0.3">
      <c r="B498" s="46">
        <v>2221846</v>
      </c>
      <c r="C498" s="46" t="s">
        <v>4933</v>
      </c>
      <c r="D498" s="46" t="s">
        <v>4701</v>
      </c>
      <c r="E498" s="46" t="s">
        <v>50</v>
      </c>
      <c r="F498" s="47">
        <v>-14400</v>
      </c>
      <c r="G498" s="47">
        <v>-862.99199999999996</v>
      </c>
      <c r="H498" s="47">
        <v>-0.02</v>
      </c>
      <c r="I498" s="46"/>
    </row>
    <row r="499" spans="2:9" s="2" customFormat="1" ht="13.8" x14ac:dyDescent="0.3">
      <c r="B499" s="46">
        <v>2222160</v>
      </c>
      <c r="C499" s="46" t="s">
        <v>4941</v>
      </c>
      <c r="D499" s="46" t="s">
        <v>4701</v>
      </c>
      <c r="E499" s="46" t="s">
        <v>135</v>
      </c>
      <c r="F499" s="47">
        <v>-264600</v>
      </c>
      <c r="G499" s="47">
        <v>-860.47919999999999</v>
      </c>
      <c r="H499" s="47">
        <v>-0.02</v>
      </c>
      <c r="I499" s="46"/>
    </row>
    <row r="500" spans="2:9" s="2" customFormat="1" ht="13.8" x14ac:dyDescent="0.3">
      <c r="B500" s="46">
        <v>2222354</v>
      </c>
      <c r="C500" s="46" t="s">
        <v>4924</v>
      </c>
      <c r="D500" s="46" t="s">
        <v>4701</v>
      </c>
      <c r="E500" s="46" t="s">
        <v>270</v>
      </c>
      <c r="F500" s="47">
        <v>-260800</v>
      </c>
      <c r="G500" s="47">
        <v>-855.16319999999996</v>
      </c>
      <c r="H500" s="47">
        <v>-0.02</v>
      </c>
      <c r="I500" s="46"/>
    </row>
    <row r="501" spans="2:9" s="2" customFormat="1" ht="13.8" x14ac:dyDescent="0.3">
      <c r="B501" s="46">
        <v>2222033</v>
      </c>
      <c r="C501" s="46" t="s">
        <v>4932</v>
      </c>
      <c r="D501" s="46" t="s">
        <v>4701</v>
      </c>
      <c r="E501" s="46" t="s">
        <v>116</v>
      </c>
      <c r="F501" s="47">
        <v>-24150</v>
      </c>
      <c r="G501" s="47">
        <v>-851.57730000000004</v>
      </c>
      <c r="H501" s="47">
        <v>-0.02</v>
      </c>
      <c r="I501" s="46"/>
    </row>
    <row r="502" spans="2:9" s="2" customFormat="1" ht="13.8" x14ac:dyDescent="0.3">
      <c r="B502" s="46">
        <v>2222253</v>
      </c>
      <c r="C502" s="46" t="s">
        <v>4931</v>
      </c>
      <c r="D502" s="46" t="s">
        <v>4701</v>
      </c>
      <c r="E502" s="46" t="s">
        <v>75</v>
      </c>
      <c r="F502" s="47">
        <v>-233800</v>
      </c>
      <c r="G502" s="47">
        <v>-844.71939999999995</v>
      </c>
      <c r="H502" s="47">
        <v>-0.02</v>
      </c>
      <c r="I502" s="46"/>
    </row>
    <row r="503" spans="2:9" s="2" customFormat="1" ht="13.8" x14ac:dyDescent="0.3">
      <c r="B503" s="46">
        <v>2221898</v>
      </c>
      <c r="C503" s="46" t="s">
        <v>4921</v>
      </c>
      <c r="D503" s="46" t="s">
        <v>4701</v>
      </c>
      <c r="E503" s="46" t="s">
        <v>100</v>
      </c>
      <c r="F503" s="47">
        <v>-14875</v>
      </c>
      <c r="G503" s="47">
        <v>-828.83500000000004</v>
      </c>
      <c r="H503" s="47">
        <v>-0.02</v>
      </c>
      <c r="I503" s="46"/>
    </row>
    <row r="504" spans="2:9" s="2" customFormat="1" ht="13.8" x14ac:dyDescent="0.3">
      <c r="B504" s="46">
        <v>2222147</v>
      </c>
      <c r="C504" s="46" t="s">
        <v>4936</v>
      </c>
      <c r="D504" s="46" t="s">
        <v>4701</v>
      </c>
      <c r="E504" s="46" t="s">
        <v>266</v>
      </c>
      <c r="F504" s="47">
        <v>-58400</v>
      </c>
      <c r="G504" s="47">
        <v>-800.60559999999998</v>
      </c>
      <c r="H504" s="47">
        <v>-0.02</v>
      </c>
      <c r="I504" s="46"/>
    </row>
    <row r="505" spans="2:9" s="2" customFormat="1" ht="13.8" x14ac:dyDescent="0.3">
      <c r="B505" s="46">
        <v>2222358</v>
      </c>
      <c r="C505" s="46" t="s">
        <v>4925</v>
      </c>
      <c r="D505" s="46" t="s">
        <v>4701</v>
      </c>
      <c r="E505" s="46" t="s">
        <v>50</v>
      </c>
      <c r="F505" s="47">
        <v>-25025</v>
      </c>
      <c r="G505" s="47">
        <v>-795.59479999999996</v>
      </c>
      <c r="H505" s="47">
        <v>-0.02</v>
      </c>
      <c r="I505" s="46"/>
    </row>
    <row r="506" spans="2:9" s="2" customFormat="1" ht="13.8" x14ac:dyDescent="0.3">
      <c r="B506" s="46">
        <v>2221907</v>
      </c>
      <c r="C506" s="46" t="s">
        <v>4935</v>
      </c>
      <c r="D506" s="46" t="s">
        <v>4701</v>
      </c>
      <c r="E506" s="46" t="s">
        <v>221</v>
      </c>
      <c r="F506" s="47">
        <v>-618750</v>
      </c>
      <c r="G506" s="47">
        <v>-778.51125000000002</v>
      </c>
      <c r="H506" s="47">
        <v>-0.02</v>
      </c>
      <c r="I506" s="46"/>
    </row>
    <row r="507" spans="2:9" s="2" customFormat="1" ht="13.8" x14ac:dyDescent="0.3">
      <c r="B507" s="46">
        <v>2222352</v>
      </c>
      <c r="C507" s="46" t="s">
        <v>4923</v>
      </c>
      <c r="D507" s="46" t="s">
        <v>4701</v>
      </c>
      <c r="E507" s="46" t="s">
        <v>43</v>
      </c>
      <c r="F507" s="47">
        <v>-53900</v>
      </c>
      <c r="G507" s="47">
        <v>-743.06539999999995</v>
      </c>
      <c r="H507" s="47">
        <v>-0.02</v>
      </c>
      <c r="I507" s="46"/>
    </row>
    <row r="508" spans="2:9" s="2" customFormat="1" ht="13.8" x14ac:dyDescent="0.3">
      <c r="B508" s="46">
        <v>2222104</v>
      </c>
      <c r="C508" s="46" t="s">
        <v>4937</v>
      </c>
      <c r="D508" s="46" t="s">
        <v>4701</v>
      </c>
      <c r="E508" s="46" t="s">
        <v>43</v>
      </c>
      <c r="F508" s="47">
        <v>-471600</v>
      </c>
      <c r="G508" s="47">
        <v>-735.69600000000003</v>
      </c>
      <c r="H508" s="47">
        <v>-0.02</v>
      </c>
      <c r="I508" s="46"/>
    </row>
    <row r="509" spans="2:9" s="2" customFormat="1" ht="13.8" x14ac:dyDescent="0.3">
      <c r="B509" s="46">
        <v>2221847</v>
      </c>
      <c r="C509" s="46" t="s">
        <v>4797</v>
      </c>
      <c r="D509" s="46" t="s">
        <v>4701</v>
      </c>
      <c r="E509" s="46" t="s">
        <v>108</v>
      </c>
      <c r="F509" s="47">
        <v>-40300</v>
      </c>
      <c r="G509" s="47">
        <v>-733.74210000000005</v>
      </c>
      <c r="H509" s="47">
        <v>-0.02</v>
      </c>
      <c r="I509" s="46"/>
    </row>
    <row r="510" spans="2:9" s="2" customFormat="1" ht="13.8" x14ac:dyDescent="0.3">
      <c r="B510" s="46">
        <v>2221978</v>
      </c>
      <c r="C510" s="46" t="s">
        <v>4794</v>
      </c>
      <c r="D510" s="46" t="s">
        <v>4701</v>
      </c>
      <c r="E510" s="46" t="s">
        <v>116</v>
      </c>
      <c r="F510" s="47">
        <v>-17800</v>
      </c>
      <c r="G510" s="47">
        <v>-729.01679999999999</v>
      </c>
      <c r="H510" s="47">
        <v>-0.02</v>
      </c>
      <c r="I510" s="46"/>
    </row>
    <row r="511" spans="2:9" s="2" customFormat="1" ht="13.8" x14ac:dyDescent="0.3">
      <c r="B511" s="46">
        <v>2222225</v>
      </c>
      <c r="C511" s="46" t="s">
        <v>4944</v>
      </c>
      <c r="D511" s="46" t="s">
        <v>4701</v>
      </c>
      <c r="E511" s="46" t="s">
        <v>108</v>
      </c>
      <c r="F511" s="47">
        <v>-97900</v>
      </c>
      <c r="G511" s="47">
        <v>-721.96355000000005</v>
      </c>
      <c r="H511" s="47">
        <v>-0.02</v>
      </c>
      <c r="I511" s="46"/>
    </row>
    <row r="512" spans="2:9" s="2" customFormat="1" ht="13.8" x14ac:dyDescent="0.3">
      <c r="B512" s="46">
        <v>2222282</v>
      </c>
      <c r="C512" s="46" t="s">
        <v>4922</v>
      </c>
      <c r="D512" s="46" t="s">
        <v>4701</v>
      </c>
      <c r="E512" s="46" t="s">
        <v>86</v>
      </c>
      <c r="F512" s="47">
        <v>-198575</v>
      </c>
      <c r="G512" s="47">
        <v>-721.72083750000002</v>
      </c>
      <c r="H512" s="47">
        <v>-0.02</v>
      </c>
      <c r="I512" s="46"/>
    </row>
    <row r="513" spans="2:9" s="2" customFormat="1" ht="13.8" x14ac:dyDescent="0.3">
      <c r="B513" s="46">
        <v>2221947</v>
      </c>
      <c r="C513" s="46" t="s">
        <v>4930</v>
      </c>
      <c r="D513" s="46" t="s">
        <v>4701</v>
      </c>
      <c r="E513" s="46" t="s">
        <v>100</v>
      </c>
      <c r="F513" s="47">
        <v>-21875</v>
      </c>
      <c r="G513" s="47">
        <v>-679.26250000000005</v>
      </c>
      <c r="H513" s="47">
        <v>-0.02</v>
      </c>
      <c r="I513" s="46"/>
    </row>
    <row r="514" spans="2:9" s="2" customFormat="1" ht="13.8" x14ac:dyDescent="0.3">
      <c r="B514" s="46">
        <v>2222349</v>
      </c>
      <c r="C514" s="46" t="s">
        <v>4946</v>
      </c>
      <c r="D514" s="46" t="s">
        <v>4701</v>
      </c>
      <c r="E514" s="46" t="s">
        <v>43</v>
      </c>
      <c r="F514" s="47">
        <v>-70950</v>
      </c>
      <c r="G514" s="47">
        <v>-670.83225000000004</v>
      </c>
      <c r="H514" s="47">
        <v>-0.02</v>
      </c>
      <c r="I514" s="46"/>
    </row>
    <row r="515" spans="2:9" s="2" customFormat="1" ht="13.8" x14ac:dyDescent="0.3">
      <c r="B515" s="46">
        <v>2222198</v>
      </c>
      <c r="C515" s="46" t="s">
        <v>4929</v>
      </c>
      <c r="D515" s="46" t="s">
        <v>4701</v>
      </c>
      <c r="E515" s="46" t="s">
        <v>270</v>
      </c>
      <c r="F515" s="47">
        <v>-27900</v>
      </c>
      <c r="G515" s="47">
        <v>-666.47519999999997</v>
      </c>
      <c r="H515" s="47">
        <v>-0.02</v>
      </c>
      <c r="I515" s="46"/>
    </row>
    <row r="516" spans="2:9" s="2" customFormat="1" ht="13.8" x14ac:dyDescent="0.3">
      <c r="B516" s="46">
        <v>2222156</v>
      </c>
      <c r="C516" s="46" t="s">
        <v>4938</v>
      </c>
      <c r="D516" s="46" t="s">
        <v>4701</v>
      </c>
      <c r="E516" s="46" t="s">
        <v>124</v>
      </c>
      <c r="F516" s="47">
        <v>-177500</v>
      </c>
      <c r="G516" s="47">
        <v>-657.37125000000003</v>
      </c>
      <c r="H516" s="47">
        <v>-0.02</v>
      </c>
      <c r="I516" s="46"/>
    </row>
    <row r="517" spans="2:9" s="2" customFormat="1" ht="13.8" x14ac:dyDescent="0.3">
      <c r="B517" s="46">
        <v>2222110</v>
      </c>
      <c r="C517" s="46" t="s">
        <v>4968</v>
      </c>
      <c r="D517" s="46" t="s">
        <v>4701</v>
      </c>
      <c r="E517" s="46" t="s">
        <v>211</v>
      </c>
      <c r="F517" s="47">
        <v>-13650</v>
      </c>
      <c r="G517" s="47">
        <v>-634.65674999999999</v>
      </c>
      <c r="H517" s="47">
        <v>-0.01</v>
      </c>
      <c r="I517" s="46"/>
    </row>
    <row r="518" spans="2:9" s="2" customFormat="1" ht="13.8" x14ac:dyDescent="0.3">
      <c r="B518" s="46">
        <v>2221977</v>
      </c>
      <c r="C518" s="46" t="s">
        <v>4967</v>
      </c>
      <c r="D518" s="46" t="s">
        <v>4701</v>
      </c>
      <c r="E518" s="46" t="s">
        <v>43</v>
      </c>
      <c r="F518" s="47">
        <v>-411750</v>
      </c>
      <c r="G518" s="47">
        <v>-609.34882500000003</v>
      </c>
      <c r="H518" s="47">
        <v>-0.01</v>
      </c>
      <c r="I518" s="46"/>
    </row>
    <row r="519" spans="2:9" s="2" customFormat="1" ht="13.8" x14ac:dyDescent="0.3">
      <c r="B519" s="46">
        <v>2222111</v>
      </c>
      <c r="C519" s="46" t="s">
        <v>4958</v>
      </c>
      <c r="D519" s="46" t="s">
        <v>4701</v>
      </c>
      <c r="E519" s="46" t="s">
        <v>100</v>
      </c>
      <c r="F519" s="47">
        <v>-228375</v>
      </c>
      <c r="G519" s="47">
        <v>-605.30793749999998</v>
      </c>
      <c r="H519" s="47">
        <v>-0.01</v>
      </c>
      <c r="I519" s="46"/>
    </row>
    <row r="520" spans="2:9" s="2" customFormat="1" ht="13.8" x14ac:dyDescent="0.3">
      <c r="B520" s="46">
        <v>2222121</v>
      </c>
      <c r="C520" s="46" t="s">
        <v>4975</v>
      </c>
      <c r="D520" s="46" t="s">
        <v>4701</v>
      </c>
      <c r="E520" s="46" t="s">
        <v>209</v>
      </c>
      <c r="F520" s="47">
        <v>-48600</v>
      </c>
      <c r="G520" s="47">
        <v>-596.03039999999999</v>
      </c>
      <c r="H520" s="47">
        <v>-0.01</v>
      </c>
      <c r="I520" s="46"/>
    </row>
    <row r="521" spans="2:9" s="2" customFormat="1" ht="13.8" x14ac:dyDescent="0.3">
      <c r="B521" s="46">
        <v>2222094</v>
      </c>
      <c r="C521" s="46" t="s">
        <v>4970</v>
      </c>
      <c r="D521" s="46" t="s">
        <v>4701</v>
      </c>
      <c r="E521" s="46" t="s">
        <v>75</v>
      </c>
      <c r="F521" s="47">
        <v>-112000</v>
      </c>
      <c r="G521" s="47">
        <v>-595.22400000000005</v>
      </c>
      <c r="H521" s="47">
        <v>-0.01</v>
      </c>
      <c r="I521" s="46"/>
    </row>
    <row r="522" spans="2:9" s="2" customFormat="1" ht="13.8" x14ac:dyDescent="0.3">
      <c r="B522" s="46">
        <v>2221858</v>
      </c>
      <c r="C522" s="46" t="s">
        <v>4790</v>
      </c>
      <c r="D522" s="46" t="s">
        <v>4701</v>
      </c>
      <c r="E522" s="46" t="s">
        <v>71</v>
      </c>
      <c r="F522" s="47">
        <v>-28600</v>
      </c>
      <c r="G522" s="47">
        <v>-592.59199999999998</v>
      </c>
      <c r="H522" s="47">
        <v>-0.01</v>
      </c>
      <c r="I522" s="46"/>
    </row>
    <row r="523" spans="2:9" s="2" customFormat="1" ht="13.8" x14ac:dyDescent="0.3">
      <c r="B523" s="46">
        <v>2222142</v>
      </c>
      <c r="C523" s="46" t="s">
        <v>4948</v>
      </c>
      <c r="D523" s="46" t="s">
        <v>4701</v>
      </c>
      <c r="E523" s="46" t="s">
        <v>124</v>
      </c>
      <c r="F523" s="47">
        <v>-59500</v>
      </c>
      <c r="G523" s="47">
        <v>-580.30349999999999</v>
      </c>
      <c r="H523" s="47">
        <v>-0.01</v>
      </c>
      <c r="I523" s="46"/>
    </row>
    <row r="524" spans="2:9" s="2" customFormat="1" ht="13.8" x14ac:dyDescent="0.3">
      <c r="B524" s="46">
        <v>2222091</v>
      </c>
      <c r="C524" s="46" t="s">
        <v>4962</v>
      </c>
      <c r="D524" s="46" t="s">
        <v>4701</v>
      </c>
      <c r="E524" s="46" t="s">
        <v>75</v>
      </c>
      <c r="F524" s="47">
        <v>-4550</v>
      </c>
      <c r="G524" s="47">
        <v>-492.12799999999999</v>
      </c>
      <c r="H524" s="47">
        <v>-0.01</v>
      </c>
      <c r="I524" s="46"/>
    </row>
    <row r="525" spans="2:9" s="2" customFormat="1" ht="13.8" x14ac:dyDescent="0.3">
      <c r="B525" s="46">
        <v>2222357</v>
      </c>
      <c r="C525" s="46" t="s">
        <v>4950</v>
      </c>
      <c r="D525" s="46" t="s">
        <v>4701</v>
      </c>
      <c r="E525" s="46" t="s">
        <v>75</v>
      </c>
      <c r="F525" s="47">
        <v>-188000</v>
      </c>
      <c r="G525" s="47">
        <v>-485.79199999999997</v>
      </c>
      <c r="H525" s="47">
        <v>-0.01</v>
      </c>
      <c r="I525" s="46"/>
    </row>
    <row r="526" spans="2:9" s="2" customFormat="1" ht="13.8" x14ac:dyDescent="0.3">
      <c r="B526" s="46">
        <v>2222312</v>
      </c>
      <c r="C526" s="46" t="s">
        <v>4953</v>
      </c>
      <c r="D526" s="46" t="s">
        <v>4701</v>
      </c>
      <c r="E526" s="46" t="s">
        <v>60</v>
      </c>
      <c r="F526" s="47">
        <v>-481000</v>
      </c>
      <c r="G526" s="47">
        <v>-477.48869999999999</v>
      </c>
      <c r="H526" s="47">
        <v>-0.01</v>
      </c>
      <c r="I526" s="46"/>
    </row>
    <row r="527" spans="2:9" s="2" customFormat="1" ht="13.8" x14ac:dyDescent="0.3">
      <c r="B527" s="46">
        <v>2222077</v>
      </c>
      <c r="C527" s="46" t="s">
        <v>4966</v>
      </c>
      <c r="D527" s="46" t="s">
        <v>4701</v>
      </c>
      <c r="E527" s="46" t="s">
        <v>86</v>
      </c>
      <c r="F527" s="47">
        <v>-8300</v>
      </c>
      <c r="G527" s="47">
        <v>-477.00099999999998</v>
      </c>
      <c r="H527" s="47">
        <v>-0.01</v>
      </c>
      <c r="I527" s="46"/>
    </row>
    <row r="528" spans="2:9" s="2" customFormat="1" ht="13.8" x14ac:dyDescent="0.3">
      <c r="B528" s="46">
        <v>2222006</v>
      </c>
      <c r="C528" s="46" t="s">
        <v>4964</v>
      </c>
      <c r="D528" s="46" t="s">
        <v>4701</v>
      </c>
      <c r="E528" s="46" t="s">
        <v>75</v>
      </c>
      <c r="F528" s="47">
        <v>-62400</v>
      </c>
      <c r="G528" s="47">
        <v>-472.11840000000001</v>
      </c>
      <c r="H528" s="47">
        <v>-0.01</v>
      </c>
      <c r="I528" s="46"/>
    </row>
    <row r="529" spans="2:9" s="2" customFormat="1" ht="13.8" x14ac:dyDescent="0.3">
      <c r="B529" s="46">
        <v>2222090</v>
      </c>
      <c r="C529" s="46" t="s">
        <v>4951</v>
      </c>
      <c r="D529" s="46" t="s">
        <v>4701</v>
      </c>
      <c r="E529" s="46" t="s">
        <v>100</v>
      </c>
      <c r="F529" s="47">
        <v>-16800</v>
      </c>
      <c r="G529" s="47">
        <v>-469.77839999999998</v>
      </c>
      <c r="H529" s="47">
        <v>-0.01</v>
      </c>
      <c r="I529" s="46"/>
    </row>
    <row r="530" spans="2:9" s="2" customFormat="1" ht="13.8" x14ac:dyDescent="0.3">
      <c r="B530" s="46">
        <v>2222339</v>
      </c>
      <c r="C530" s="46" t="s">
        <v>4954</v>
      </c>
      <c r="D530" s="46" t="s">
        <v>4701</v>
      </c>
      <c r="E530" s="46" t="s">
        <v>100</v>
      </c>
      <c r="F530" s="47">
        <v>-929575</v>
      </c>
      <c r="G530" s="47">
        <v>-446.75374499999998</v>
      </c>
      <c r="H530" s="47">
        <v>-0.01</v>
      </c>
      <c r="I530" s="46"/>
    </row>
    <row r="531" spans="2:9" s="2" customFormat="1" ht="13.8" x14ac:dyDescent="0.3">
      <c r="B531" s="46">
        <v>2222341</v>
      </c>
      <c r="C531" s="46" t="s">
        <v>4969</v>
      </c>
      <c r="D531" s="46" t="s">
        <v>4701</v>
      </c>
      <c r="E531" s="46" t="s">
        <v>145</v>
      </c>
      <c r="F531" s="47">
        <v>-44100</v>
      </c>
      <c r="G531" s="47">
        <v>-431.07749999999999</v>
      </c>
      <c r="H531" s="47">
        <v>-0.01</v>
      </c>
      <c r="I531" s="46"/>
    </row>
    <row r="532" spans="2:9" s="2" customFormat="1" ht="13.8" x14ac:dyDescent="0.3">
      <c r="B532" s="46">
        <v>2222218</v>
      </c>
      <c r="C532" s="46" t="s">
        <v>4973</v>
      </c>
      <c r="D532" s="46" t="s">
        <v>4701</v>
      </c>
      <c r="E532" s="46" t="s">
        <v>256</v>
      </c>
      <c r="F532" s="47">
        <v>-90100</v>
      </c>
      <c r="G532" s="47">
        <v>-403.19749999999999</v>
      </c>
      <c r="H532" s="47">
        <v>-0.01</v>
      </c>
      <c r="I532" s="46"/>
    </row>
    <row r="533" spans="2:9" s="2" customFormat="1" ht="13.8" x14ac:dyDescent="0.3">
      <c r="B533" s="46">
        <v>2222231</v>
      </c>
      <c r="C533" s="46" t="s">
        <v>4961</v>
      </c>
      <c r="D533" s="46" t="s">
        <v>4701</v>
      </c>
      <c r="E533" s="46" t="s">
        <v>64</v>
      </c>
      <c r="F533" s="47">
        <v>-5500</v>
      </c>
      <c r="G533" s="47">
        <v>-394.9</v>
      </c>
      <c r="H533" s="47">
        <v>-0.01</v>
      </c>
      <c r="I533" s="46"/>
    </row>
    <row r="534" spans="2:9" s="2" customFormat="1" ht="13.8" x14ac:dyDescent="0.3">
      <c r="B534" s="46">
        <v>2222322</v>
      </c>
      <c r="C534" s="46" t="s">
        <v>4974</v>
      </c>
      <c r="D534" s="46" t="s">
        <v>4701</v>
      </c>
      <c r="E534" s="46" t="s">
        <v>100</v>
      </c>
      <c r="F534" s="47">
        <v>-343200</v>
      </c>
      <c r="G534" s="47">
        <v>-373.05840000000001</v>
      </c>
      <c r="H534" s="47">
        <v>-0.01</v>
      </c>
      <c r="I534" s="46"/>
    </row>
    <row r="535" spans="2:9" s="2" customFormat="1" ht="13.8" x14ac:dyDescent="0.3">
      <c r="B535" s="46">
        <v>2222230</v>
      </c>
      <c r="C535" s="46" t="s">
        <v>4965</v>
      </c>
      <c r="D535" s="46" t="s">
        <v>4701</v>
      </c>
      <c r="E535" s="46" t="s">
        <v>124</v>
      </c>
      <c r="F535" s="47">
        <v>-22050</v>
      </c>
      <c r="G535" s="47">
        <v>-353.26305000000002</v>
      </c>
      <c r="H535" s="47">
        <v>-0.01</v>
      </c>
      <c r="I535" s="46"/>
    </row>
    <row r="536" spans="2:9" s="2" customFormat="1" ht="13.8" x14ac:dyDescent="0.3">
      <c r="B536" s="46">
        <v>2222290</v>
      </c>
      <c r="C536" s="46" t="s">
        <v>4956</v>
      </c>
      <c r="D536" s="46" t="s">
        <v>4701</v>
      </c>
      <c r="E536" s="46" t="s">
        <v>266</v>
      </c>
      <c r="F536" s="47">
        <v>-74250</v>
      </c>
      <c r="G536" s="47">
        <v>-351.05399999999997</v>
      </c>
      <c r="H536" s="47">
        <v>-0.01</v>
      </c>
      <c r="I536" s="46"/>
    </row>
    <row r="537" spans="2:9" s="2" customFormat="1" ht="13.8" x14ac:dyDescent="0.3">
      <c r="B537" s="46">
        <v>2221878</v>
      </c>
      <c r="C537" s="46" t="s">
        <v>4963</v>
      </c>
      <c r="D537" s="46" t="s">
        <v>4701</v>
      </c>
      <c r="E537" s="46" t="s">
        <v>75</v>
      </c>
      <c r="F537" s="47">
        <v>-9075</v>
      </c>
      <c r="G537" s="47">
        <v>-347.74492500000002</v>
      </c>
      <c r="H537" s="47">
        <v>-0.01</v>
      </c>
      <c r="I537" s="46"/>
    </row>
    <row r="538" spans="2:9" s="2" customFormat="1" ht="13.8" x14ac:dyDescent="0.3">
      <c r="B538" s="46">
        <v>2222246</v>
      </c>
      <c r="C538" s="46" t="s">
        <v>4955</v>
      </c>
      <c r="D538" s="46" t="s">
        <v>4701</v>
      </c>
      <c r="E538" s="46" t="s">
        <v>538</v>
      </c>
      <c r="F538" s="47">
        <v>-26950</v>
      </c>
      <c r="G538" s="47">
        <v>-308.84699999999998</v>
      </c>
      <c r="H538" s="47">
        <v>-0.01</v>
      </c>
      <c r="I538" s="46"/>
    </row>
    <row r="539" spans="2:9" s="2" customFormat="1" ht="13.8" x14ac:dyDescent="0.3">
      <c r="B539" s="46">
        <v>2222356</v>
      </c>
      <c r="C539" s="46" t="s">
        <v>4949</v>
      </c>
      <c r="D539" s="46" t="s">
        <v>4701</v>
      </c>
      <c r="E539" s="46" t="s">
        <v>64</v>
      </c>
      <c r="F539" s="47">
        <v>-1950</v>
      </c>
      <c r="G539" s="47">
        <v>-289.57499999999999</v>
      </c>
      <c r="H539" s="47">
        <v>-0.01</v>
      </c>
      <c r="I539" s="46"/>
    </row>
    <row r="540" spans="2:9" s="2" customFormat="1" ht="13.8" x14ac:dyDescent="0.3">
      <c r="B540" s="46">
        <v>2222241</v>
      </c>
      <c r="C540" s="46" t="s">
        <v>4972</v>
      </c>
      <c r="D540" s="46" t="s">
        <v>4701</v>
      </c>
      <c r="E540" s="46" t="s">
        <v>43</v>
      </c>
      <c r="F540" s="47">
        <v>-31500</v>
      </c>
      <c r="G540" s="47">
        <v>-283.95675</v>
      </c>
      <c r="H540" s="47">
        <v>-0.01</v>
      </c>
      <c r="I540" s="46"/>
    </row>
    <row r="541" spans="2:9" s="2" customFormat="1" ht="13.8" x14ac:dyDescent="0.3">
      <c r="B541" s="46">
        <v>2222157</v>
      </c>
      <c r="C541" s="46" t="s">
        <v>4971</v>
      </c>
      <c r="D541" s="46" t="s">
        <v>4701</v>
      </c>
      <c r="E541" s="46" t="s">
        <v>124</v>
      </c>
      <c r="F541" s="47">
        <v>-13500</v>
      </c>
      <c r="G541" s="47">
        <v>-274.94099999999997</v>
      </c>
      <c r="H541" s="47">
        <v>-0.01</v>
      </c>
      <c r="I541" s="46"/>
    </row>
    <row r="542" spans="2:9" s="2" customFormat="1" ht="13.8" x14ac:dyDescent="0.3">
      <c r="B542" s="46">
        <v>2222353</v>
      </c>
      <c r="C542" s="46" t="s">
        <v>4976</v>
      </c>
      <c r="D542" s="46" t="s">
        <v>4701</v>
      </c>
      <c r="E542" s="46" t="s">
        <v>60</v>
      </c>
      <c r="F542" s="47">
        <v>-6825</v>
      </c>
      <c r="G542" s="47">
        <v>-272.365275</v>
      </c>
      <c r="H542" s="47">
        <v>-0.01</v>
      </c>
      <c r="I542" s="46"/>
    </row>
    <row r="543" spans="2:9" s="2" customFormat="1" ht="13.8" x14ac:dyDescent="0.3">
      <c r="B543" s="46">
        <v>2222351</v>
      </c>
      <c r="C543" s="46" t="s">
        <v>4947</v>
      </c>
      <c r="D543" s="46" t="s">
        <v>4701</v>
      </c>
      <c r="E543" s="46" t="s">
        <v>124</v>
      </c>
      <c r="F543" s="47">
        <v>-15750</v>
      </c>
      <c r="G543" s="47">
        <v>-254.61449999999999</v>
      </c>
      <c r="H543" s="47">
        <v>-0.01</v>
      </c>
      <c r="I543" s="46"/>
    </row>
    <row r="544" spans="2:9" s="2" customFormat="1" ht="13.8" x14ac:dyDescent="0.3">
      <c r="B544" s="46">
        <v>2222243</v>
      </c>
      <c r="C544" s="46" t="s">
        <v>4957</v>
      </c>
      <c r="D544" s="46" t="s">
        <v>4701</v>
      </c>
      <c r="E544" s="46" t="s">
        <v>221</v>
      </c>
      <c r="F544" s="47">
        <v>-9300</v>
      </c>
      <c r="G544" s="47">
        <v>-236.37809999999999</v>
      </c>
      <c r="H544" s="47">
        <v>-0.01</v>
      </c>
      <c r="I544" s="46"/>
    </row>
    <row r="545" spans="2:9" s="2" customFormat="1" ht="13.8" x14ac:dyDescent="0.3">
      <c r="B545" s="46">
        <v>2222113</v>
      </c>
      <c r="C545" s="46" t="s">
        <v>4959</v>
      </c>
      <c r="D545" s="46" t="s">
        <v>4701</v>
      </c>
      <c r="E545" s="46" t="s">
        <v>124</v>
      </c>
      <c r="F545" s="47">
        <v>-3800</v>
      </c>
      <c r="G545" s="47">
        <v>-231.952</v>
      </c>
      <c r="H545" s="47">
        <v>-0.01</v>
      </c>
      <c r="I545" s="46"/>
    </row>
    <row r="546" spans="2:9" s="2" customFormat="1" ht="13.8" x14ac:dyDescent="0.3">
      <c r="B546" s="46">
        <v>2222473</v>
      </c>
      <c r="C546" s="46" t="s">
        <v>4952</v>
      </c>
      <c r="D546" s="46" t="s">
        <v>4701</v>
      </c>
      <c r="E546" s="46" t="s">
        <v>209</v>
      </c>
      <c r="F546" s="47">
        <v>-115500</v>
      </c>
      <c r="G546" s="47">
        <v>-226.1259</v>
      </c>
      <c r="H546" s="47">
        <v>-0.01</v>
      </c>
      <c r="I546" s="46"/>
    </row>
    <row r="547" spans="2:9" s="2" customFormat="1" ht="13.8" x14ac:dyDescent="0.3">
      <c r="B547" s="46">
        <v>2222219</v>
      </c>
      <c r="C547" s="46" t="s">
        <v>4960</v>
      </c>
      <c r="D547" s="46" t="s">
        <v>4701</v>
      </c>
      <c r="E547" s="46" t="s">
        <v>480</v>
      </c>
      <c r="F547" s="47">
        <v>-31165</v>
      </c>
      <c r="G547" s="47">
        <v>-221.2715</v>
      </c>
      <c r="H547" s="47">
        <v>-0.01</v>
      </c>
      <c r="I547" s="46"/>
    </row>
    <row r="548" spans="2:9" s="2" customFormat="1" ht="13.8" x14ac:dyDescent="0.3">
      <c r="B548" s="46">
        <v>2222080</v>
      </c>
      <c r="C548" s="46" t="s">
        <v>4999</v>
      </c>
      <c r="D548" s="46" t="s">
        <v>4701</v>
      </c>
      <c r="E548" s="46" t="s">
        <v>221</v>
      </c>
      <c r="F548" s="47">
        <v>-15500</v>
      </c>
      <c r="G548" s="47">
        <v>-209.00200000000001</v>
      </c>
      <c r="H548" s="47" t="s">
        <v>5024</v>
      </c>
      <c r="I548" s="46"/>
    </row>
    <row r="549" spans="2:9" s="2" customFormat="1" ht="13.8" x14ac:dyDescent="0.3">
      <c r="B549" s="46">
        <v>2222280</v>
      </c>
      <c r="C549" s="46" t="s">
        <v>4979</v>
      </c>
      <c r="D549" s="46" t="s">
        <v>4701</v>
      </c>
      <c r="E549" s="46" t="s">
        <v>246</v>
      </c>
      <c r="F549" s="47">
        <v>-20250</v>
      </c>
      <c r="G549" s="47">
        <v>-182.41200000000001</v>
      </c>
      <c r="H549" s="47" t="s">
        <v>5024</v>
      </c>
      <c r="I549" s="46"/>
    </row>
    <row r="550" spans="2:9" s="2" customFormat="1" ht="13.8" x14ac:dyDescent="0.3">
      <c r="B550" s="46">
        <v>2222385</v>
      </c>
      <c r="C550" s="46" t="s">
        <v>5021</v>
      </c>
      <c r="D550" s="46" t="s">
        <v>4701</v>
      </c>
      <c r="E550" s="46" t="s">
        <v>246</v>
      </c>
      <c r="F550" s="47">
        <v>-66500</v>
      </c>
      <c r="G550" s="47">
        <v>-171.37049999999999</v>
      </c>
      <c r="H550" s="47" t="s">
        <v>5024</v>
      </c>
      <c r="I550" s="46"/>
    </row>
    <row r="551" spans="2:9" s="2" customFormat="1" ht="13.8" x14ac:dyDescent="0.3">
      <c r="B551" s="46">
        <v>2222265</v>
      </c>
      <c r="C551" s="46" t="s">
        <v>4987</v>
      </c>
      <c r="D551" s="46" t="s">
        <v>4701</v>
      </c>
      <c r="E551" s="46" t="s">
        <v>440</v>
      </c>
      <c r="F551" s="47">
        <v>-55100</v>
      </c>
      <c r="G551" s="47">
        <v>-160.94710000000001</v>
      </c>
      <c r="H551" s="47" t="s">
        <v>5024</v>
      </c>
      <c r="I551" s="46"/>
    </row>
    <row r="552" spans="2:9" s="2" customFormat="1" ht="13.8" x14ac:dyDescent="0.3">
      <c r="B552" s="46">
        <v>2222235</v>
      </c>
      <c r="C552" s="46" t="s">
        <v>4992</v>
      </c>
      <c r="D552" s="46" t="s">
        <v>4701</v>
      </c>
      <c r="E552" s="46" t="s">
        <v>221</v>
      </c>
      <c r="F552" s="47">
        <v>-6250</v>
      </c>
      <c r="G552" s="47">
        <v>-158.75</v>
      </c>
      <c r="H552" s="47" t="s">
        <v>5024</v>
      </c>
      <c r="I552" s="46"/>
    </row>
    <row r="553" spans="2:9" s="2" customFormat="1" ht="13.8" x14ac:dyDescent="0.3">
      <c r="B553" s="46">
        <v>2222146</v>
      </c>
      <c r="C553" s="46" t="s">
        <v>5013</v>
      </c>
      <c r="D553" s="46" t="s">
        <v>4701</v>
      </c>
      <c r="E553" s="46" t="s">
        <v>160</v>
      </c>
      <c r="F553" s="47">
        <v>-2000</v>
      </c>
      <c r="G553" s="47">
        <v>-140.21</v>
      </c>
      <c r="H553" s="47" t="s">
        <v>5024</v>
      </c>
      <c r="I553" s="46"/>
    </row>
    <row r="554" spans="2:9" s="2" customFormat="1" ht="13.8" x14ac:dyDescent="0.3">
      <c r="B554" s="46">
        <v>2222274</v>
      </c>
      <c r="C554" s="46" t="s">
        <v>5003</v>
      </c>
      <c r="D554" s="46" t="s">
        <v>4701</v>
      </c>
      <c r="E554" s="46" t="s">
        <v>145</v>
      </c>
      <c r="F554" s="47">
        <v>-9450</v>
      </c>
      <c r="G554" s="47">
        <v>-139.1985</v>
      </c>
      <c r="H554" s="47" t="s">
        <v>5024</v>
      </c>
      <c r="I554" s="46"/>
    </row>
    <row r="555" spans="2:9" s="2" customFormat="1" ht="13.8" x14ac:dyDescent="0.3">
      <c r="B555" s="46">
        <v>2222242</v>
      </c>
      <c r="C555" s="46" t="s">
        <v>4983</v>
      </c>
      <c r="D555" s="46" t="s">
        <v>4701</v>
      </c>
      <c r="E555" s="46" t="s">
        <v>209</v>
      </c>
      <c r="F555" s="47">
        <v>-11875</v>
      </c>
      <c r="G555" s="47">
        <v>-134.85249999999999</v>
      </c>
      <c r="H555" s="47" t="s">
        <v>5024</v>
      </c>
      <c r="I555" s="46"/>
    </row>
    <row r="556" spans="2:9" s="2" customFormat="1" ht="13.8" x14ac:dyDescent="0.3">
      <c r="B556" s="46">
        <v>2222327</v>
      </c>
      <c r="C556" s="46" t="s">
        <v>4986</v>
      </c>
      <c r="D556" s="46" t="s">
        <v>4701</v>
      </c>
      <c r="E556" s="46" t="s">
        <v>164</v>
      </c>
      <c r="F556" s="47">
        <v>-5200</v>
      </c>
      <c r="G556" s="47">
        <v>-134.75800000000001</v>
      </c>
      <c r="H556" s="47" t="s">
        <v>5024</v>
      </c>
      <c r="I556" s="46"/>
    </row>
    <row r="557" spans="2:9" s="2" customFormat="1" ht="13.8" x14ac:dyDescent="0.3">
      <c r="B557" s="46">
        <v>2222366</v>
      </c>
      <c r="C557" s="46" t="s">
        <v>5022</v>
      </c>
      <c r="D557" s="46" t="s">
        <v>4701</v>
      </c>
      <c r="E557" s="46" t="s">
        <v>43</v>
      </c>
      <c r="F557" s="47">
        <v>-32000</v>
      </c>
      <c r="G557" s="47">
        <v>-133.12</v>
      </c>
      <c r="H557" s="47" t="s">
        <v>5024</v>
      </c>
      <c r="I557" s="46"/>
    </row>
    <row r="558" spans="2:9" s="2" customFormat="1" ht="13.8" x14ac:dyDescent="0.3">
      <c r="B558" s="46">
        <v>2222284</v>
      </c>
      <c r="C558" s="46" t="s">
        <v>4990</v>
      </c>
      <c r="D558" s="46" t="s">
        <v>4701</v>
      </c>
      <c r="E558" s="46" t="s">
        <v>950</v>
      </c>
      <c r="F558" s="47">
        <v>-11600</v>
      </c>
      <c r="G558" s="47">
        <v>-132.95920000000001</v>
      </c>
      <c r="H558" s="47" t="s">
        <v>5024</v>
      </c>
      <c r="I558" s="46"/>
    </row>
    <row r="559" spans="2:9" s="2" customFormat="1" ht="13.8" x14ac:dyDescent="0.3">
      <c r="B559" s="46">
        <v>2221889</v>
      </c>
      <c r="C559" s="46" t="s">
        <v>4808</v>
      </c>
      <c r="D559" s="46" t="s">
        <v>4701</v>
      </c>
      <c r="E559" s="46" t="s">
        <v>156</v>
      </c>
      <c r="F559" s="47">
        <v>-10500</v>
      </c>
      <c r="G559" s="47">
        <v>-131.85900000000001</v>
      </c>
      <c r="H559" s="47" t="s">
        <v>5024</v>
      </c>
      <c r="I559" s="46"/>
    </row>
    <row r="560" spans="2:9" s="2" customFormat="1" ht="13.8" x14ac:dyDescent="0.3">
      <c r="B560" s="46">
        <v>2222095</v>
      </c>
      <c r="C560" s="46" t="s">
        <v>4993</v>
      </c>
      <c r="D560" s="46" t="s">
        <v>4701</v>
      </c>
      <c r="E560" s="46" t="s">
        <v>71</v>
      </c>
      <c r="F560" s="47">
        <v>-25200</v>
      </c>
      <c r="G560" s="47">
        <v>-129.70439999999999</v>
      </c>
      <c r="H560" s="47" t="s">
        <v>5024</v>
      </c>
      <c r="I560" s="46"/>
    </row>
    <row r="561" spans="2:9" s="2" customFormat="1" ht="13.8" x14ac:dyDescent="0.3">
      <c r="B561" s="46">
        <v>2222275</v>
      </c>
      <c r="C561" s="46" t="s">
        <v>4989</v>
      </c>
      <c r="D561" s="46" t="s">
        <v>4701</v>
      </c>
      <c r="E561" s="46" t="s">
        <v>135</v>
      </c>
      <c r="F561" s="47">
        <v>-5000</v>
      </c>
      <c r="G561" s="47">
        <v>-117.6</v>
      </c>
      <c r="H561" s="47" t="s">
        <v>5024</v>
      </c>
      <c r="I561" s="46"/>
    </row>
    <row r="562" spans="2:9" s="2" customFormat="1" ht="13.8" x14ac:dyDescent="0.3">
      <c r="B562" s="46">
        <v>2222213</v>
      </c>
      <c r="C562" s="46" t="s">
        <v>4998</v>
      </c>
      <c r="D562" s="46" t="s">
        <v>4701</v>
      </c>
      <c r="E562" s="46" t="s">
        <v>160</v>
      </c>
      <c r="F562" s="47">
        <v>-23000</v>
      </c>
      <c r="G562" s="47">
        <v>-109.5605</v>
      </c>
      <c r="H562" s="47" t="s">
        <v>5024</v>
      </c>
      <c r="I562" s="46"/>
    </row>
    <row r="563" spans="2:9" s="2" customFormat="1" ht="13.8" x14ac:dyDescent="0.3">
      <c r="B563" s="46">
        <v>2222308</v>
      </c>
      <c r="C563" s="46" t="s">
        <v>4978</v>
      </c>
      <c r="D563" s="46" t="s">
        <v>4701</v>
      </c>
      <c r="E563" s="46" t="s">
        <v>950</v>
      </c>
      <c r="F563" s="47">
        <v>-5600</v>
      </c>
      <c r="G563" s="47">
        <v>-93.161600000000007</v>
      </c>
      <c r="H563" s="47" t="s">
        <v>5024</v>
      </c>
      <c r="I563" s="46"/>
    </row>
    <row r="564" spans="2:9" s="2" customFormat="1" ht="13.8" x14ac:dyDescent="0.3">
      <c r="B564" s="46">
        <v>2222180</v>
      </c>
      <c r="C564" s="46" t="s">
        <v>5006</v>
      </c>
      <c r="D564" s="46" t="s">
        <v>4701</v>
      </c>
      <c r="E564" s="46" t="s">
        <v>50</v>
      </c>
      <c r="F564" s="47">
        <v>-3300</v>
      </c>
      <c r="G564" s="47">
        <v>-91.9512</v>
      </c>
      <c r="H564" s="47" t="s">
        <v>5024</v>
      </c>
      <c r="I564" s="46"/>
    </row>
    <row r="565" spans="2:9" s="2" customFormat="1" ht="13.8" x14ac:dyDescent="0.3">
      <c r="B565" s="46">
        <v>2222329</v>
      </c>
      <c r="C565" s="46" t="s">
        <v>4985</v>
      </c>
      <c r="D565" s="46" t="s">
        <v>4701</v>
      </c>
      <c r="E565" s="46" t="s">
        <v>124</v>
      </c>
      <c r="F565" s="47">
        <v>-4275</v>
      </c>
      <c r="G565" s="47">
        <v>-90.963449999999995</v>
      </c>
      <c r="H565" s="47" t="s">
        <v>5024</v>
      </c>
      <c r="I565" s="46"/>
    </row>
    <row r="566" spans="2:9" s="2" customFormat="1" ht="13.8" x14ac:dyDescent="0.3">
      <c r="B566" s="46">
        <v>2222199</v>
      </c>
      <c r="C566" s="46" t="s">
        <v>4984</v>
      </c>
      <c r="D566" s="46" t="s">
        <v>4701</v>
      </c>
      <c r="E566" s="46" t="s">
        <v>124</v>
      </c>
      <c r="F566" s="47">
        <v>-3825</v>
      </c>
      <c r="G566" s="47">
        <v>-82.841849999999994</v>
      </c>
      <c r="H566" s="47" t="s">
        <v>5024</v>
      </c>
      <c r="I566" s="46"/>
    </row>
    <row r="567" spans="2:9" s="2" customFormat="1" ht="13.8" x14ac:dyDescent="0.3">
      <c r="B567" s="46">
        <v>2222355</v>
      </c>
      <c r="C567" s="46" t="s">
        <v>5018</v>
      </c>
      <c r="D567" s="46" t="s">
        <v>4701</v>
      </c>
      <c r="E567" s="46" t="s">
        <v>135</v>
      </c>
      <c r="F567" s="47">
        <v>-23400</v>
      </c>
      <c r="G567" s="47">
        <v>-76.412700000000001</v>
      </c>
      <c r="H567" s="47" t="s">
        <v>5024</v>
      </c>
      <c r="I567" s="46"/>
    </row>
    <row r="568" spans="2:9" s="2" customFormat="1" ht="13.8" x14ac:dyDescent="0.3">
      <c r="B568" s="46">
        <v>2222523</v>
      </c>
      <c r="C568" s="46" t="s">
        <v>5020</v>
      </c>
      <c r="D568" s="46" t="s">
        <v>4701</v>
      </c>
      <c r="E568" s="46" t="s">
        <v>50</v>
      </c>
      <c r="F568" s="47">
        <v>-4400</v>
      </c>
      <c r="G568" s="47">
        <v>-73.290800000000004</v>
      </c>
      <c r="H568" s="47" t="s">
        <v>5024</v>
      </c>
      <c r="I568" s="46"/>
    </row>
    <row r="569" spans="2:9" s="2" customFormat="1" ht="13.8" x14ac:dyDescent="0.3">
      <c r="B569" s="46">
        <v>2222036</v>
      </c>
      <c r="C569" s="46" t="s">
        <v>5017</v>
      </c>
      <c r="D569" s="46" t="s">
        <v>4701</v>
      </c>
      <c r="E569" s="46" t="s">
        <v>156</v>
      </c>
      <c r="F569" s="47">
        <v>-1950</v>
      </c>
      <c r="G569" s="47">
        <v>-72.210449999999994</v>
      </c>
      <c r="H569" s="47" t="s">
        <v>5024</v>
      </c>
      <c r="I569" s="46"/>
    </row>
    <row r="570" spans="2:9" s="2" customFormat="1" ht="13.8" x14ac:dyDescent="0.3">
      <c r="B570" s="46">
        <v>2222233</v>
      </c>
      <c r="C570" s="46" t="s">
        <v>4997</v>
      </c>
      <c r="D570" s="46" t="s">
        <v>4701</v>
      </c>
      <c r="E570" s="46" t="s">
        <v>43</v>
      </c>
      <c r="F570" s="47">
        <v>-22225</v>
      </c>
      <c r="G570" s="47">
        <v>-66.986149999999995</v>
      </c>
      <c r="H570" s="47" t="s">
        <v>5024</v>
      </c>
      <c r="I570" s="46"/>
    </row>
    <row r="571" spans="2:9" s="2" customFormat="1" ht="13.8" x14ac:dyDescent="0.3">
      <c r="B571" s="46">
        <v>2222172</v>
      </c>
      <c r="C571" s="46" t="s">
        <v>4994</v>
      </c>
      <c r="D571" s="46" t="s">
        <v>4701</v>
      </c>
      <c r="E571" s="46" t="s">
        <v>124</v>
      </c>
      <c r="F571" s="47">
        <v>-4950</v>
      </c>
      <c r="G571" s="47">
        <v>-60.162300000000002</v>
      </c>
      <c r="H571" s="47" t="s">
        <v>5024</v>
      </c>
      <c r="I571" s="46"/>
    </row>
    <row r="572" spans="2:9" s="2" customFormat="1" ht="13.8" x14ac:dyDescent="0.3">
      <c r="B572" s="46">
        <v>2222221</v>
      </c>
      <c r="C572" s="46" t="s">
        <v>4977</v>
      </c>
      <c r="D572" s="46" t="s">
        <v>4701</v>
      </c>
      <c r="E572" s="46" t="s">
        <v>585</v>
      </c>
      <c r="F572" s="47">
        <v>-12825</v>
      </c>
      <c r="G572" s="47">
        <v>-57.943350000000002</v>
      </c>
      <c r="H572" s="47" t="s">
        <v>5024</v>
      </c>
      <c r="I572" s="46"/>
    </row>
    <row r="573" spans="2:9" s="2" customFormat="1" ht="13.8" x14ac:dyDescent="0.3">
      <c r="B573" s="46">
        <v>2222162</v>
      </c>
      <c r="C573" s="46" t="s">
        <v>5008</v>
      </c>
      <c r="D573" s="46" t="s">
        <v>4701</v>
      </c>
      <c r="E573" s="46" t="s">
        <v>104</v>
      </c>
      <c r="F573" s="47">
        <v>-4000</v>
      </c>
      <c r="G573" s="47">
        <v>-57.68</v>
      </c>
      <c r="H573" s="47" t="s">
        <v>5024</v>
      </c>
      <c r="I573" s="46"/>
    </row>
    <row r="574" spans="2:9" s="2" customFormat="1" ht="13.8" x14ac:dyDescent="0.3">
      <c r="B574" s="46">
        <v>2222326</v>
      </c>
      <c r="C574" s="46" t="s">
        <v>5004</v>
      </c>
      <c r="D574" s="46" t="s">
        <v>4701</v>
      </c>
      <c r="E574" s="46" t="s">
        <v>160</v>
      </c>
      <c r="F574" s="47">
        <v>-6200</v>
      </c>
      <c r="G574" s="47">
        <v>-53.199100000000001</v>
      </c>
      <c r="H574" s="47" t="s">
        <v>5024</v>
      </c>
      <c r="I574" s="46"/>
    </row>
    <row r="575" spans="2:9" s="2" customFormat="1" ht="13.8" x14ac:dyDescent="0.3">
      <c r="B575" s="46">
        <v>2222286</v>
      </c>
      <c r="C575" s="46" t="s">
        <v>4980</v>
      </c>
      <c r="D575" s="46" t="s">
        <v>4701</v>
      </c>
      <c r="E575" s="46" t="s">
        <v>116</v>
      </c>
      <c r="F575" s="47">
        <v>-2450</v>
      </c>
      <c r="G575" s="47">
        <v>-50.631700000000002</v>
      </c>
      <c r="H575" s="47" t="s">
        <v>5024</v>
      </c>
      <c r="I575" s="46"/>
    </row>
    <row r="576" spans="2:9" s="2" customFormat="1" ht="13.8" x14ac:dyDescent="0.3">
      <c r="B576" s="46">
        <v>2222321</v>
      </c>
      <c r="C576" s="46" t="s">
        <v>4988</v>
      </c>
      <c r="D576" s="46" t="s">
        <v>4701</v>
      </c>
      <c r="E576" s="46" t="s">
        <v>75</v>
      </c>
      <c r="F576" s="47">
        <v>-5850</v>
      </c>
      <c r="G576" s="47">
        <v>-48.692475000000002</v>
      </c>
      <c r="H576" s="47" t="s">
        <v>5024</v>
      </c>
      <c r="I576" s="46"/>
    </row>
    <row r="577" spans="2:9" s="2" customFormat="1" ht="13.8" x14ac:dyDescent="0.3">
      <c r="B577" s="46">
        <v>2222148</v>
      </c>
      <c r="C577" s="46" t="s">
        <v>5012</v>
      </c>
      <c r="D577" s="46" t="s">
        <v>4701</v>
      </c>
      <c r="E577" s="46" t="s">
        <v>120</v>
      </c>
      <c r="F577" s="47">
        <v>-3500</v>
      </c>
      <c r="G577" s="47">
        <v>-46.8125</v>
      </c>
      <c r="H577" s="47" t="s">
        <v>5024</v>
      </c>
      <c r="I577" s="46"/>
    </row>
    <row r="578" spans="2:9" s="2" customFormat="1" ht="13.8" x14ac:dyDescent="0.3">
      <c r="B578" s="46">
        <v>2222170</v>
      </c>
      <c r="C578" s="46" t="s">
        <v>4981</v>
      </c>
      <c r="D578" s="46" t="s">
        <v>4701</v>
      </c>
      <c r="E578" s="46" t="s">
        <v>120</v>
      </c>
      <c r="F578" s="47">
        <v>-750</v>
      </c>
      <c r="G578" s="47">
        <v>-44.302500000000002</v>
      </c>
      <c r="H578" s="47" t="s">
        <v>5024</v>
      </c>
      <c r="I578" s="46"/>
    </row>
    <row r="579" spans="2:9" s="2" customFormat="1" ht="13.8" x14ac:dyDescent="0.3">
      <c r="B579" s="46">
        <v>2222285</v>
      </c>
      <c r="C579" s="46" t="s">
        <v>4995</v>
      </c>
      <c r="D579" s="46" t="s">
        <v>4701</v>
      </c>
      <c r="E579" s="46" t="s">
        <v>43</v>
      </c>
      <c r="F579" s="47">
        <v>-26000</v>
      </c>
      <c r="G579" s="47">
        <v>-43.2042</v>
      </c>
      <c r="H579" s="47" t="s">
        <v>5024</v>
      </c>
      <c r="I579" s="46"/>
    </row>
    <row r="580" spans="2:9" s="2" customFormat="1" ht="13.8" x14ac:dyDescent="0.3">
      <c r="B580" s="46">
        <v>2222076</v>
      </c>
      <c r="C580" s="46" t="s">
        <v>5019</v>
      </c>
      <c r="D580" s="46" t="s">
        <v>4701</v>
      </c>
      <c r="E580" s="46" t="s">
        <v>86</v>
      </c>
      <c r="F580" s="47">
        <v>-7600</v>
      </c>
      <c r="G580" s="47">
        <v>-41.758200000000002</v>
      </c>
      <c r="H580" s="47" t="s">
        <v>5024</v>
      </c>
      <c r="I580" s="46"/>
    </row>
    <row r="581" spans="2:9" s="2" customFormat="1" ht="13.8" x14ac:dyDescent="0.3">
      <c r="B581" s="46">
        <v>2222324</v>
      </c>
      <c r="C581" s="46" t="s">
        <v>5007</v>
      </c>
      <c r="D581" s="46" t="s">
        <v>4701</v>
      </c>
      <c r="E581" s="46" t="s">
        <v>538</v>
      </c>
      <c r="F581" s="47">
        <v>-7200</v>
      </c>
      <c r="G581" s="47">
        <v>-36.374400000000001</v>
      </c>
      <c r="H581" s="47" t="s">
        <v>5024</v>
      </c>
      <c r="I581" s="46"/>
    </row>
    <row r="582" spans="2:9" s="2" customFormat="1" ht="13.8" x14ac:dyDescent="0.3">
      <c r="B582" s="46">
        <v>2222300</v>
      </c>
      <c r="C582" s="46" t="s">
        <v>5001</v>
      </c>
      <c r="D582" s="46" t="s">
        <v>4701</v>
      </c>
      <c r="E582" s="46" t="s">
        <v>211</v>
      </c>
      <c r="F582" s="47">
        <v>-8300</v>
      </c>
      <c r="G582" s="47">
        <v>-35.470050000000001</v>
      </c>
      <c r="H582" s="47" t="s">
        <v>5024</v>
      </c>
      <c r="I582" s="46"/>
    </row>
    <row r="583" spans="2:9" s="2" customFormat="1" ht="13.8" x14ac:dyDescent="0.3">
      <c r="B583" s="46">
        <v>2222169</v>
      </c>
      <c r="C583" s="46" t="s">
        <v>4991</v>
      </c>
      <c r="D583" s="46" t="s">
        <v>4701</v>
      </c>
      <c r="E583" s="46" t="s">
        <v>116</v>
      </c>
      <c r="F583" s="47">
        <v>-500</v>
      </c>
      <c r="G583" s="47">
        <v>-35.342500000000001</v>
      </c>
      <c r="H583" s="47" t="s">
        <v>5024</v>
      </c>
      <c r="I583" s="46"/>
    </row>
    <row r="584" spans="2:9" s="2" customFormat="1" ht="13.8" x14ac:dyDescent="0.3">
      <c r="B584" s="46">
        <v>2222252</v>
      </c>
      <c r="C584" s="46" t="s">
        <v>5002</v>
      </c>
      <c r="D584" s="46" t="s">
        <v>4701</v>
      </c>
      <c r="E584" s="46" t="s">
        <v>108</v>
      </c>
      <c r="F584" s="47">
        <v>-2000</v>
      </c>
      <c r="G584" s="47">
        <v>-32.478000000000002</v>
      </c>
      <c r="H584" s="47" t="s">
        <v>5024</v>
      </c>
      <c r="I584" s="46"/>
    </row>
    <row r="585" spans="2:9" s="2" customFormat="1" ht="13.8" x14ac:dyDescent="0.3">
      <c r="B585" s="46">
        <v>2222108</v>
      </c>
      <c r="C585" s="46" t="s">
        <v>5009</v>
      </c>
      <c r="D585" s="46" t="s">
        <v>4701</v>
      </c>
      <c r="E585" s="46" t="s">
        <v>1071</v>
      </c>
      <c r="F585" s="47">
        <v>-33750</v>
      </c>
      <c r="G585" s="47">
        <v>-27.570374999999999</v>
      </c>
      <c r="H585" s="47" t="s">
        <v>5024</v>
      </c>
      <c r="I585" s="46"/>
    </row>
    <row r="586" spans="2:9" s="2" customFormat="1" ht="13.8" x14ac:dyDescent="0.3">
      <c r="B586" s="46">
        <v>2222201</v>
      </c>
      <c r="C586" s="46" t="s">
        <v>5014</v>
      </c>
      <c r="D586" s="46" t="s">
        <v>4701</v>
      </c>
      <c r="E586" s="46" t="s">
        <v>86</v>
      </c>
      <c r="F586" s="47">
        <v>-2000</v>
      </c>
      <c r="G586" s="47">
        <v>-25.943999999999999</v>
      </c>
      <c r="H586" s="47" t="s">
        <v>5024</v>
      </c>
      <c r="I586" s="46"/>
    </row>
    <row r="587" spans="2:9" s="2" customFormat="1" ht="13.8" x14ac:dyDescent="0.3">
      <c r="B587" s="46">
        <v>2222298</v>
      </c>
      <c r="C587" s="46" t="s">
        <v>4982</v>
      </c>
      <c r="D587" s="46" t="s">
        <v>4701</v>
      </c>
      <c r="E587" s="46" t="s">
        <v>100</v>
      </c>
      <c r="F587" s="47">
        <v>-4250</v>
      </c>
      <c r="G587" s="47">
        <v>-25.074999999999999</v>
      </c>
      <c r="H587" s="47" t="s">
        <v>5024</v>
      </c>
      <c r="I587" s="46"/>
    </row>
    <row r="588" spans="2:9" s="2" customFormat="1" ht="13.8" x14ac:dyDescent="0.3">
      <c r="B588" s="46">
        <v>2222107</v>
      </c>
      <c r="C588" s="46" t="s">
        <v>5005</v>
      </c>
      <c r="D588" s="46" t="s">
        <v>4701</v>
      </c>
      <c r="E588" s="46" t="s">
        <v>108</v>
      </c>
      <c r="F588" s="47">
        <v>-1300</v>
      </c>
      <c r="G588" s="47">
        <v>-23.665199999999999</v>
      </c>
      <c r="H588" s="47" t="s">
        <v>5024</v>
      </c>
      <c r="I588" s="46"/>
    </row>
    <row r="589" spans="2:9" s="2" customFormat="1" ht="13.8" x14ac:dyDescent="0.3">
      <c r="B589" s="46">
        <v>2222168</v>
      </c>
      <c r="C589" s="46" t="s">
        <v>5010</v>
      </c>
      <c r="D589" s="46" t="s">
        <v>4701</v>
      </c>
      <c r="E589" s="46" t="s">
        <v>108</v>
      </c>
      <c r="F589" s="47">
        <v>-375</v>
      </c>
      <c r="G589" s="47">
        <v>-7.5750000000000002</v>
      </c>
      <c r="H589" s="47" t="s">
        <v>5024</v>
      </c>
      <c r="I589" s="46"/>
    </row>
    <row r="590" spans="2:9" s="2" customFormat="1" ht="13.8" x14ac:dyDescent="0.3">
      <c r="B590" s="46">
        <v>2222118</v>
      </c>
      <c r="C590" s="46" t="s">
        <v>5015</v>
      </c>
      <c r="D590" s="46" t="s">
        <v>4701</v>
      </c>
      <c r="E590" s="46" t="s">
        <v>71</v>
      </c>
      <c r="F590" s="47">
        <v>-325</v>
      </c>
      <c r="G590" s="47">
        <v>-6.7726749999999996</v>
      </c>
      <c r="H590" s="47" t="s">
        <v>5024</v>
      </c>
      <c r="I590" s="46"/>
    </row>
    <row r="591" spans="2:9" s="2" customFormat="1" ht="13.8" x14ac:dyDescent="0.3">
      <c r="B591" s="46">
        <v>2222151</v>
      </c>
      <c r="C591" s="46" t="s">
        <v>5000</v>
      </c>
      <c r="D591" s="46" t="s">
        <v>4701</v>
      </c>
      <c r="E591" s="46" t="s">
        <v>211</v>
      </c>
      <c r="F591" s="47">
        <v>-1250</v>
      </c>
      <c r="G591" s="47">
        <v>-6.3075000000000001</v>
      </c>
      <c r="H591" s="47" t="s">
        <v>5024</v>
      </c>
      <c r="I591" s="46"/>
    </row>
    <row r="592" spans="2:9" s="2" customFormat="1" ht="13.8" x14ac:dyDescent="0.3">
      <c r="B592" s="46">
        <v>2222313</v>
      </c>
      <c r="C592" s="46" t="s">
        <v>5016</v>
      </c>
      <c r="D592" s="46" t="s">
        <v>4701</v>
      </c>
      <c r="E592" s="46" t="s">
        <v>145</v>
      </c>
      <c r="F592" s="47">
        <v>-350</v>
      </c>
      <c r="G592" s="47">
        <v>-5.9108000000000001</v>
      </c>
      <c r="H592" s="47" t="s">
        <v>5024</v>
      </c>
      <c r="I592" s="46"/>
    </row>
    <row r="593" spans="2:11" s="2" customFormat="1" ht="13.8" x14ac:dyDescent="0.3">
      <c r="B593" s="46">
        <v>2222277</v>
      </c>
      <c r="C593" s="46" t="s">
        <v>5011</v>
      </c>
      <c r="D593" s="46" t="s">
        <v>4701</v>
      </c>
      <c r="E593" s="46" t="s">
        <v>75</v>
      </c>
      <c r="F593" s="47">
        <v>-2775</v>
      </c>
      <c r="G593" s="47">
        <v>-5.3202299999999996</v>
      </c>
      <c r="H593" s="47" t="s">
        <v>5024</v>
      </c>
      <c r="I593" s="46"/>
    </row>
    <row r="594" spans="2:11" s="2" customFormat="1" ht="13.8" x14ac:dyDescent="0.3">
      <c r="B594" s="46">
        <v>2222332</v>
      </c>
      <c r="C594" s="46" t="s">
        <v>4996</v>
      </c>
      <c r="D594" s="46" t="s">
        <v>4701</v>
      </c>
      <c r="E594" s="46" t="s">
        <v>164</v>
      </c>
      <c r="F594" s="47">
        <v>-100</v>
      </c>
      <c r="G594" s="47">
        <v>-3.4727999999999999</v>
      </c>
      <c r="H594" s="47" t="s">
        <v>5024</v>
      </c>
      <c r="I594" s="46"/>
    </row>
    <row r="595" spans="2:11" s="1" customFormat="1" ht="13.8" x14ac:dyDescent="0.3">
      <c r="B595" s="48"/>
      <c r="C595" s="48" t="s">
        <v>4698</v>
      </c>
      <c r="D595" s="48"/>
      <c r="E595" s="48"/>
      <c r="F595" s="49"/>
      <c r="G595" s="49">
        <v>-3237826.7656045011</v>
      </c>
      <c r="H595" s="49">
        <v>-74.270000000000067</v>
      </c>
      <c r="I595" s="48"/>
    </row>
    <row r="597" spans="2:11" x14ac:dyDescent="0.3">
      <c r="C597" s="1" t="s">
        <v>203</v>
      </c>
    </row>
    <row r="598" spans="2:11" ht="31.5" customHeight="1" x14ac:dyDescent="0.3">
      <c r="C598" s="80" t="s">
        <v>5105</v>
      </c>
      <c r="D598" s="81"/>
      <c r="E598" s="81"/>
      <c r="F598" s="81"/>
      <c r="G598" s="81"/>
      <c r="H598" s="81"/>
      <c r="I598" s="81"/>
      <c r="J598" s="81"/>
      <c r="K598" s="81"/>
    </row>
    <row r="599" spans="2:11" x14ac:dyDescent="0.3">
      <c r="C599" s="2" t="s">
        <v>205</v>
      </c>
    </row>
    <row r="600" spans="2:11" x14ac:dyDescent="0.3">
      <c r="C600" s="2" t="s">
        <v>206</v>
      </c>
    </row>
    <row r="601" spans="2:11" ht="30" customHeight="1" x14ac:dyDescent="0.3">
      <c r="C601" s="80" t="s">
        <v>207</v>
      </c>
      <c r="D601" s="81"/>
      <c r="E601" s="81"/>
      <c r="F601" s="81"/>
      <c r="G601" s="81"/>
      <c r="H601" s="81"/>
      <c r="I601" s="81"/>
      <c r="J601" s="81"/>
      <c r="K601" s="81"/>
    </row>
    <row r="602" spans="2:11" x14ac:dyDescent="0.3">
      <c r="C602" s="2" t="s">
        <v>208</v>
      </c>
    </row>
    <row r="603" spans="2:11" x14ac:dyDescent="0.3">
      <c r="C603" s="2" t="s">
        <v>5056</v>
      </c>
    </row>
    <row r="605" spans="2:11" x14ac:dyDescent="0.3">
      <c r="C605" s="1" t="s">
        <v>5173</v>
      </c>
      <c r="E605" s="78" t="s">
        <v>5174</v>
      </c>
    </row>
    <row r="606" spans="2:11" x14ac:dyDescent="0.3">
      <c r="E606" s="2" t="s">
        <v>5199</v>
      </c>
    </row>
  </sheetData>
  <mergeCells count="2">
    <mergeCell ref="C601:K601"/>
    <mergeCell ref="C598:K598"/>
  </mergeCells>
  <hyperlinks>
    <hyperlink ref="J2" location="'Index'!A1" display="'Index'!A1" xr:uid="{1818F7E7-A6D2-4F38-87FF-6D0F26186D01}"/>
  </hyperlinks>
  <pageMargins left="0.7" right="0.7" top="0.75" bottom="0.75" header="0.3" footer="0.3"/>
  <pageSetup orientation="portrait" horizontalDpi="4294967293"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224714-14FC-4580-A28F-92838126195D}">
  <sheetPr codeName="Sheet1"/>
  <dimension ref="A1:IV110"/>
  <sheetViews>
    <sheetView showGridLines="0" zoomScale="90" zoomScaleNormal="90" workbookViewId="0">
      <pane ySplit="6" topLeftCell="A94"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2487</v>
      </c>
      <c r="J2" s="38" t="s">
        <v>4688</v>
      </c>
    </row>
    <row r="3" spans="1:54" ht="16.2" x14ac:dyDescent="0.35">
      <c r="C3" s="1" t="s">
        <v>28</v>
      </c>
      <c r="D3" s="21" t="s">
        <v>2488</v>
      </c>
    </row>
    <row r="4" spans="1:54" ht="15" x14ac:dyDescent="0.35">
      <c r="C4" s="1" t="s">
        <v>30</v>
      </c>
      <c r="D4" s="22">
        <v>46053</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A8" s="10"/>
      <c r="B8" s="28"/>
      <c r="C8" s="58" t="s">
        <v>0</v>
      </c>
      <c r="D8" s="54"/>
      <c r="E8" s="6"/>
      <c r="F8" s="19"/>
      <c r="G8" s="24"/>
      <c r="H8" s="24"/>
      <c r="I8" s="31"/>
      <c r="J8" s="31"/>
      <c r="K8" s="35"/>
    </row>
    <row r="9" spans="1:54" x14ac:dyDescent="0.3">
      <c r="C9" s="59" t="s">
        <v>1</v>
      </c>
      <c r="D9" s="54"/>
      <c r="E9" s="6"/>
      <c r="F9" s="19"/>
      <c r="G9" s="24"/>
      <c r="H9" s="24"/>
      <c r="I9" s="31"/>
      <c r="J9" s="31"/>
      <c r="K9" s="35"/>
    </row>
    <row r="10" spans="1:54" x14ac:dyDescent="0.3">
      <c r="B10" s="8" t="s">
        <v>57</v>
      </c>
      <c r="C10" s="57" t="s">
        <v>58</v>
      </c>
      <c r="D10" s="54" t="s">
        <v>59</v>
      </c>
      <c r="E10" s="6" t="s">
        <v>60</v>
      </c>
      <c r="F10" s="19">
        <v>1100000</v>
      </c>
      <c r="G10" s="24">
        <v>43255.3</v>
      </c>
      <c r="H10" s="24">
        <v>9.52</v>
      </c>
      <c r="I10" s="31"/>
      <c r="J10" s="31"/>
      <c r="K10" s="35"/>
    </row>
    <row r="11" spans="1:54" x14ac:dyDescent="0.3">
      <c r="B11" s="8" t="s">
        <v>90</v>
      </c>
      <c r="C11" s="57" t="s">
        <v>91</v>
      </c>
      <c r="D11" s="54" t="s">
        <v>92</v>
      </c>
      <c r="E11" s="6" t="s">
        <v>93</v>
      </c>
      <c r="F11" s="19">
        <v>3000000</v>
      </c>
      <c r="G11" s="24">
        <v>41862</v>
      </c>
      <c r="H11" s="24">
        <v>9.2100000000000009</v>
      </c>
      <c r="I11" s="31"/>
      <c r="J11" s="31"/>
      <c r="K11" s="35"/>
    </row>
    <row r="12" spans="1:54" x14ac:dyDescent="0.3">
      <c r="B12" s="8" t="s">
        <v>228</v>
      </c>
      <c r="C12" s="57" t="s">
        <v>229</v>
      </c>
      <c r="D12" s="54" t="s">
        <v>230</v>
      </c>
      <c r="E12" s="6" t="s">
        <v>71</v>
      </c>
      <c r="F12" s="19">
        <v>100000</v>
      </c>
      <c r="G12" s="24">
        <v>26985</v>
      </c>
      <c r="H12" s="24">
        <v>5.94</v>
      </c>
      <c r="I12" s="31"/>
      <c r="J12" s="31"/>
      <c r="K12" s="35"/>
    </row>
    <row r="13" spans="1:54" x14ac:dyDescent="0.3">
      <c r="B13" s="8" t="s">
        <v>421</v>
      </c>
      <c r="C13" s="57" t="s">
        <v>422</v>
      </c>
      <c r="D13" s="54" t="s">
        <v>423</v>
      </c>
      <c r="E13" s="6" t="s">
        <v>256</v>
      </c>
      <c r="F13" s="19">
        <v>1350000</v>
      </c>
      <c r="G13" s="24">
        <v>26577.45</v>
      </c>
      <c r="H13" s="24">
        <v>5.85</v>
      </c>
      <c r="I13" s="31"/>
      <c r="J13" s="31"/>
      <c r="K13" s="35"/>
    </row>
    <row r="14" spans="1:54" x14ac:dyDescent="0.3">
      <c r="B14" s="8" t="s">
        <v>597</v>
      </c>
      <c r="C14" s="57" t="s">
        <v>598</v>
      </c>
      <c r="D14" s="54" t="s">
        <v>599</v>
      </c>
      <c r="E14" s="6" t="s">
        <v>246</v>
      </c>
      <c r="F14" s="19">
        <v>2100000</v>
      </c>
      <c r="G14" s="24">
        <v>18790.8</v>
      </c>
      <c r="H14" s="24">
        <v>4.13</v>
      </c>
      <c r="I14" s="31"/>
      <c r="J14" s="31"/>
      <c r="K14" s="35"/>
    </row>
    <row r="15" spans="1:54" x14ac:dyDescent="0.3">
      <c r="B15" s="8" t="s">
        <v>603</v>
      </c>
      <c r="C15" s="57" t="s">
        <v>604</v>
      </c>
      <c r="D15" s="54" t="s">
        <v>605</v>
      </c>
      <c r="E15" s="6" t="s">
        <v>606</v>
      </c>
      <c r="F15" s="19">
        <v>1200000</v>
      </c>
      <c r="G15" s="24">
        <v>17037.599999999999</v>
      </c>
      <c r="H15" s="24">
        <v>3.75</v>
      </c>
      <c r="I15" s="31"/>
      <c r="J15" s="31"/>
      <c r="K15" s="35"/>
    </row>
    <row r="16" spans="1:54" x14ac:dyDescent="0.3">
      <c r="B16" s="8" t="s">
        <v>433</v>
      </c>
      <c r="C16" s="57" t="s">
        <v>434</v>
      </c>
      <c r="D16" s="54" t="s">
        <v>435</v>
      </c>
      <c r="E16" s="6" t="s">
        <v>436</v>
      </c>
      <c r="F16" s="19">
        <v>6000000</v>
      </c>
      <c r="G16" s="24">
        <v>16137.6</v>
      </c>
      <c r="H16" s="24">
        <v>3.55</v>
      </c>
      <c r="I16" s="31"/>
      <c r="J16" s="31"/>
      <c r="K16" s="35"/>
    </row>
    <row r="17" spans="2:11" x14ac:dyDescent="0.3">
      <c r="B17" s="8" t="s">
        <v>125</v>
      </c>
      <c r="C17" s="57" t="s">
        <v>126</v>
      </c>
      <c r="D17" s="54" t="s">
        <v>127</v>
      </c>
      <c r="E17" s="6" t="s">
        <v>100</v>
      </c>
      <c r="F17" s="19">
        <v>500000</v>
      </c>
      <c r="G17" s="24">
        <v>15506.5</v>
      </c>
      <c r="H17" s="24">
        <v>3.41</v>
      </c>
      <c r="I17" s="31"/>
      <c r="J17" s="31"/>
      <c r="K17" s="35"/>
    </row>
    <row r="18" spans="2:11" x14ac:dyDescent="0.3">
      <c r="B18" s="8" t="s">
        <v>462</v>
      </c>
      <c r="C18" s="57" t="s">
        <v>463</v>
      </c>
      <c r="D18" s="54" t="s">
        <v>464</v>
      </c>
      <c r="E18" s="6" t="s">
        <v>116</v>
      </c>
      <c r="F18" s="19">
        <v>1000000</v>
      </c>
      <c r="G18" s="24">
        <v>15434</v>
      </c>
      <c r="H18" s="24">
        <v>3.4</v>
      </c>
      <c r="I18" s="31"/>
      <c r="J18" s="31"/>
      <c r="K18" s="35"/>
    </row>
    <row r="19" spans="2:11" x14ac:dyDescent="0.3">
      <c r="B19" s="8" t="s">
        <v>243</v>
      </c>
      <c r="C19" s="57" t="s">
        <v>244</v>
      </c>
      <c r="D19" s="54" t="s">
        <v>245</v>
      </c>
      <c r="E19" s="6" t="s">
        <v>246</v>
      </c>
      <c r="F19" s="19">
        <v>1100000</v>
      </c>
      <c r="G19" s="24">
        <v>15263.6</v>
      </c>
      <c r="H19" s="24">
        <v>3.36</v>
      </c>
      <c r="I19" s="31"/>
      <c r="J19" s="31"/>
      <c r="K19" s="35"/>
    </row>
    <row r="20" spans="2:11" x14ac:dyDescent="0.3">
      <c r="B20" s="8" t="s">
        <v>68</v>
      </c>
      <c r="C20" s="57" t="s">
        <v>69</v>
      </c>
      <c r="D20" s="54" t="s">
        <v>70</v>
      </c>
      <c r="E20" s="6" t="s">
        <v>71</v>
      </c>
      <c r="F20" s="19">
        <v>120000</v>
      </c>
      <c r="G20" s="24">
        <v>15232.8</v>
      </c>
      <c r="H20" s="24">
        <v>3.35</v>
      </c>
      <c r="I20" s="31"/>
      <c r="J20" s="31"/>
      <c r="K20" s="35"/>
    </row>
    <row r="21" spans="2:11" x14ac:dyDescent="0.3">
      <c r="B21" s="8" t="s">
        <v>54</v>
      </c>
      <c r="C21" s="57" t="s">
        <v>55</v>
      </c>
      <c r="D21" s="54" t="s">
        <v>56</v>
      </c>
      <c r="E21" s="6" t="s">
        <v>43</v>
      </c>
      <c r="F21" s="19">
        <v>1400000</v>
      </c>
      <c r="G21" s="24">
        <v>15080.1</v>
      </c>
      <c r="H21" s="24">
        <v>3.32</v>
      </c>
      <c r="I21" s="31"/>
      <c r="J21" s="31"/>
      <c r="K21" s="35"/>
    </row>
    <row r="22" spans="2:11" x14ac:dyDescent="0.3">
      <c r="B22" s="8" t="s">
        <v>340</v>
      </c>
      <c r="C22" s="57" t="s">
        <v>341</v>
      </c>
      <c r="D22" s="54" t="s">
        <v>342</v>
      </c>
      <c r="E22" s="6" t="s">
        <v>43</v>
      </c>
      <c r="F22" s="19">
        <v>7000000</v>
      </c>
      <c r="G22" s="24">
        <v>11487</v>
      </c>
      <c r="H22" s="24">
        <v>2.5299999999999998</v>
      </c>
      <c r="I22" s="31"/>
      <c r="J22" s="31"/>
      <c r="K22" s="35"/>
    </row>
    <row r="23" spans="2:11" x14ac:dyDescent="0.3">
      <c r="B23" s="8" t="s">
        <v>379</v>
      </c>
      <c r="C23" s="57" t="s">
        <v>380</v>
      </c>
      <c r="D23" s="54" t="s">
        <v>381</v>
      </c>
      <c r="E23" s="6" t="s">
        <v>100</v>
      </c>
      <c r="F23" s="19">
        <v>4000000</v>
      </c>
      <c r="G23" s="24">
        <v>10508</v>
      </c>
      <c r="H23" s="24">
        <v>2.31</v>
      </c>
      <c r="I23" s="31"/>
      <c r="J23" s="31"/>
      <c r="K23" s="35"/>
    </row>
    <row r="24" spans="2:11" x14ac:dyDescent="0.3">
      <c r="B24" s="8" t="s">
        <v>2489</v>
      </c>
      <c r="C24" s="57" t="s">
        <v>2490</v>
      </c>
      <c r="D24" s="54" t="s">
        <v>2491</v>
      </c>
      <c r="E24" s="6" t="s">
        <v>60</v>
      </c>
      <c r="F24" s="19">
        <v>1200000</v>
      </c>
      <c r="G24" s="24">
        <v>10367.4</v>
      </c>
      <c r="H24" s="24">
        <v>2.2799999999999998</v>
      </c>
      <c r="I24" s="31"/>
      <c r="J24" s="31"/>
      <c r="K24" s="35"/>
    </row>
    <row r="25" spans="2:11" x14ac:dyDescent="0.3">
      <c r="B25" s="8" t="s">
        <v>1050</v>
      </c>
      <c r="C25" s="57" t="s">
        <v>1051</v>
      </c>
      <c r="D25" s="54" t="s">
        <v>1052</v>
      </c>
      <c r="E25" s="6" t="s">
        <v>93</v>
      </c>
      <c r="F25" s="19">
        <v>6000000</v>
      </c>
      <c r="G25" s="24">
        <v>9794.4</v>
      </c>
      <c r="H25" s="24">
        <v>2.15</v>
      </c>
      <c r="I25" s="31"/>
      <c r="J25" s="31"/>
      <c r="K25" s="35"/>
    </row>
    <row r="26" spans="2:11" x14ac:dyDescent="0.3">
      <c r="B26" s="8" t="s">
        <v>1078</v>
      </c>
      <c r="C26" s="57" t="s">
        <v>1079</v>
      </c>
      <c r="D26" s="54" t="s">
        <v>1080</v>
      </c>
      <c r="E26" s="6" t="s">
        <v>221</v>
      </c>
      <c r="F26" s="19">
        <v>7500000</v>
      </c>
      <c r="G26" s="24">
        <v>9509.25</v>
      </c>
      <c r="H26" s="24">
        <v>2.09</v>
      </c>
      <c r="I26" s="31"/>
      <c r="J26" s="31"/>
      <c r="K26" s="35"/>
    </row>
    <row r="27" spans="2:11" x14ac:dyDescent="0.3">
      <c r="B27" s="8" t="s">
        <v>40</v>
      </c>
      <c r="C27" s="57" t="s">
        <v>41</v>
      </c>
      <c r="D27" s="54" t="s">
        <v>42</v>
      </c>
      <c r="E27" s="6" t="s">
        <v>43</v>
      </c>
      <c r="F27" s="19">
        <v>1000000</v>
      </c>
      <c r="G27" s="24">
        <v>9292.5</v>
      </c>
      <c r="H27" s="24">
        <v>2.04</v>
      </c>
      <c r="I27" s="31"/>
      <c r="J27" s="31"/>
      <c r="K27" s="35"/>
    </row>
    <row r="28" spans="2:11" x14ac:dyDescent="0.3">
      <c r="B28" s="8" t="s">
        <v>551</v>
      </c>
      <c r="C28" s="57" t="s">
        <v>552</v>
      </c>
      <c r="D28" s="54" t="s">
        <v>553</v>
      </c>
      <c r="E28" s="6" t="s">
        <v>116</v>
      </c>
      <c r="F28" s="19">
        <v>166000</v>
      </c>
      <c r="G28" s="24">
        <v>9250.35</v>
      </c>
      <c r="H28" s="24">
        <v>2.04</v>
      </c>
      <c r="I28" s="31"/>
      <c r="J28" s="31"/>
      <c r="K28" s="35"/>
    </row>
    <row r="29" spans="2:11" x14ac:dyDescent="0.3">
      <c r="B29" s="8" t="s">
        <v>2492</v>
      </c>
      <c r="C29" s="57" t="s">
        <v>2493</v>
      </c>
      <c r="D29" s="54" t="s">
        <v>2494</v>
      </c>
      <c r="E29" s="6" t="s">
        <v>112</v>
      </c>
      <c r="F29" s="19">
        <v>5000000</v>
      </c>
      <c r="G29" s="24">
        <v>8469</v>
      </c>
      <c r="H29" s="24">
        <v>1.86</v>
      </c>
      <c r="I29" s="31"/>
      <c r="J29" s="31"/>
      <c r="K29" s="35"/>
    </row>
    <row r="30" spans="2:11" x14ac:dyDescent="0.3">
      <c r="B30" s="8" t="s">
        <v>2495</v>
      </c>
      <c r="C30" s="57" t="s">
        <v>2496</v>
      </c>
      <c r="D30" s="54" t="s">
        <v>2497</v>
      </c>
      <c r="E30" s="6" t="s">
        <v>145</v>
      </c>
      <c r="F30" s="19">
        <v>2500000</v>
      </c>
      <c r="G30" s="24">
        <v>8283.75</v>
      </c>
      <c r="H30" s="24">
        <v>1.82</v>
      </c>
      <c r="I30" s="31"/>
      <c r="J30" s="31"/>
      <c r="K30" s="35"/>
    </row>
    <row r="31" spans="2:11" x14ac:dyDescent="0.3">
      <c r="B31" s="8" t="s">
        <v>600</v>
      </c>
      <c r="C31" s="57" t="s">
        <v>601</v>
      </c>
      <c r="D31" s="54" t="s">
        <v>602</v>
      </c>
      <c r="E31" s="6" t="s">
        <v>246</v>
      </c>
      <c r="F31" s="19">
        <v>6116085</v>
      </c>
      <c r="G31" s="24">
        <v>8279.9599999999991</v>
      </c>
      <c r="H31" s="24">
        <v>1.82</v>
      </c>
      <c r="I31" s="31"/>
      <c r="J31" s="31"/>
      <c r="K31" s="35"/>
    </row>
    <row r="32" spans="2:11" x14ac:dyDescent="0.3">
      <c r="B32" s="8" t="s">
        <v>2498</v>
      </c>
      <c r="C32" s="57" t="s">
        <v>2499</v>
      </c>
      <c r="D32" s="54" t="s">
        <v>2500</v>
      </c>
      <c r="E32" s="6" t="s">
        <v>221</v>
      </c>
      <c r="F32" s="19">
        <v>125000</v>
      </c>
      <c r="G32" s="24">
        <v>7883.13</v>
      </c>
      <c r="H32" s="24">
        <v>1.73</v>
      </c>
      <c r="I32" s="31"/>
      <c r="J32" s="31"/>
      <c r="K32" s="35"/>
    </row>
    <row r="33" spans="2:11" x14ac:dyDescent="0.3">
      <c r="B33" s="8" t="s">
        <v>1900</v>
      </c>
      <c r="C33" s="57" t="s">
        <v>1901</v>
      </c>
      <c r="D33" s="54" t="s">
        <v>1902</v>
      </c>
      <c r="E33" s="6" t="s">
        <v>217</v>
      </c>
      <c r="F33" s="19">
        <v>1300000</v>
      </c>
      <c r="G33" s="24">
        <v>6743.1</v>
      </c>
      <c r="H33" s="24">
        <v>1.48</v>
      </c>
      <c r="I33" s="31"/>
      <c r="J33" s="31"/>
      <c r="K33" s="35"/>
    </row>
    <row r="34" spans="2:11" x14ac:dyDescent="0.3">
      <c r="B34" s="8" t="s">
        <v>437</v>
      </c>
      <c r="C34" s="57" t="s">
        <v>438</v>
      </c>
      <c r="D34" s="54" t="s">
        <v>439</v>
      </c>
      <c r="E34" s="6" t="s">
        <v>440</v>
      </c>
      <c r="F34" s="19">
        <v>4000000</v>
      </c>
      <c r="G34" s="24">
        <v>6691.6</v>
      </c>
      <c r="H34" s="24">
        <v>1.47</v>
      </c>
      <c r="I34" s="31"/>
      <c r="J34" s="31"/>
      <c r="K34" s="35"/>
    </row>
    <row r="35" spans="2:11" x14ac:dyDescent="0.3">
      <c r="B35" s="8" t="s">
        <v>2223</v>
      </c>
      <c r="C35" s="57" t="s">
        <v>1243</v>
      </c>
      <c r="D35" s="54" t="s">
        <v>2224</v>
      </c>
      <c r="E35" s="6" t="s">
        <v>60</v>
      </c>
      <c r="F35" s="19">
        <v>4273550</v>
      </c>
      <c r="G35" s="24">
        <v>6366.31</v>
      </c>
      <c r="H35" s="24">
        <v>1.4</v>
      </c>
      <c r="I35" s="31"/>
      <c r="J35" s="31"/>
      <c r="K35" s="35"/>
    </row>
    <row r="36" spans="2:11" x14ac:dyDescent="0.3">
      <c r="B36" s="8" t="s">
        <v>514</v>
      </c>
      <c r="C36" s="57" t="s">
        <v>515</v>
      </c>
      <c r="D36" s="54" t="s">
        <v>516</v>
      </c>
      <c r="E36" s="6" t="s">
        <v>164</v>
      </c>
      <c r="F36" s="19">
        <v>800000</v>
      </c>
      <c r="G36" s="24">
        <v>6286.8</v>
      </c>
      <c r="H36" s="24">
        <v>1.38</v>
      </c>
      <c r="I36" s="31"/>
      <c r="J36" s="31"/>
      <c r="K36" s="35"/>
    </row>
    <row r="37" spans="2:11" x14ac:dyDescent="0.3">
      <c r="B37" s="8" t="s">
        <v>334</v>
      </c>
      <c r="C37" s="57" t="s">
        <v>335</v>
      </c>
      <c r="D37" s="54" t="s">
        <v>336</v>
      </c>
      <c r="E37" s="6" t="s">
        <v>71</v>
      </c>
      <c r="F37" s="19">
        <v>1720528</v>
      </c>
      <c r="G37" s="24">
        <v>5983.14</v>
      </c>
      <c r="H37" s="24">
        <v>1.32</v>
      </c>
      <c r="I37" s="31"/>
      <c r="J37" s="31"/>
      <c r="K37" s="35"/>
    </row>
    <row r="38" spans="2:11" x14ac:dyDescent="0.3">
      <c r="B38" s="8" t="s">
        <v>2131</v>
      </c>
      <c r="C38" s="57" t="s">
        <v>2132</v>
      </c>
      <c r="D38" s="54" t="s">
        <v>2133</v>
      </c>
      <c r="E38" s="6" t="s">
        <v>71</v>
      </c>
      <c r="F38" s="19">
        <v>1250000</v>
      </c>
      <c r="G38" s="24">
        <v>5721.25</v>
      </c>
      <c r="H38" s="24">
        <v>1.26</v>
      </c>
      <c r="I38" s="31"/>
      <c r="J38" s="31"/>
      <c r="K38" s="35"/>
    </row>
    <row r="39" spans="2:11" x14ac:dyDescent="0.3">
      <c r="B39" s="8" t="s">
        <v>499</v>
      </c>
      <c r="C39" s="57" t="s">
        <v>500</v>
      </c>
      <c r="D39" s="54" t="s">
        <v>501</v>
      </c>
      <c r="E39" s="6" t="s">
        <v>71</v>
      </c>
      <c r="F39" s="19">
        <v>5000000</v>
      </c>
      <c r="G39" s="24">
        <v>5710</v>
      </c>
      <c r="H39" s="24">
        <v>1.26</v>
      </c>
      <c r="I39" s="31"/>
      <c r="J39" s="31"/>
      <c r="K39" s="35"/>
    </row>
    <row r="40" spans="2:11" x14ac:dyDescent="0.3">
      <c r="B40" s="8" t="s">
        <v>1087</v>
      </c>
      <c r="C40" s="57" t="s">
        <v>1088</v>
      </c>
      <c r="D40" s="54" t="s">
        <v>1089</v>
      </c>
      <c r="E40" s="6" t="s">
        <v>116</v>
      </c>
      <c r="F40" s="19">
        <v>673021</v>
      </c>
      <c r="G40" s="24">
        <v>5305.09</v>
      </c>
      <c r="H40" s="24">
        <v>1.17</v>
      </c>
      <c r="I40" s="31"/>
      <c r="J40" s="31"/>
      <c r="K40" s="35"/>
    </row>
    <row r="41" spans="2:11" x14ac:dyDescent="0.3">
      <c r="B41" s="8" t="s">
        <v>573</v>
      </c>
      <c r="C41" s="57" t="s">
        <v>574</v>
      </c>
      <c r="D41" s="54" t="s">
        <v>575</v>
      </c>
      <c r="E41" s="6" t="s">
        <v>164</v>
      </c>
      <c r="F41" s="19">
        <v>247910</v>
      </c>
      <c r="G41" s="24">
        <v>4846.3900000000003</v>
      </c>
      <c r="H41" s="24">
        <v>1.07</v>
      </c>
      <c r="I41" s="31"/>
      <c r="J41" s="31"/>
      <c r="K41" s="35"/>
    </row>
    <row r="42" spans="2:11" x14ac:dyDescent="0.3">
      <c r="B42" s="8" t="s">
        <v>617</v>
      </c>
      <c r="C42" s="57" t="s">
        <v>618</v>
      </c>
      <c r="D42" s="54" t="s">
        <v>619</v>
      </c>
      <c r="E42" s="6" t="s">
        <v>246</v>
      </c>
      <c r="F42" s="19">
        <v>954602</v>
      </c>
      <c r="G42" s="24">
        <v>4389.26</v>
      </c>
      <c r="H42" s="24">
        <v>0.97</v>
      </c>
      <c r="I42" s="31"/>
      <c r="J42" s="31"/>
      <c r="K42" s="35"/>
    </row>
    <row r="43" spans="2:11" x14ac:dyDescent="0.3">
      <c r="B43" s="8" t="s">
        <v>456</v>
      </c>
      <c r="C43" s="57" t="s">
        <v>457</v>
      </c>
      <c r="D43" s="54" t="s">
        <v>458</v>
      </c>
      <c r="E43" s="6" t="s">
        <v>145</v>
      </c>
      <c r="F43" s="19">
        <v>1074559</v>
      </c>
      <c r="G43" s="24">
        <v>3946.32</v>
      </c>
      <c r="H43" s="24">
        <v>0.87</v>
      </c>
      <c r="I43" s="31"/>
      <c r="J43" s="31"/>
      <c r="K43" s="35"/>
    </row>
    <row r="44" spans="2:11" x14ac:dyDescent="0.3">
      <c r="C44" s="58" t="s">
        <v>184</v>
      </c>
      <c r="D44" s="54"/>
      <c r="E44" s="6"/>
      <c r="F44" s="19"/>
      <c r="G44" s="25">
        <v>432276.75</v>
      </c>
      <c r="H44" s="25">
        <v>95.11</v>
      </c>
      <c r="I44" s="31"/>
      <c r="J44" s="31"/>
      <c r="K44" s="35"/>
    </row>
    <row r="45" spans="2:11" x14ac:dyDescent="0.3">
      <c r="C45" s="57"/>
      <c r="D45" s="54"/>
      <c r="E45" s="6"/>
      <c r="F45" s="19"/>
      <c r="G45" s="24"/>
      <c r="H45" s="24"/>
      <c r="I45" s="31"/>
      <c r="J45" s="31"/>
      <c r="K45" s="35"/>
    </row>
    <row r="46" spans="2:11" x14ac:dyDescent="0.3">
      <c r="C46" s="58" t="s">
        <v>3</v>
      </c>
      <c r="D46" s="54"/>
      <c r="E46" s="6"/>
      <c r="F46" s="19"/>
      <c r="G46" s="24" t="s">
        <v>2</v>
      </c>
      <c r="H46" s="24" t="s">
        <v>2</v>
      </c>
      <c r="I46" s="31"/>
      <c r="J46" s="31"/>
      <c r="K46" s="35"/>
    </row>
    <row r="47" spans="2:11" x14ac:dyDescent="0.3">
      <c r="C47" s="57"/>
      <c r="D47" s="54"/>
      <c r="E47" s="6"/>
      <c r="F47" s="19"/>
      <c r="G47" s="24"/>
      <c r="H47" s="24"/>
      <c r="I47" s="31"/>
      <c r="J47" s="31"/>
      <c r="K47" s="35"/>
    </row>
    <row r="48" spans="2:11" x14ac:dyDescent="0.3">
      <c r="C48" s="58" t="s">
        <v>4</v>
      </c>
      <c r="D48" s="54"/>
      <c r="E48" s="6"/>
      <c r="F48" s="19"/>
      <c r="G48" s="24" t="s">
        <v>2</v>
      </c>
      <c r="H48" s="24" t="s">
        <v>2</v>
      </c>
      <c r="I48" s="31"/>
      <c r="J48" s="31"/>
      <c r="K48" s="35"/>
    </row>
    <row r="49" spans="1:11" x14ac:dyDescent="0.3">
      <c r="C49" s="57"/>
      <c r="D49" s="54"/>
      <c r="E49" s="6"/>
      <c r="F49" s="19"/>
      <c r="G49" s="24"/>
      <c r="H49" s="24"/>
      <c r="I49" s="31"/>
      <c r="J49" s="31"/>
      <c r="K49" s="35"/>
    </row>
    <row r="50" spans="1:11" x14ac:dyDescent="0.3">
      <c r="C50" s="58" t="s">
        <v>5</v>
      </c>
      <c r="D50" s="54"/>
      <c r="E50" s="6"/>
      <c r="F50" s="19"/>
      <c r="G50" s="24"/>
      <c r="H50" s="24"/>
      <c r="I50" s="31"/>
      <c r="J50" s="31"/>
      <c r="K50" s="35"/>
    </row>
    <row r="51" spans="1:11" x14ac:dyDescent="0.3">
      <c r="C51" s="57"/>
      <c r="D51" s="54"/>
      <c r="E51" s="6"/>
      <c r="F51" s="19"/>
      <c r="G51" s="24"/>
      <c r="H51" s="24"/>
      <c r="I51" s="31"/>
      <c r="J51" s="31"/>
      <c r="K51" s="35"/>
    </row>
    <row r="52" spans="1:11" x14ac:dyDescent="0.3">
      <c r="C52" s="58" t="s">
        <v>6</v>
      </c>
      <c r="D52" s="54"/>
      <c r="E52" s="6"/>
      <c r="F52" s="19"/>
      <c r="G52" s="24" t="s">
        <v>2</v>
      </c>
      <c r="H52" s="24" t="s">
        <v>2</v>
      </c>
      <c r="I52" s="31"/>
      <c r="J52" s="31"/>
      <c r="K52" s="35"/>
    </row>
    <row r="53" spans="1:11" x14ac:dyDescent="0.3">
      <c r="C53" s="57"/>
      <c r="D53" s="54"/>
      <c r="E53" s="6"/>
      <c r="F53" s="19"/>
      <c r="G53" s="24"/>
      <c r="H53" s="24"/>
      <c r="I53" s="31"/>
      <c r="J53" s="31"/>
      <c r="K53" s="35"/>
    </row>
    <row r="54" spans="1:11" x14ac:dyDescent="0.3">
      <c r="C54" s="58" t="s">
        <v>7</v>
      </c>
      <c r="D54" s="54"/>
      <c r="E54" s="6"/>
      <c r="F54" s="19"/>
      <c r="G54" s="24" t="s">
        <v>2</v>
      </c>
      <c r="H54" s="24" t="s">
        <v>2</v>
      </c>
      <c r="I54" s="31"/>
      <c r="J54" s="31"/>
      <c r="K54" s="35"/>
    </row>
    <row r="55" spans="1:11" x14ac:dyDescent="0.3">
      <c r="C55" s="57"/>
      <c r="D55" s="54"/>
      <c r="E55" s="6"/>
      <c r="F55" s="19"/>
      <c r="G55" s="24"/>
      <c r="H55" s="24"/>
      <c r="I55" s="31"/>
      <c r="J55" s="31"/>
      <c r="K55" s="35"/>
    </row>
    <row r="56" spans="1:11" x14ac:dyDescent="0.3">
      <c r="C56" s="58" t="s">
        <v>8</v>
      </c>
      <c r="D56" s="54"/>
      <c r="E56" s="6"/>
      <c r="F56" s="19"/>
      <c r="G56" s="24" t="s">
        <v>2</v>
      </c>
      <c r="H56" s="24" t="s">
        <v>2</v>
      </c>
      <c r="I56" s="31"/>
      <c r="J56" s="31"/>
      <c r="K56" s="35"/>
    </row>
    <row r="57" spans="1:11" x14ac:dyDescent="0.3">
      <c r="C57" s="57"/>
      <c r="D57" s="54"/>
      <c r="E57" s="6"/>
      <c r="F57" s="19"/>
      <c r="G57" s="24"/>
      <c r="H57" s="24"/>
      <c r="I57" s="31"/>
      <c r="J57" s="31"/>
      <c r="K57" s="35"/>
    </row>
    <row r="58" spans="1:11" x14ac:dyDescent="0.3">
      <c r="C58" s="58" t="s">
        <v>9</v>
      </c>
      <c r="D58" s="54"/>
      <c r="E58" s="6"/>
      <c r="F58" s="19"/>
      <c r="G58" s="24" t="s">
        <v>2</v>
      </c>
      <c r="H58" s="24" t="s">
        <v>2</v>
      </c>
      <c r="I58" s="31"/>
      <c r="J58" s="31"/>
      <c r="K58" s="35"/>
    </row>
    <row r="59" spans="1:11" x14ac:dyDescent="0.3">
      <c r="C59" s="57"/>
      <c r="D59" s="54"/>
      <c r="E59" s="6"/>
      <c r="F59" s="19"/>
      <c r="G59" s="24"/>
      <c r="H59" s="24"/>
      <c r="I59" s="31"/>
      <c r="J59" s="31"/>
      <c r="K59" s="35"/>
    </row>
    <row r="60" spans="1:11" x14ac:dyDescent="0.3">
      <c r="C60" s="58" t="s">
        <v>10</v>
      </c>
      <c r="D60" s="54"/>
      <c r="E60" s="6"/>
      <c r="F60" s="19"/>
      <c r="G60" s="24" t="s">
        <v>2</v>
      </c>
      <c r="H60" s="24" t="s">
        <v>2</v>
      </c>
      <c r="I60" s="31"/>
      <c r="J60" s="31"/>
      <c r="K60" s="35"/>
    </row>
    <row r="61" spans="1:11" x14ac:dyDescent="0.3">
      <c r="C61" s="57"/>
      <c r="D61" s="54"/>
      <c r="E61" s="6"/>
      <c r="F61" s="19"/>
      <c r="G61" s="24"/>
      <c r="H61" s="24"/>
      <c r="I61" s="31"/>
      <c r="J61" s="31"/>
      <c r="K61" s="35"/>
    </row>
    <row r="62" spans="1:11" x14ac:dyDescent="0.3">
      <c r="A62" s="10"/>
      <c r="B62" s="28"/>
      <c r="C62" s="58" t="s">
        <v>11</v>
      </c>
      <c r="D62" s="54"/>
      <c r="E62" s="6"/>
      <c r="F62" s="19"/>
      <c r="G62" s="24"/>
      <c r="H62" s="24"/>
      <c r="I62" s="31"/>
      <c r="J62" s="31"/>
      <c r="K62" s="35"/>
    </row>
    <row r="63" spans="1:11" x14ac:dyDescent="0.3">
      <c r="A63" s="28"/>
      <c r="B63" s="28"/>
      <c r="C63" s="58" t="s">
        <v>13</v>
      </c>
      <c r="D63" s="54"/>
      <c r="E63" s="6"/>
      <c r="F63" s="19"/>
      <c r="G63" s="24" t="s">
        <v>2</v>
      </c>
      <c r="H63" s="24" t="s">
        <v>2</v>
      </c>
      <c r="I63" s="31"/>
      <c r="J63" s="31"/>
      <c r="K63" s="35"/>
    </row>
    <row r="64" spans="1:11" x14ac:dyDescent="0.3">
      <c r="A64" s="28"/>
      <c r="B64" s="28"/>
      <c r="C64" s="58"/>
      <c r="D64" s="54"/>
      <c r="E64" s="6"/>
      <c r="F64" s="19"/>
      <c r="G64" s="24"/>
      <c r="H64" s="24"/>
      <c r="I64" s="31"/>
      <c r="J64" s="31"/>
      <c r="K64" s="35"/>
    </row>
    <row r="65" spans="1:11" x14ac:dyDescent="0.3">
      <c r="A65" s="28"/>
      <c r="B65" s="28"/>
      <c r="C65" s="58" t="s">
        <v>14</v>
      </c>
      <c r="D65" s="54"/>
      <c r="E65" s="6"/>
      <c r="F65" s="19"/>
      <c r="G65" s="24" t="s">
        <v>2</v>
      </c>
      <c r="H65" s="24" t="s">
        <v>2</v>
      </c>
      <c r="I65" s="31"/>
      <c r="J65" s="31"/>
      <c r="K65" s="35"/>
    </row>
    <row r="66" spans="1:11" x14ac:dyDescent="0.3">
      <c r="A66" s="28"/>
      <c r="B66" s="28"/>
      <c r="C66" s="58"/>
      <c r="D66" s="54"/>
      <c r="E66" s="6"/>
      <c r="F66" s="19"/>
      <c r="G66" s="24"/>
      <c r="H66" s="24"/>
      <c r="I66" s="31"/>
      <c r="J66" s="31"/>
      <c r="K66" s="35"/>
    </row>
    <row r="67" spans="1:11" x14ac:dyDescent="0.3">
      <c r="C67" s="59" t="s">
        <v>15</v>
      </c>
      <c r="D67" s="54"/>
      <c r="E67" s="6"/>
      <c r="F67" s="19"/>
      <c r="G67" s="24"/>
      <c r="H67" s="24"/>
      <c r="I67" s="31"/>
      <c r="J67" s="31"/>
      <c r="K67" s="35"/>
    </row>
    <row r="68" spans="1:11" x14ac:dyDescent="0.3">
      <c r="B68" s="8" t="s">
        <v>195</v>
      </c>
      <c r="C68" s="57" t="s">
        <v>196</v>
      </c>
      <c r="D68" s="54" t="s">
        <v>197</v>
      </c>
      <c r="E68" s="6" t="s">
        <v>198</v>
      </c>
      <c r="F68" s="19">
        <v>500000</v>
      </c>
      <c r="G68" s="24">
        <v>478.34</v>
      </c>
      <c r="H68" s="24">
        <v>0.11</v>
      </c>
      <c r="I68" s="31">
        <v>5.68</v>
      </c>
      <c r="J68" s="31"/>
      <c r="K68" s="35"/>
    </row>
    <row r="69" spans="1:11" x14ac:dyDescent="0.3">
      <c r="C69" s="58" t="s">
        <v>184</v>
      </c>
      <c r="D69" s="54"/>
      <c r="E69" s="6"/>
      <c r="F69" s="19"/>
      <c r="G69" s="25">
        <v>478.34</v>
      </c>
      <c r="H69" s="25">
        <v>0.11</v>
      </c>
      <c r="I69" s="31"/>
      <c r="J69" s="31"/>
      <c r="K69" s="35"/>
    </row>
    <row r="70" spans="1:11" x14ac:dyDescent="0.3">
      <c r="C70" s="57"/>
      <c r="D70" s="54"/>
      <c r="E70" s="6"/>
      <c r="F70" s="19"/>
      <c r="G70" s="24"/>
      <c r="H70" s="24"/>
      <c r="I70" s="31"/>
      <c r="J70" s="31"/>
      <c r="K70" s="35"/>
    </row>
    <row r="71" spans="1:11" x14ac:dyDescent="0.3">
      <c r="C71" s="58" t="s">
        <v>16</v>
      </c>
      <c r="D71" s="54"/>
      <c r="E71" s="6"/>
      <c r="F71" s="19"/>
      <c r="G71" s="24" t="s">
        <v>2</v>
      </c>
      <c r="H71" s="24" t="s">
        <v>2</v>
      </c>
      <c r="I71" s="31"/>
      <c r="J71" s="31"/>
      <c r="K71" s="35"/>
    </row>
    <row r="72" spans="1:11" x14ac:dyDescent="0.3">
      <c r="C72" s="57"/>
      <c r="D72" s="54"/>
      <c r="E72" s="6"/>
      <c r="F72" s="19"/>
      <c r="G72" s="24"/>
      <c r="H72" s="24"/>
      <c r="I72" s="31"/>
      <c r="J72" s="31"/>
      <c r="K72" s="35"/>
    </row>
    <row r="73" spans="1:11" x14ac:dyDescent="0.3">
      <c r="C73" s="58" t="s">
        <v>17</v>
      </c>
      <c r="D73" s="54"/>
      <c r="E73" s="6"/>
      <c r="F73" s="19"/>
      <c r="G73" s="24" t="s">
        <v>2</v>
      </c>
      <c r="H73" s="24" t="s">
        <v>2</v>
      </c>
      <c r="I73" s="31"/>
      <c r="J73" s="31"/>
      <c r="K73" s="35"/>
    </row>
    <row r="74" spans="1:11" x14ac:dyDescent="0.3">
      <c r="C74" s="57"/>
      <c r="D74" s="54"/>
      <c r="E74" s="6"/>
      <c r="F74" s="19"/>
      <c r="G74" s="24"/>
      <c r="H74" s="24"/>
      <c r="I74" s="31"/>
      <c r="J74" s="31"/>
      <c r="K74" s="35"/>
    </row>
    <row r="75" spans="1:11" x14ac:dyDescent="0.3">
      <c r="A75" s="10"/>
      <c r="B75" s="28"/>
      <c r="C75" s="58" t="s">
        <v>18</v>
      </c>
      <c r="D75" s="54"/>
      <c r="E75" s="6"/>
      <c r="F75" s="19"/>
      <c r="G75" s="24"/>
      <c r="H75" s="24"/>
      <c r="I75" s="31"/>
      <c r="J75" s="31"/>
      <c r="K75" s="35"/>
    </row>
    <row r="76" spans="1:11" x14ac:dyDescent="0.3">
      <c r="A76" s="28"/>
      <c r="B76" s="28"/>
      <c r="C76" s="58" t="s">
        <v>19</v>
      </c>
      <c r="D76" s="54"/>
      <c r="E76" s="6"/>
      <c r="F76" s="19"/>
      <c r="G76" s="24" t="s">
        <v>2</v>
      </c>
      <c r="H76" s="24" t="s">
        <v>2</v>
      </c>
      <c r="I76" s="31"/>
      <c r="J76" s="31"/>
      <c r="K76" s="35"/>
    </row>
    <row r="77" spans="1:11" x14ac:dyDescent="0.3">
      <c r="A77" s="28"/>
      <c r="B77" s="28"/>
      <c r="C77" s="58"/>
      <c r="D77" s="54"/>
      <c r="E77" s="6"/>
      <c r="F77" s="19"/>
      <c r="G77" s="24"/>
      <c r="H77" s="24"/>
      <c r="I77" s="31"/>
      <c r="J77" s="31"/>
      <c r="K77" s="35"/>
    </row>
    <row r="78" spans="1:11" x14ac:dyDescent="0.3">
      <c r="A78" s="28"/>
      <c r="B78" s="28"/>
      <c r="C78" s="58" t="s">
        <v>20</v>
      </c>
      <c r="D78" s="54"/>
      <c r="E78" s="6"/>
      <c r="F78" s="19"/>
      <c r="G78" s="24" t="s">
        <v>2</v>
      </c>
      <c r="H78" s="24" t="s">
        <v>2</v>
      </c>
      <c r="I78" s="31"/>
      <c r="J78" s="31"/>
      <c r="K78" s="35"/>
    </row>
    <row r="79" spans="1:11" x14ac:dyDescent="0.3">
      <c r="A79" s="28"/>
      <c r="B79" s="28"/>
      <c r="C79" s="58"/>
      <c r="D79" s="54"/>
      <c r="E79" s="6"/>
      <c r="F79" s="19"/>
      <c r="G79" s="24"/>
      <c r="H79" s="24"/>
      <c r="I79" s="31"/>
      <c r="J79" s="31"/>
      <c r="K79" s="35"/>
    </row>
    <row r="80" spans="1:11" x14ac:dyDescent="0.3">
      <c r="A80" s="28"/>
      <c r="B80" s="28"/>
      <c r="C80" s="58" t="s">
        <v>21</v>
      </c>
      <c r="D80" s="54"/>
      <c r="E80" s="6"/>
      <c r="F80" s="19"/>
      <c r="G80" s="24" t="s">
        <v>2</v>
      </c>
      <c r="H80" s="24" t="s">
        <v>2</v>
      </c>
      <c r="I80" s="31"/>
      <c r="J80" s="31"/>
      <c r="K80" s="35"/>
    </row>
    <row r="81" spans="1:54" x14ac:dyDescent="0.3">
      <c r="A81" s="28"/>
      <c r="B81" s="28"/>
      <c r="C81" s="58"/>
      <c r="D81" s="54"/>
      <c r="E81" s="6"/>
      <c r="F81" s="19"/>
      <c r="G81" s="24"/>
      <c r="H81" s="24"/>
      <c r="I81" s="31"/>
      <c r="J81" s="31"/>
      <c r="K81" s="35"/>
    </row>
    <row r="82" spans="1:54" x14ac:dyDescent="0.3">
      <c r="A82" s="28"/>
      <c r="B82" s="28"/>
      <c r="C82" s="58" t="s">
        <v>22</v>
      </c>
      <c r="D82" s="54"/>
      <c r="E82" s="6"/>
      <c r="F82" s="19"/>
      <c r="G82" s="24" t="s">
        <v>2</v>
      </c>
      <c r="H82" s="24" t="s">
        <v>2</v>
      </c>
      <c r="I82" s="31"/>
      <c r="J82" s="31"/>
      <c r="K82" s="35"/>
    </row>
    <row r="83" spans="1:54" x14ac:dyDescent="0.3">
      <c r="A83" s="28"/>
      <c r="B83" s="28"/>
      <c r="C83" s="58"/>
      <c r="D83" s="54"/>
      <c r="E83" s="6"/>
      <c r="F83" s="19"/>
      <c r="G83" s="24"/>
      <c r="H83" s="24"/>
      <c r="I83" s="31"/>
      <c r="J83" s="31"/>
      <c r="K83" s="35"/>
    </row>
    <row r="84" spans="1:54" x14ac:dyDescent="0.3">
      <c r="A84" s="28"/>
      <c r="B84" s="28"/>
      <c r="C84" s="58" t="s">
        <v>23</v>
      </c>
      <c r="D84" s="54"/>
      <c r="E84" s="6"/>
      <c r="F84" s="19"/>
      <c r="G84" s="24" t="s">
        <v>2</v>
      </c>
      <c r="H84" s="24" t="s">
        <v>2</v>
      </c>
      <c r="I84" s="31"/>
      <c r="J84" s="31"/>
      <c r="K84" s="35"/>
    </row>
    <row r="85" spans="1:54" x14ac:dyDescent="0.3">
      <c r="C85" s="58"/>
      <c r="D85" s="54"/>
      <c r="E85" s="6"/>
      <c r="F85" s="19"/>
      <c r="G85" s="24"/>
      <c r="H85" s="24"/>
      <c r="I85" s="31"/>
      <c r="J85" s="31"/>
      <c r="K85" s="35"/>
    </row>
    <row r="86" spans="1:54" x14ac:dyDescent="0.3">
      <c r="C86" s="59" t="s">
        <v>5124</v>
      </c>
      <c r="D86" s="54"/>
      <c r="E86" s="6"/>
      <c r="F86" s="19"/>
      <c r="G86" s="24"/>
      <c r="H86" s="24"/>
      <c r="I86" s="31"/>
      <c r="J86" s="31"/>
      <c r="K86" s="35"/>
    </row>
    <row r="87" spans="1:54" x14ac:dyDescent="0.3">
      <c r="B87" s="8" t="s">
        <v>664</v>
      </c>
      <c r="C87" s="57" t="s">
        <v>665</v>
      </c>
      <c r="D87" s="54" t="s">
        <v>666</v>
      </c>
      <c r="E87" s="6" t="s">
        <v>606</v>
      </c>
      <c r="F87" s="19">
        <v>2380</v>
      </c>
      <c r="G87" s="24">
        <v>3.59</v>
      </c>
      <c r="H87" s="24" t="s">
        <v>5024</v>
      </c>
      <c r="I87" s="31"/>
      <c r="J87" s="31"/>
      <c r="K87" s="35"/>
    </row>
    <row r="88" spans="1:54" x14ac:dyDescent="0.3">
      <c r="C88" s="58" t="s">
        <v>184</v>
      </c>
      <c r="D88" s="54"/>
      <c r="E88" s="6"/>
      <c r="F88" s="19"/>
      <c r="G88" s="25">
        <v>3.59</v>
      </c>
      <c r="H88" s="25" t="s">
        <v>5024</v>
      </c>
      <c r="I88" s="31"/>
      <c r="J88" s="31"/>
      <c r="K88" s="35"/>
    </row>
    <row r="89" spans="1:54" x14ac:dyDescent="0.3">
      <c r="A89" s="28"/>
      <c r="B89" s="28"/>
      <c r="C89" s="58"/>
      <c r="D89" s="54"/>
      <c r="E89" s="6"/>
      <c r="F89" s="19"/>
      <c r="G89" s="24"/>
      <c r="H89" s="24"/>
      <c r="I89" s="31"/>
      <c r="J89" s="31"/>
      <c r="K89" s="35"/>
    </row>
    <row r="90" spans="1:54" x14ac:dyDescent="0.3">
      <c r="C90" s="59" t="s">
        <v>5125</v>
      </c>
      <c r="D90" s="54"/>
      <c r="E90" s="6"/>
      <c r="F90" s="19"/>
      <c r="G90" s="24"/>
      <c r="H90" s="24"/>
      <c r="I90" s="31"/>
      <c r="J90" s="31"/>
      <c r="K90" s="35"/>
    </row>
    <row r="91" spans="1:54" x14ac:dyDescent="0.3">
      <c r="B91" s="8" t="s">
        <v>199</v>
      </c>
      <c r="C91" s="57" t="s">
        <v>200</v>
      </c>
      <c r="D91" s="54"/>
      <c r="E91" s="6"/>
      <c r="F91" s="19"/>
      <c r="G91" s="24">
        <v>23044.19</v>
      </c>
      <c r="H91" s="24">
        <v>5.07</v>
      </c>
      <c r="I91" s="31"/>
      <c r="J91" s="31"/>
      <c r="K91" s="35"/>
    </row>
    <row r="92" spans="1:54" x14ac:dyDescent="0.3">
      <c r="C92" s="58" t="s">
        <v>184</v>
      </c>
      <c r="D92" s="54"/>
      <c r="E92" s="6"/>
      <c r="F92" s="19"/>
      <c r="G92" s="25">
        <v>23044.19</v>
      </c>
      <c r="H92" s="25">
        <v>5.07</v>
      </c>
      <c r="I92" s="31"/>
      <c r="J92" s="31"/>
      <c r="K92" s="35"/>
    </row>
    <row r="93" spans="1:54" x14ac:dyDescent="0.3">
      <c r="C93" s="57"/>
      <c r="D93" s="54"/>
      <c r="E93" s="6"/>
      <c r="F93" s="19"/>
      <c r="G93" s="24"/>
      <c r="H93" s="24"/>
      <c r="I93" s="31"/>
      <c r="J93" s="31"/>
      <c r="K93" s="35"/>
    </row>
    <row r="94" spans="1:54" x14ac:dyDescent="0.3">
      <c r="A94" s="10"/>
      <c r="B94" s="28"/>
      <c r="C94" s="58" t="s">
        <v>25</v>
      </c>
      <c r="D94" s="54"/>
      <c r="E94" s="6"/>
      <c r="F94" s="19"/>
      <c r="G94" s="24"/>
      <c r="H94" s="24"/>
      <c r="I94" s="31"/>
      <c r="J94" s="31"/>
      <c r="K94" s="35"/>
    </row>
    <row r="95" spans="1:54" s="2" customFormat="1" ht="13.8" x14ac:dyDescent="0.3">
      <c r="A95" s="28"/>
      <c r="B95" s="28"/>
      <c r="C95" s="57" t="s">
        <v>5023</v>
      </c>
      <c r="D95" s="54"/>
      <c r="E95" s="6"/>
      <c r="F95" s="19"/>
      <c r="G95" s="24" t="s">
        <v>2</v>
      </c>
      <c r="H95" s="24" t="s">
        <v>2</v>
      </c>
      <c r="I95" s="31"/>
      <c r="J95" s="31"/>
      <c r="K95" s="35"/>
      <c r="L95" s="3"/>
      <c r="AI95" s="3"/>
      <c r="AV95" s="3"/>
      <c r="AX95" s="3"/>
      <c r="BB95" s="3"/>
    </row>
    <row r="96" spans="1:54" x14ac:dyDescent="0.3">
      <c r="B96" s="8"/>
      <c r="C96" s="57" t="s">
        <v>201</v>
      </c>
      <c r="D96" s="54"/>
      <c r="E96" s="6"/>
      <c r="F96" s="19"/>
      <c r="G96" s="24">
        <v>-1240.76</v>
      </c>
      <c r="H96" s="24">
        <v>-0.29000000000000004</v>
      </c>
      <c r="I96" s="31"/>
      <c r="J96" s="31"/>
      <c r="K96" s="35"/>
    </row>
    <row r="97" spans="3:11" x14ac:dyDescent="0.3">
      <c r="C97" s="58" t="s">
        <v>184</v>
      </c>
      <c r="D97" s="54"/>
      <c r="E97" s="6"/>
      <c r="F97" s="19"/>
      <c r="G97" s="25">
        <v>-1240.76</v>
      </c>
      <c r="H97" s="25">
        <v>-0.29000000000000004</v>
      </c>
      <c r="I97" s="31"/>
      <c r="J97" s="31"/>
      <c r="K97" s="35"/>
    </row>
    <row r="98" spans="3:11" x14ac:dyDescent="0.3">
      <c r="C98" s="57"/>
      <c r="D98" s="54"/>
      <c r="E98" s="6"/>
      <c r="F98" s="19"/>
      <c r="G98" s="24"/>
      <c r="H98" s="24"/>
      <c r="I98" s="31"/>
      <c r="J98" s="31"/>
      <c r="K98" s="35"/>
    </row>
    <row r="99" spans="3:11" x14ac:dyDescent="0.3">
      <c r="C99" s="60" t="s">
        <v>202</v>
      </c>
      <c r="D99" s="55"/>
      <c r="E99" s="5"/>
      <c r="F99" s="20"/>
      <c r="G99" s="26">
        <v>454562.11</v>
      </c>
      <c r="H99" s="26">
        <v>99.999999999999986</v>
      </c>
      <c r="I99" s="32"/>
      <c r="J99" s="32"/>
      <c r="K99" s="36"/>
    </row>
    <row r="102" spans="3:11" x14ac:dyDescent="0.3">
      <c r="C102" s="1" t="s">
        <v>203</v>
      </c>
    </row>
    <row r="103" spans="3:11" x14ac:dyDescent="0.3">
      <c r="C103" s="37" t="s">
        <v>204</v>
      </c>
      <c r="D103" s="37"/>
      <c r="E103" s="37"/>
      <c r="F103" s="37"/>
      <c r="G103" s="37"/>
      <c r="H103" s="37"/>
      <c r="I103" s="37"/>
      <c r="J103" s="37"/>
      <c r="K103" s="37"/>
    </row>
    <row r="104" spans="3:11" x14ac:dyDescent="0.3">
      <c r="C104" s="2" t="s">
        <v>205</v>
      </c>
    </row>
    <row r="105" spans="3:11" x14ac:dyDescent="0.3">
      <c r="C105" s="2" t="s">
        <v>206</v>
      </c>
    </row>
    <row r="106" spans="3:11" ht="30" customHeight="1" x14ac:dyDescent="0.3">
      <c r="C106" s="80" t="s">
        <v>207</v>
      </c>
      <c r="D106" s="81"/>
      <c r="E106" s="81"/>
      <c r="F106" s="81"/>
      <c r="G106" s="81"/>
      <c r="H106" s="81"/>
      <c r="I106" s="81"/>
      <c r="J106" s="81"/>
      <c r="K106" s="81"/>
    </row>
    <row r="107" spans="3:11" x14ac:dyDescent="0.3">
      <c r="C107" s="2" t="s">
        <v>208</v>
      </c>
    </row>
    <row r="109" spans="3:11" x14ac:dyDescent="0.3">
      <c r="C109" s="1" t="s">
        <v>5173</v>
      </c>
      <c r="E109" s="78" t="s">
        <v>5174</v>
      </c>
    </row>
    <row r="110" spans="3:11" x14ac:dyDescent="0.3">
      <c r="E110" s="2" t="s">
        <v>5200</v>
      </c>
    </row>
  </sheetData>
  <mergeCells count="1">
    <mergeCell ref="C106:K106"/>
  </mergeCells>
  <hyperlinks>
    <hyperlink ref="J2" location="'Index'!A1" display="'Index'!A1" xr:uid="{C2598AF4-85B9-4BC0-A942-53162DF72EA7}"/>
  </hyperlinks>
  <pageMargins left="0.7" right="0.7" top="0.75" bottom="0.75" header="0.3" footer="0.3"/>
  <pageSetup orientation="portrait" horizontalDpi="4294967293"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E5B931-A0F3-4377-BBDC-E7453783CB31}">
  <sheetPr codeName="Sheet1"/>
  <dimension ref="A1:IV157"/>
  <sheetViews>
    <sheetView showGridLines="0" zoomScale="90" zoomScaleNormal="90" workbookViewId="0">
      <pane ySplit="6" topLeftCell="A151"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1561</v>
      </c>
      <c r="J2" s="38" t="s">
        <v>4688</v>
      </c>
    </row>
    <row r="3" spans="1:54" ht="16.2" x14ac:dyDescent="0.35">
      <c r="C3" s="1" t="s">
        <v>28</v>
      </c>
      <c r="D3" s="21" t="s">
        <v>2501</v>
      </c>
    </row>
    <row r="4" spans="1:54" ht="15" x14ac:dyDescent="0.35">
      <c r="C4" s="1" t="s">
        <v>30</v>
      </c>
      <c r="D4" s="22">
        <v>46053</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C8" s="58" t="s">
        <v>0</v>
      </c>
      <c r="D8" s="54"/>
      <c r="E8" s="6"/>
      <c r="F8" s="19"/>
      <c r="G8" s="24"/>
      <c r="H8" s="24"/>
      <c r="I8" s="31"/>
      <c r="J8" s="31"/>
      <c r="K8" s="35"/>
    </row>
    <row r="9" spans="1:54" x14ac:dyDescent="0.3">
      <c r="C9" s="57"/>
      <c r="D9" s="54"/>
      <c r="E9" s="6"/>
      <c r="F9" s="19"/>
      <c r="G9" s="24"/>
      <c r="H9" s="24"/>
      <c r="I9" s="31"/>
      <c r="J9" s="31"/>
      <c r="K9" s="35"/>
    </row>
    <row r="10" spans="1:54" x14ac:dyDescent="0.3">
      <c r="C10" s="58" t="s">
        <v>1</v>
      </c>
      <c r="D10" s="54"/>
      <c r="E10" s="6"/>
      <c r="F10" s="19"/>
      <c r="G10" s="24" t="s">
        <v>2</v>
      </c>
      <c r="H10" s="24" t="s">
        <v>2</v>
      </c>
      <c r="I10" s="31"/>
      <c r="J10" s="31"/>
      <c r="K10" s="35"/>
    </row>
    <row r="11" spans="1:54" x14ac:dyDescent="0.3">
      <c r="C11" s="57"/>
      <c r="D11" s="54"/>
      <c r="E11" s="6"/>
      <c r="F11" s="19"/>
      <c r="G11" s="24"/>
      <c r="H11" s="24"/>
      <c r="I11" s="31"/>
      <c r="J11" s="31"/>
      <c r="K11" s="35"/>
    </row>
    <row r="12" spans="1:54" x14ac:dyDescent="0.3">
      <c r="C12" s="58" t="s">
        <v>3</v>
      </c>
      <c r="D12" s="54"/>
      <c r="E12" s="6"/>
      <c r="F12" s="19"/>
      <c r="G12" s="24" t="s">
        <v>2</v>
      </c>
      <c r="H12" s="24" t="s">
        <v>2</v>
      </c>
      <c r="I12" s="31"/>
      <c r="J12" s="31"/>
      <c r="K12" s="35"/>
    </row>
    <row r="13" spans="1:54" x14ac:dyDescent="0.3">
      <c r="C13" s="57"/>
      <c r="D13" s="54"/>
      <c r="E13" s="6"/>
      <c r="F13" s="19"/>
      <c r="G13" s="24"/>
      <c r="H13" s="24"/>
      <c r="I13" s="31"/>
      <c r="J13" s="31"/>
      <c r="K13" s="35"/>
    </row>
    <row r="14" spans="1:54" x14ac:dyDescent="0.3">
      <c r="C14" s="58" t="s">
        <v>4</v>
      </c>
      <c r="D14" s="54"/>
      <c r="E14" s="6"/>
      <c r="F14" s="19"/>
      <c r="G14" s="24" t="s">
        <v>2</v>
      </c>
      <c r="H14" s="24" t="s">
        <v>2</v>
      </c>
      <c r="I14" s="31"/>
      <c r="J14" s="31"/>
      <c r="K14" s="35"/>
    </row>
    <row r="15" spans="1:54" x14ac:dyDescent="0.3">
      <c r="C15" s="57"/>
      <c r="D15" s="54"/>
      <c r="E15" s="6"/>
      <c r="F15" s="19"/>
      <c r="G15" s="24"/>
      <c r="H15" s="24"/>
      <c r="I15" s="31"/>
      <c r="J15" s="31"/>
      <c r="K15" s="35"/>
    </row>
    <row r="16" spans="1:54" x14ac:dyDescent="0.3">
      <c r="A16" s="10"/>
      <c r="B16" s="28"/>
      <c r="C16" s="58" t="s">
        <v>5</v>
      </c>
      <c r="D16" s="54"/>
      <c r="E16" s="6"/>
      <c r="F16" s="19"/>
      <c r="G16" s="24"/>
      <c r="H16" s="24"/>
      <c r="I16" s="31"/>
      <c r="J16" s="31"/>
      <c r="K16" s="35"/>
    </row>
    <row r="17" spans="2:11" x14ac:dyDescent="0.3">
      <c r="C17" s="59" t="s">
        <v>6</v>
      </c>
      <c r="D17" s="54"/>
      <c r="E17" s="6"/>
      <c r="F17" s="19"/>
      <c r="G17" s="24"/>
      <c r="H17" s="24"/>
      <c r="I17" s="31"/>
      <c r="J17" s="31"/>
      <c r="K17" s="35"/>
    </row>
    <row r="18" spans="2:11" x14ac:dyDescent="0.3">
      <c r="B18" s="8" t="s">
        <v>2502</v>
      </c>
      <c r="C18" s="57" t="s">
        <v>1144</v>
      </c>
      <c r="D18" s="54" t="s">
        <v>2503</v>
      </c>
      <c r="E18" s="6" t="s">
        <v>703</v>
      </c>
      <c r="F18" s="19">
        <v>5000</v>
      </c>
      <c r="G18" s="24">
        <v>49648.35</v>
      </c>
      <c r="H18" s="24">
        <v>2.89</v>
      </c>
      <c r="I18" s="31">
        <v>7.7249999999999996</v>
      </c>
      <c r="J18" s="31"/>
      <c r="K18" s="35" t="s">
        <v>670</v>
      </c>
    </row>
    <row r="19" spans="2:11" x14ac:dyDescent="0.3">
      <c r="B19" s="8" t="s">
        <v>2504</v>
      </c>
      <c r="C19" s="57" t="s">
        <v>1929</v>
      </c>
      <c r="D19" s="54" t="s">
        <v>2505</v>
      </c>
      <c r="E19" s="6" t="s">
        <v>678</v>
      </c>
      <c r="F19" s="19">
        <v>3850</v>
      </c>
      <c r="G19" s="24">
        <v>38527.949999999997</v>
      </c>
      <c r="H19" s="24">
        <v>2.2400000000000002</v>
      </c>
      <c r="I19" s="31">
        <v>7.1950000000000003</v>
      </c>
      <c r="J19" s="31"/>
      <c r="K19" s="35" t="s">
        <v>670</v>
      </c>
    </row>
    <row r="20" spans="2:11" x14ac:dyDescent="0.3">
      <c r="B20" s="8" t="s">
        <v>1554</v>
      </c>
      <c r="C20" s="57" t="s">
        <v>726</v>
      </c>
      <c r="D20" s="54" t="s">
        <v>1555</v>
      </c>
      <c r="E20" s="6" t="s">
        <v>678</v>
      </c>
      <c r="F20" s="19">
        <v>35000</v>
      </c>
      <c r="G20" s="24">
        <v>35185.54</v>
      </c>
      <c r="H20" s="24">
        <v>2.0499999999999998</v>
      </c>
      <c r="I20" s="31">
        <v>7.16</v>
      </c>
      <c r="J20" s="31"/>
      <c r="K20" s="35" t="s">
        <v>670</v>
      </c>
    </row>
    <row r="21" spans="2:11" x14ac:dyDescent="0.3">
      <c r="B21" s="8" t="s">
        <v>1294</v>
      </c>
      <c r="C21" s="57" t="s">
        <v>1292</v>
      </c>
      <c r="D21" s="54" t="s">
        <v>1295</v>
      </c>
      <c r="E21" s="6" t="s">
        <v>678</v>
      </c>
      <c r="F21" s="19">
        <v>3200</v>
      </c>
      <c r="G21" s="24">
        <v>32021.66</v>
      </c>
      <c r="H21" s="24">
        <v>1.86</v>
      </c>
      <c r="I21" s="31">
        <v>6.8648999999999996</v>
      </c>
      <c r="J21" s="31"/>
      <c r="K21" s="35" t="s">
        <v>670</v>
      </c>
    </row>
    <row r="22" spans="2:11" x14ac:dyDescent="0.3">
      <c r="B22" s="8" t="s">
        <v>2506</v>
      </c>
      <c r="C22" s="57" t="s">
        <v>226</v>
      </c>
      <c r="D22" s="54" t="s">
        <v>2507</v>
      </c>
      <c r="E22" s="6" t="s">
        <v>691</v>
      </c>
      <c r="F22" s="19">
        <v>2500</v>
      </c>
      <c r="G22" s="24">
        <v>25064.63</v>
      </c>
      <c r="H22" s="24">
        <v>1.46</v>
      </c>
      <c r="I22" s="31">
        <v>7.72</v>
      </c>
      <c r="J22" s="31"/>
      <c r="K22" s="35" t="s">
        <v>670</v>
      </c>
    </row>
    <row r="23" spans="2:11" x14ac:dyDescent="0.3">
      <c r="B23" s="8" t="s">
        <v>1968</v>
      </c>
      <c r="C23" s="57" t="s">
        <v>1969</v>
      </c>
      <c r="D23" s="54" t="s">
        <v>1970</v>
      </c>
      <c r="E23" s="6" t="s">
        <v>722</v>
      </c>
      <c r="F23" s="19">
        <v>25000</v>
      </c>
      <c r="G23" s="24">
        <v>24972.95</v>
      </c>
      <c r="H23" s="24">
        <v>1.45</v>
      </c>
      <c r="I23" s="31">
        <v>8.0713000000000008</v>
      </c>
      <c r="J23" s="31"/>
      <c r="K23" s="35" t="s">
        <v>670</v>
      </c>
    </row>
    <row r="24" spans="2:11" x14ac:dyDescent="0.3">
      <c r="B24" s="8" t="s">
        <v>2508</v>
      </c>
      <c r="C24" s="57" t="s">
        <v>73</v>
      </c>
      <c r="D24" s="54" t="s">
        <v>2509</v>
      </c>
      <c r="E24" s="6" t="s">
        <v>678</v>
      </c>
      <c r="F24" s="19">
        <v>25000</v>
      </c>
      <c r="G24" s="24">
        <v>24897.7</v>
      </c>
      <c r="H24" s="24">
        <v>1.45</v>
      </c>
      <c r="I24" s="31">
        <v>7.52</v>
      </c>
      <c r="J24" s="31"/>
      <c r="K24" s="35" t="s">
        <v>670</v>
      </c>
    </row>
    <row r="25" spans="2:11" x14ac:dyDescent="0.3">
      <c r="B25" s="8" t="s">
        <v>1979</v>
      </c>
      <c r="C25" s="57" t="s">
        <v>1013</v>
      </c>
      <c r="D25" s="54" t="s">
        <v>1980</v>
      </c>
      <c r="E25" s="6" t="s">
        <v>691</v>
      </c>
      <c r="F25" s="19">
        <v>24500</v>
      </c>
      <c r="G25" s="24">
        <v>24507.55</v>
      </c>
      <c r="H25" s="24">
        <v>1.42</v>
      </c>
      <c r="I25" s="31">
        <v>7.6550000000000002</v>
      </c>
      <c r="J25" s="31"/>
      <c r="K25" s="35" t="s">
        <v>670</v>
      </c>
    </row>
    <row r="26" spans="2:11" x14ac:dyDescent="0.3">
      <c r="B26" s="8" t="s">
        <v>717</v>
      </c>
      <c r="C26" s="57" t="s">
        <v>662</v>
      </c>
      <c r="D26" s="54" t="s">
        <v>718</v>
      </c>
      <c r="E26" s="6" t="s">
        <v>699</v>
      </c>
      <c r="F26" s="19">
        <v>24100</v>
      </c>
      <c r="G26" s="24">
        <v>23766.31</v>
      </c>
      <c r="H26" s="24">
        <v>1.38</v>
      </c>
      <c r="I26" s="31">
        <v>7.0025000000000004</v>
      </c>
      <c r="J26" s="31"/>
      <c r="K26" s="35" t="s">
        <v>670</v>
      </c>
    </row>
    <row r="27" spans="2:11" x14ac:dyDescent="0.3">
      <c r="B27" s="8" t="s">
        <v>1115</v>
      </c>
      <c r="C27" s="57" t="s">
        <v>720</v>
      </c>
      <c r="D27" s="54" t="s">
        <v>1116</v>
      </c>
      <c r="E27" s="6" t="s">
        <v>722</v>
      </c>
      <c r="F27" s="19">
        <v>21000</v>
      </c>
      <c r="G27" s="24">
        <v>21126.9</v>
      </c>
      <c r="H27" s="24">
        <v>1.23</v>
      </c>
      <c r="I27" s="31">
        <v>7.19</v>
      </c>
      <c r="J27" s="31"/>
      <c r="K27" s="35" t="s">
        <v>670</v>
      </c>
    </row>
    <row r="28" spans="2:11" x14ac:dyDescent="0.3">
      <c r="B28" s="8" t="s">
        <v>2010</v>
      </c>
      <c r="C28" s="57" t="s">
        <v>1109</v>
      </c>
      <c r="D28" s="54" t="s">
        <v>2011</v>
      </c>
      <c r="E28" s="6" t="s">
        <v>722</v>
      </c>
      <c r="F28" s="19">
        <v>2100</v>
      </c>
      <c r="G28" s="24">
        <v>21002.27</v>
      </c>
      <c r="H28" s="24">
        <v>1.22</v>
      </c>
      <c r="I28" s="31">
        <v>6.9200999999999997</v>
      </c>
      <c r="J28" s="31"/>
      <c r="K28" s="35" t="s">
        <v>670</v>
      </c>
    </row>
    <row r="29" spans="2:11" x14ac:dyDescent="0.3">
      <c r="B29" s="8" t="s">
        <v>776</v>
      </c>
      <c r="C29" s="57" t="s">
        <v>589</v>
      </c>
      <c r="D29" s="54" t="s">
        <v>777</v>
      </c>
      <c r="E29" s="6" t="s">
        <v>691</v>
      </c>
      <c r="F29" s="19">
        <v>17500</v>
      </c>
      <c r="G29" s="24">
        <v>17503.240000000002</v>
      </c>
      <c r="H29" s="24">
        <v>1.02</v>
      </c>
      <c r="I29" s="31">
        <v>8.01</v>
      </c>
      <c r="J29" s="31"/>
      <c r="K29" s="35" t="s">
        <v>670</v>
      </c>
    </row>
    <row r="30" spans="2:11" x14ac:dyDescent="0.3">
      <c r="B30" s="8" t="s">
        <v>2002</v>
      </c>
      <c r="C30" s="57" t="s">
        <v>731</v>
      </c>
      <c r="D30" s="54" t="s">
        <v>2003</v>
      </c>
      <c r="E30" s="6" t="s">
        <v>678</v>
      </c>
      <c r="F30" s="19">
        <v>17500</v>
      </c>
      <c r="G30" s="24">
        <v>17270.509999999998</v>
      </c>
      <c r="H30" s="24">
        <v>1</v>
      </c>
      <c r="I30" s="31">
        <v>7.23</v>
      </c>
      <c r="J30" s="31"/>
      <c r="K30" s="35"/>
    </row>
    <row r="31" spans="2:11" x14ac:dyDescent="0.3">
      <c r="B31" s="8" t="s">
        <v>1229</v>
      </c>
      <c r="C31" s="57" t="s">
        <v>1109</v>
      </c>
      <c r="D31" s="54" t="s">
        <v>1230</v>
      </c>
      <c r="E31" s="6" t="s">
        <v>678</v>
      </c>
      <c r="F31" s="19">
        <v>17500</v>
      </c>
      <c r="G31" s="24">
        <v>17249.310000000001</v>
      </c>
      <c r="H31" s="24">
        <v>1</v>
      </c>
      <c r="I31" s="31">
        <v>7.2481</v>
      </c>
      <c r="J31" s="31"/>
      <c r="K31" s="35" t="s">
        <v>670</v>
      </c>
    </row>
    <row r="32" spans="2:11" x14ac:dyDescent="0.3">
      <c r="B32" s="8" t="s">
        <v>2510</v>
      </c>
      <c r="C32" s="57" t="s">
        <v>1406</v>
      </c>
      <c r="D32" s="54" t="s">
        <v>2511</v>
      </c>
      <c r="E32" s="6" t="s">
        <v>1265</v>
      </c>
      <c r="F32" s="19">
        <v>15500</v>
      </c>
      <c r="G32" s="24">
        <v>15570.76</v>
      </c>
      <c r="H32" s="24">
        <v>0.91</v>
      </c>
      <c r="I32" s="31">
        <v>7.9112</v>
      </c>
      <c r="J32" s="31"/>
      <c r="K32" s="35" t="s">
        <v>670</v>
      </c>
    </row>
    <row r="33" spans="2:11" x14ac:dyDescent="0.3">
      <c r="B33" s="8" t="s">
        <v>2512</v>
      </c>
      <c r="C33" s="57" t="s">
        <v>1366</v>
      </c>
      <c r="D33" s="54" t="s">
        <v>2513</v>
      </c>
      <c r="E33" s="6" t="s">
        <v>678</v>
      </c>
      <c r="F33" s="19">
        <v>15000</v>
      </c>
      <c r="G33" s="24">
        <v>15105.53</v>
      </c>
      <c r="H33" s="24">
        <v>0.88</v>
      </c>
      <c r="I33" s="31">
        <v>7.4950000000000001</v>
      </c>
      <c r="J33" s="31"/>
      <c r="K33" s="35" t="s">
        <v>670</v>
      </c>
    </row>
    <row r="34" spans="2:11" x14ac:dyDescent="0.3">
      <c r="B34" s="8" t="s">
        <v>2514</v>
      </c>
      <c r="C34" s="57" t="s">
        <v>731</v>
      </c>
      <c r="D34" s="54" t="s">
        <v>2515</v>
      </c>
      <c r="E34" s="6" t="s">
        <v>678</v>
      </c>
      <c r="F34" s="19">
        <v>1500</v>
      </c>
      <c r="G34" s="24">
        <v>15101.91</v>
      </c>
      <c r="H34" s="24">
        <v>0.88</v>
      </c>
      <c r="I34" s="31">
        <v>7.2592999999999996</v>
      </c>
      <c r="J34" s="31"/>
      <c r="K34" s="35" t="s">
        <v>670</v>
      </c>
    </row>
    <row r="35" spans="2:11" x14ac:dyDescent="0.3">
      <c r="B35" s="8" t="s">
        <v>792</v>
      </c>
      <c r="C35" s="57" t="s">
        <v>751</v>
      </c>
      <c r="D35" s="54" t="s">
        <v>793</v>
      </c>
      <c r="E35" s="6" t="s">
        <v>678</v>
      </c>
      <c r="F35" s="19">
        <v>15000</v>
      </c>
      <c r="G35" s="24">
        <v>14904.77</v>
      </c>
      <c r="H35" s="24">
        <v>0.87</v>
      </c>
      <c r="I35" s="31">
        <v>7.6924999999999999</v>
      </c>
      <c r="J35" s="31"/>
      <c r="K35" s="35" t="s">
        <v>670</v>
      </c>
    </row>
    <row r="36" spans="2:11" x14ac:dyDescent="0.3">
      <c r="B36" s="8" t="s">
        <v>2516</v>
      </c>
      <c r="C36" s="57" t="s">
        <v>751</v>
      </c>
      <c r="D36" s="54" t="s">
        <v>2517</v>
      </c>
      <c r="E36" s="6" t="s">
        <v>678</v>
      </c>
      <c r="F36" s="19">
        <v>15000</v>
      </c>
      <c r="G36" s="24">
        <v>14881.47</v>
      </c>
      <c r="H36" s="24">
        <v>0.87</v>
      </c>
      <c r="I36" s="31">
        <v>7.7050000000000001</v>
      </c>
      <c r="J36" s="31"/>
      <c r="K36" s="35"/>
    </row>
    <row r="37" spans="2:11" x14ac:dyDescent="0.3">
      <c r="B37" s="8" t="s">
        <v>692</v>
      </c>
      <c r="C37" s="57" t="s">
        <v>693</v>
      </c>
      <c r="D37" s="54" t="s">
        <v>694</v>
      </c>
      <c r="E37" s="6" t="s">
        <v>695</v>
      </c>
      <c r="F37" s="19">
        <v>12500</v>
      </c>
      <c r="G37" s="24">
        <v>12370.83</v>
      </c>
      <c r="H37" s="24">
        <v>0.72</v>
      </c>
      <c r="I37" s="31">
        <v>7.915</v>
      </c>
      <c r="J37" s="31"/>
      <c r="K37" s="35" t="s">
        <v>670</v>
      </c>
    </row>
    <row r="38" spans="2:11" x14ac:dyDescent="0.3">
      <c r="B38" s="8" t="s">
        <v>2518</v>
      </c>
      <c r="C38" s="57" t="s">
        <v>726</v>
      </c>
      <c r="D38" s="54" t="s">
        <v>2519</v>
      </c>
      <c r="E38" s="6" t="s">
        <v>722</v>
      </c>
      <c r="F38" s="19">
        <v>10000</v>
      </c>
      <c r="G38" s="24">
        <v>10051.4</v>
      </c>
      <c r="H38" s="24">
        <v>0.57999999999999996</v>
      </c>
      <c r="I38" s="31">
        <v>7.16</v>
      </c>
      <c r="J38" s="31"/>
      <c r="K38" s="35" t="s">
        <v>670</v>
      </c>
    </row>
    <row r="39" spans="2:11" x14ac:dyDescent="0.3">
      <c r="B39" s="8" t="s">
        <v>2520</v>
      </c>
      <c r="C39" s="57" t="s">
        <v>709</v>
      </c>
      <c r="D39" s="54" t="s">
        <v>2521</v>
      </c>
      <c r="E39" s="6" t="s">
        <v>678</v>
      </c>
      <c r="F39" s="19">
        <v>1000</v>
      </c>
      <c r="G39" s="24">
        <v>10009.69</v>
      </c>
      <c r="H39" s="24">
        <v>0.57999999999999996</v>
      </c>
      <c r="I39" s="31">
        <v>6.9699</v>
      </c>
      <c r="J39" s="31"/>
      <c r="K39" s="35" t="s">
        <v>670</v>
      </c>
    </row>
    <row r="40" spans="2:11" x14ac:dyDescent="0.3">
      <c r="B40" s="8" t="s">
        <v>2522</v>
      </c>
      <c r="C40" s="57" t="s">
        <v>2523</v>
      </c>
      <c r="D40" s="54" t="s">
        <v>2524</v>
      </c>
      <c r="E40" s="6" t="s">
        <v>691</v>
      </c>
      <c r="F40" s="19">
        <v>10000</v>
      </c>
      <c r="G40" s="24">
        <v>10004.43</v>
      </c>
      <c r="H40" s="24">
        <v>0.57999999999999996</v>
      </c>
      <c r="I40" s="31">
        <v>7.7275</v>
      </c>
      <c r="J40" s="31"/>
      <c r="K40" s="35" t="s">
        <v>670</v>
      </c>
    </row>
    <row r="41" spans="2:11" x14ac:dyDescent="0.3">
      <c r="B41" s="8" t="s">
        <v>2525</v>
      </c>
      <c r="C41" s="57" t="s">
        <v>1625</v>
      </c>
      <c r="D41" s="54" t="s">
        <v>2526</v>
      </c>
      <c r="E41" s="6" t="s">
        <v>722</v>
      </c>
      <c r="F41" s="19">
        <v>10000</v>
      </c>
      <c r="G41" s="24">
        <v>9219.9599999999991</v>
      </c>
      <c r="H41" s="24">
        <v>0.54</v>
      </c>
      <c r="I41" s="31">
        <v>7.8550000000000004</v>
      </c>
      <c r="J41" s="31"/>
      <c r="K41" s="35" t="s">
        <v>670</v>
      </c>
    </row>
    <row r="42" spans="2:11" x14ac:dyDescent="0.3">
      <c r="B42" s="8" t="s">
        <v>2527</v>
      </c>
      <c r="C42" s="57" t="s">
        <v>416</v>
      </c>
      <c r="D42" s="54" t="s">
        <v>2528</v>
      </c>
      <c r="E42" s="6" t="s">
        <v>678</v>
      </c>
      <c r="F42" s="19">
        <v>7500</v>
      </c>
      <c r="G42" s="24">
        <v>7505.9</v>
      </c>
      <c r="H42" s="24">
        <v>0.44</v>
      </c>
      <c r="I42" s="31">
        <v>7.2001999999999997</v>
      </c>
      <c r="J42" s="31"/>
      <c r="K42" s="35" t="s">
        <v>670</v>
      </c>
    </row>
    <row r="43" spans="2:11" x14ac:dyDescent="0.3">
      <c r="B43" s="8" t="s">
        <v>2529</v>
      </c>
      <c r="C43" s="57" t="s">
        <v>740</v>
      </c>
      <c r="D43" s="54" t="s">
        <v>2530</v>
      </c>
      <c r="E43" s="6" t="s">
        <v>678</v>
      </c>
      <c r="F43" s="19">
        <v>600</v>
      </c>
      <c r="G43" s="24">
        <v>5980.17</v>
      </c>
      <c r="H43" s="24">
        <v>0.35</v>
      </c>
      <c r="I43" s="31">
        <v>7.7149999999999999</v>
      </c>
      <c r="J43" s="31"/>
      <c r="K43" s="35" t="s">
        <v>670</v>
      </c>
    </row>
    <row r="44" spans="2:11" x14ac:dyDescent="0.3">
      <c r="B44" s="8" t="s">
        <v>2531</v>
      </c>
      <c r="C44" s="57" t="s">
        <v>751</v>
      </c>
      <c r="D44" s="54" t="s">
        <v>2532</v>
      </c>
      <c r="E44" s="6" t="s">
        <v>678</v>
      </c>
      <c r="F44" s="19">
        <v>5500</v>
      </c>
      <c r="G44" s="24">
        <v>5544.02</v>
      </c>
      <c r="H44" s="24">
        <v>0.32</v>
      </c>
      <c r="I44" s="31">
        <v>7.8197000000000001</v>
      </c>
      <c r="J44" s="31"/>
      <c r="K44" s="35" t="s">
        <v>670</v>
      </c>
    </row>
    <row r="45" spans="2:11" x14ac:dyDescent="0.3">
      <c r="B45" s="8" t="s">
        <v>2533</v>
      </c>
      <c r="C45" s="57" t="s">
        <v>1013</v>
      </c>
      <c r="D45" s="54" t="s">
        <v>2534</v>
      </c>
      <c r="E45" s="6" t="s">
        <v>691</v>
      </c>
      <c r="F45" s="19">
        <v>5000</v>
      </c>
      <c r="G45" s="24">
        <v>5037.03</v>
      </c>
      <c r="H45" s="24">
        <v>0.28999999999999998</v>
      </c>
      <c r="I45" s="31">
        <v>7.6550000000000002</v>
      </c>
      <c r="J45" s="31"/>
      <c r="K45" s="35" t="s">
        <v>670</v>
      </c>
    </row>
    <row r="46" spans="2:11" x14ac:dyDescent="0.3">
      <c r="B46" s="8" t="s">
        <v>2535</v>
      </c>
      <c r="C46" s="57" t="s">
        <v>697</v>
      </c>
      <c r="D46" s="54" t="s">
        <v>2536</v>
      </c>
      <c r="E46" s="6" t="s">
        <v>678</v>
      </c>
      <c r="F46" s="19">
        <v>5000</v>
      </c>
      <c r="G46" s="24">
        <v>5000.25</v>
      </c>
      <c r="H46" s="24">
        <v>0.28999999999999998</v>
      </c>
      <c r="I46" s="31">
        <v>7.2537000000000003</v>
      </c>
      <c r="J46" s="31"/>
      <c r="K46" s="35" t="s">
        <v>670</v>
      </c>
    </row>
    <row r="47" spans="2:11" x14ac:dyDescent="0.3">
      <c r="B47" s="8" t="s">
        <v>2537</v>
      </c>
      <c r="C47" s="57" t="s">
        <v>683</v>
      </c>
      <c r="D47" s="54" t="s">
        <v>2538</v>
      </c>
      <c r="E47" s="6" t="s">
        <v>722</v>
      </c>
      <c r="F47" s="19">
        <v>5000</v>
      </c>
      <c r="G47" s="24">
        <v>4996.8100000000004</v>
      </c>
      <c r="H47" s="24">
        <v>0.28999999999999998</v>
      </c>
      <c r="I47" s="31">
        <v>7.84</v>
      </c>
      <c r="J47" s="31"/>
      <c r="K47" s="35" t="s">
        <v>670</v>
      </c>
    </row>
    <row r="48" spans="2:11" x14ac:dyDescent="0.3">
      <c r="B48" s="8" t="s">
        <v>2539</v>
      </c>
      <c r="C48" s="57" t="s">
        <v>726</v>
      </c>
      <c r="D48" s="54" t="s">
        <v>2540</v>
      </c>
      <c r="E48" s="6" t="s">
        <v>722</v>
      </c>
      <c r="F48" s="19">
        <v>5000</v>
      </c>
      <c r="G48" s="24">
        <v>4956.74</v>
      </c>
      <c r="H48" s="24">
        <v>0.28999999999999998</v>
      </c>
      <c r="I48" s="31">
        <v>7.16</v>
      </c>
      <c r="J48" s="31"/>
      <c r="K48" s="35" t="s">
        <v>670</v>
      </c>
    </row>
    <row r="49" spans="2:11" x14ac:dyDescent="0.3">
      <c r="B49" s="8" t="s">
        <v>2541</v>
      </c>
      <c r="C49" s="57" t="s">
        <v>1688</v>
      </c>
      <c r="D49" s="54" t="s">
        <v>2542</v>
      </c>
      <c r="E49" s="6" t="s">
        <v>678</v>
      </c>
      <c r="F49" s="19">
        <v>2500</v>
      </c>
      <c r="G49" s="24">
        <v>2503.89</v>
      </c>
      <c r="H49" s="24">
        <v>0.15</v>
      </c>
      <c r="I49" s="31">
        <v>7.4625000000000004</v>
      </c>
      <c r="J49" s="31"/>
      <c r="K49" s="35" t="s">
        <v>670</v>
      </c>
    </row>
    <row r="50" spans="2:11" x14ac:dyDescent="0.3">
      <c r="B50" s="8" t="s">
        <v>2462</v>
      </c>
      <c r="C50" s="57" t="s">
        <v>726</v>
      </c>
      <c r="D50" s="54" t="s">
        <v>2463</v>
      </c>
      <c r="E50" s="6" t="s">
        <v>722</v>
      </c>
      <c r="F50" s="19">
        <v>1000</v>
      </c>
      <c r="G50" s="24">
        <v>1000.62</v>
      </c>
      <c r="H50" s="24">
        <v>0.06</v>
      </c>
      <c r="I50" s="31">
        <v>7.35</v>
      </c>
      <c r="J50" s="31"/>
      <c r="K50" s="35"/>
    </row>
    <row r="51" spans="2:11" x14ac:dyDescent="0.3">
      <c r="B51" s="8" t="s">
        <v>2543</v>
      </c>
      <c r="C51" s="57" t="s">
        <v>720</v>
      </c>
      <c r="D51" s="54" t="s">
        <v>2544</v>
      </c>
      <c r="E51" s="6" t="s">
        <v>678</v>
      </c>
      <c r="F51" s="19">
        <v>200</v>
      </c>
      <c r="G51" s="24">
        <v>199.85</v>
      </c>
      <c r="H51" s="24">
        <v>0.01</v>
      </c>
      <c r="I51" s="31">
        <v>7.4010999999999996</v>
      </c>
      <c r="J51" s="31"/>
      <c r="K51" s="35"/>
    </row>
    <row r="52" spans="2:11" x14ac:dyDescent="0.3">
      <c r="C52" s="58" t="s">
        <v>184</v>
      </c>
      <c r="D52" s="54"/>
      <c r="E52" s="6"/>
      <c r="F52" s="19"/>
      <c r="G52" s="25">
        <v>542690.9</v>
      </c>
      <c r="H52" s="25">
        <v>31.57</v>
      </c>
      <c r="I52" s="31"/>
      <c r="J52" s="31"/>
      <c r="K52" s="35"/>
    </row>
    <row r="53" spans="2:11" x14ac:dyDescent="0.3">
      <c r="C53" s="57"/>
      <c r="D53" s="54"/>
      <c r="E53" s="6"/>
      <c r="F53" s="19"/>
      <c r="G53" s="24"/>
      <c r="H53" s="24"/>
      <c r="I53" s="31"/>
      <c r="J53" s="31"/>
      <c r="K53" s="35"/>
    </row>
    <row r="54" spans="2:11" x14ac:dyDescent="0.3">
      <c r="C54" s="58" t="s">
        <v>7</v>
      </c>
      <c r="D54" s="54"/>
      <c r="E54" s="6"/>
      <c r="F54" s="19"/>
      <c r="G54" s="24" t="s">
        <v>2</v>
      </c>
      <c r="H54" s="24" t="s">
        <v>2</v>
      </c>
      <c r="I54" s="31"/>
      <c r="J54" s="31"/>
      <c r="K54" s="35"/>
    </row>
    <row r="55" spans="2:11" x14ac:dyDescent="0.3">
      <c r="C55" s="57"/>
      <c r="D55" s="54"/>
      <c r="E55" s="6"/>
      <c r="F55" s="19"/>
      <c r="G55" s="24"/>
      <c r="H55" s="24"/>
      <c r="I55" s="31"/>
      <c r="J55" s="31"/>
      <c r="K55" s="35"/>
    </row>
    <row r="56" spans="2:11" x14ac:dyDescent="0.3">
      <c r="C56" s="59" t="s">
        <v>8</v>
      </c>
      <c r="D56" s="54"/>
      <c r="E56" s="6"/>
      <c r="F56" s="19"/>
      <c r="G56" s="24"/>
      <c r="H56" s="24"/>
      <c r="I56" s="31"/>
      <c r="J56" s="31"/>
      <c r="K56" s="35"/>
    </row>
    <row r="57" spans="2:11" x14ac:dyDescent="0.3">
      <c r="B57" s="8" t="s">
        <v>2028</v>
      </c>
      <c r="C57" s="57" t="s">
        <v>5096</v>
      </c>
      <c r="D57" s="54" t="s">
        <v>2029</v>
      </c>
      <c r="E57" s="6" t="s">
        <v>805</v>
      </c>
      <c r="F57" s="19">
        <v>525</v>
      </c>
      <c r="G57" s="24">
        <v>52141.64</v>
      </c>
      <c r="H57" s="24">
        <v>3.03</v>
      </c>
      <c r="I57" s="31">
        <v>7.57</v>
      </c>
      <c r="J57" s="31"/>
      <c r="K57" s="35" t="s">
        <v>670</v>
      </c>
    </row>
    <row r="58" spans="2:11" x14ac:dyDescent="0.3">
      <c r="B58" s="8" t="s">
        <v>2030</v>
      </c>
      <c r="C58" s="57" t="s">
        <v>5092</v>
      </c>
      <c r="D58" s="54" t="s">
        <v>2031</v>
      </c>
      <c r="E58" s="6" t="s">
        <v>805</v>
      </c>
      <c r="F58" s="19">
        <v>327</v>
      </c>
      <c r="G58" s="24">
        <v>10001.299999999999</v>
      </c>
      <c r="H58" s="24">
        <v>0.57999999999999996</v>
      </c>
      <c r="I58" s="31">
        <v>8.2100000000000009</v>
      </c>
      <c r="J58" s="31"/>
      <c r="K58" s="35" t="s">
        <v>670</v>
      </c>
    </row>
    <row r="59" spans="2:11" x14ac:dyDescent="0.3">
      <c r="B59" s="8" t="s">
        <v>2545</v>
      </c>
      <c r="C59" s="57" t="s">
        <v>5097</v>
      </c>
      <c r="D59" s="54" t="s">
        <v>2546</v>
      </c>
      <c r="E59" s="6" t="s">
        <v>2034</v>
      </c>
      <c r="F59" s="19">
        <v>99</v>
      </c>
      <c r="G59" s="24">
        <v>8009.15</v>
      </c>
      <c r="H59" s="24">
        <v>0.47</v>
      </c>
      <c r="I59" s="31">
        <v>7.9349999999999996</v>
      </c>
      <c r="J59" s="31"/>
      <c r="K59" s="35" t="s">
        <v>670</v>
      </c>
    </row>
    <row r="60" spans="2:11" x14ac:dyDescent="0.3">
      <c r="B60" s="8" t="s">
        <v>2032</v>
      </c>
      <c r="C60" s="57" t="s">
        <v>5097</v>
      </c>
      <c r="D60" s="54" t="s">
        <v>2033</v>
      </c>
      <c r="E60" s="6" t="s">
        <v>2034</v>
      </c>
      <c r="F60" s="19">
        <v>193</v>
      </c>
      <c r="G60" s="24">
        <v>3909.37</v>
      </c>
      <c r="H60" s="24">
        <v>0.23</v>
      </c>
      <c r="I60" s="31">
        <v>8.27</v>
      </c>
      <c r="J60" s="31"/>
      <c r="K60" s="35" t="s">
        <v>670</v>
      </c>
    </row>
    <row r="61" spans="2:11" x14ac:dyDescent="0.3">
      <c r="C61" s="58" t="s">
        <v>184</v>
      </c>
      <c r="D61" s="54"/>
      <c r="E61" s="6"/>
      <c r="F61" s="19"/>
      <c r="G61" s="25">
        <v>74061.460000000006</v>
      </c>
      <c r="H61" s="25">
        <v>4.3099999999999996</v>
      </c>
      <c r="I61" s="31"/>
      <c r="J61" s="31"/>
      <c r="K61" s="35"/>
    </row>
    <row r="62" spans="2:11" x14ac:dyDescent="0.3">
      <c r="C62" s="57"/>
      <c r="D62" s="54"/>
      <c r="E62" s="6"/>
      <c r="F62" s="19"/>
      <c r="G62" s="24"/>
      <c r="H62" s="24"/>
      <c r="I62" s="31"/>
      <c r="J62" s="31"/>
      <c r="K62" s="35"/>
    </row>
    <row r="63" spans="2:11" x14ac:dyDescent="0.3">
      <c r="C63" s="59" t="s">
        <v>9</v>
      </c>
      <c r="D63" s="54"/>
      <c r="E63" s="6"/>
      <c r="F63" s="19"/>
      <c r="G63" s="24"/>
      <c r="H63" s="24"/>
      <c r="I63" s="31"/>
      <c r="J63" s="31"/>
      <c r="K63" s="35"/>
    </row>
    <row r="64" spans="2:11" x14ac:dyDescent="0.3">
      <c r="B64" s="8" t="s">
        <v>1274</v>
      </c>
      <c r="C64" s="57" t="s">
        <v>1275</v>
      </c>
      <c r="D64" s="54" t="s">
        <v>1276</v>
      </c>
      <c r="E64" s="6" t="s">
        <v>198</v>
      </c>
      <c r="F64" s="19">
        <v>15000000</v>
      </c>
      <c r="G64" s="24">
        <v>15487.68</v>
      </c>
      <c r="H64" s="24">
        <v>0.9</v>
      </c>
      <c r="I64" s="31">
        <v>0</v>
      </c>
      <c r="J64" s="31"/>
      <c r="K64" s="35"/>
    </row>
    <row r="65" spans="1:11" x14ac:dyDescent="0.3">
      <c r="B65" s="8" t="s">
        <v>2547</v>
      </c>
      <c r="C65" s="57" t="s">
        <v>2548</v>
      </c>
      <c r="D65" s="54" t="s">
        <v>2549</v>
      </c>
      <c r="E65" s="6" t="s">
        <v>198</v>
      </c>
      <c r="F65" s="19">
        <v>15200000</v>
      </c>
      <c r="G65" s="24">
        <v>15201.58</v>
      </c>
      <c r="H65" s="24">
        <v>0.88</v>
      </c>
      <c r="I65" s="31">
        <v>5.5499499999999999</v>
      </c>
      <c r="J65" s="31"/>
      <c r="K65" s="35"/>
    </row>
    <row r="66" spans="1:11" x14ac:dyDescent="0.3">
      <c r="B66" s="8" t="s">
        <v>2550</v>
      </c>
      <c r="C66" s="57" t="s">
        <v>2551</v>
      </c>
      <c r="D66" s="54" t="s">
        <v>2552</v>
      </c>
      <c r="E66" s="6" t="s">
        <v>198</v>
      </c>
      <c r="F66" s="19">
        <v>3500000</v>
      </c>
      <c r="G66" s="24">
        <v>3576.97</v>
      </c>
      <c r="H66" s="24">
        <v>0.21</v>
      </c>
      <c r="I66" s="31">
        <v>5.7817724999999998</v>
      </c>
      <c r="J66" s="31"/>
      <c r="K66" s="35"/>
    </row>
    <row r="67" spans="1:11" x14ac:dyDescent="0.3">
      <c r="C67" s="58" t="s">
        <v>184</v>
      </c>
      <c r="D67" s="54"/>
      <c r="E67" s="6"/>
      <c r="F67" s="19"/>
      <c r="G67" s="25">
        <v>34266.230000000003</v>
      </c>
      <c r="H67" s="25">
        <v>1.99</v>
      </c>
      <c r="I67" s="31"/>
      <c r="J67" s="31"/>
      <c r="K67" s="35"/>
    </row>
    <row r="68" spans="1:11" x14ac:dyDescent="0.3">
      <c r="C68" s="57"/>
      <c r="D68" s="54"/>
      <c r="E68" s="6"/>
      <c r="F68" s="19"/>
      <c r="G68" s="24"/>
      <c r="H68" s="24"/>
      <c r="I68" s="31"/>
      <c r="J68" s="31"/>
      <c r="K68" s="35"/>
    </row>
    <row r="69" spans="1:11" x14ac:dyDescent="0.3">
      <c r="C69" s="59" t="s">
        <v>10</v>
      </c>
      <c r="D69" s="54"/>
      <c r="E69" s="6"/>
      <c r="F69" s="19"/>
      <c r="G69" s="24"/>
      <c r="H69" s="24"/>
      <c r="I69" s="31"/>
      <c r="J69" s="31"/>
      <c r="K69" s="35"/>
    </row>
    <row r="70" spans="1:11" x14ac:dyDescent="0.3">
      <c r="B70" s="8" t="s">
        <v>2038</v>
      </c>
      <c r="C70" s="57" t="s">
        <v>2039</v>
      </c>
      <c r="D70" s="54" t="s">
        <v>2040</v>
      </c>
      <c r="E70" s="6" t="s">
        <v>198</v>
      </c>
      <c r="F70" s="19">
        <v>84992300</v>
      </c>
      <c r="G70" s="24">
        <v>85581.72</v>
      </c>
      <c r="H70" s="24">
        <v>4.9800000000000004</v>
      </c>
      <c r="I70" s="31">
        <v>5.8583604999999999</v>
      </c>
      <c r="J70" s="31"/>
      <c r="K70" s="35"/>
    </row>
    <row r="71" spans="1:11" x14ac:dyDescent="0.3">
      <c r="B71" s="8" t="s">
        <v>2553</v>
      </c>
      <c r="C71" s="57" t="s">
        <v>2554</v>
      </c>
      <c r="D71" s="54" t="s">
        <v>2555</v>
      </c>
      <c r="E71" s="6" t="s">
        <v>198</v>
      </c>
      <c r="F71" s="19">
        <v>16000000</v>
      </c>
      <c r="G71" s="24">
        <v>16291.02</v>
      </c>
      <c r="H71" s="24">
        <v>0.95</v>
      </c>
      <c r="I71" s="31">
        <v>5.8172280000000001</v>
      </c>
      <c r="J71" s="31"/>
      <c r="K71" s="35"/>
    </row>
    <row r="72" spans="1:11" x14ac:dyDescent="0.3">
      <c r="B72" s="8" t="s">
        <v>2556</v>
      </c>
      <c r="C72" s="57" t="s">
        <v>2557</v>
      </c>
      <c r="D72" s="54" t="s">
        <v>2558</v>
      </c>
      <c r="E72" s="6" t="s">
        <v>198</v>
      </c>
      <c r="F72" s="19">
        <v>7200000</v>
      </c>
      <c r="G72" s="24">
        <v>7264.79</v>
      </c>
      <c r="H72" s="24">
        <v>0.42</v>
      </c>
      <c r="I72" s="31">
        <v>5.8429994000000001</v>
      </c>
      <c r="J72" s="31"/>
      <c r="K72" s="35"/>
    </row>
    <row r="73" spans="1:11" x14ac:dyDescent="0.3">
      <c r="B73" s="8" t="s">
        <v>2559</v>
      </c>
      <c r="C73" s="57" t="s">
        <v>2560</v>
      </c>
      <c r="D73" s="54" t="s">
        <v>2561</v>
      </c>
      <c r="E73" s="6" t="s">
        <v>198</v>
      </c>
      <c r="F73" s="19">
        <v>3500000</v>
      </c>
      <c r="G73" s="24">
        <v>3530.6</v>
      </c>
      <c r="H73" s="24">
        <v>0.21</v>
      </c>
      <c r="I73" s="31">
        <v>5.8738105000000003</v>
      </c>
      <c r="J73" s="31"/>
      <c r="K73" s="35"/>
    </row>
    <row r="74" spans="1:11" x14ac:dyDescent="0.3">
      <c r="C74" s="58" t="s">
        <v>184</v>
      </c>
      <c r="D74" s="54"/>
      <c r="E74" s="6"/>
      <c r="F74" s="19"/>
      <c r="G74" s="25">
        <v>112668.13</v>
      </c>
      <c r="H74" s="25">
        <v>6.56</v>
      </c>
      <c r="I74" s="31"/>
      <c r="J74" s="31"/>
      <c r="K74" s="35"/>
    </row>
    <row r="75" spans="1:11" x14ac:dyDescent="0.3">
      <c r="C75" s="57"/>
      <c r="D75" s="54"/>
      <c r="E75" s="6"/>
      <c r="F75" s="19"/>
      <c r="G75" s="24"/>
      <c r="H75" s="24"/>
      <c r="I75" s="31"/>
      <c r="J75" s="31"/>
      <c r="K75" s="35"/>
    </row>
    <row r="76" spans="1:11" x14ac:dyDescent="0.3">
      <c r="A76" s="10"/>
      <c r="B76" s="28"/>
      <c r="C76" s="58" t="s">
        <v>11</v>
      </c>
      <c r="D76" s="54"/>
      <c r="E76" s="6"/>
      <c r="F76" s="19"/>
      <c r="G76" s="24"/>
      <c r="H76" s="24"/>
      <c r="I76" s="31"/>
      <c r="J76" s="31"/>
      <c r="K76" s="35"/>
    </row>
    <row r="77" spans="1:11" x14ac:dyDescent="0.3">
      <c r="C77" s="59" t="s">
        <v>13</v>
      </c>
      <c r="D77" s="54"/>
      <c r="E77" s="6"/>
      <c r="F77" s="19"/>
      <c r="G77" s="24"/>
      <c r="H77" s="24"/>
      <c r="I77" s="31"/>
      <c r="J77" s="31"/>
      <c r="K77" s="35"/>
    </row>
    <row r="78" spans="1:11" x14ac:dyDescent="0.3">
      <c r="B78" s="8" t="s">
        <v>2562</v>
      </c>
      <c r="C78" s="57" t="s">
        <v>2000</v>
      </c>
      <c r="D78" s="54" t="s">
        <v>2563</v>
      </c>
      <c r="E78" s="6" t="s">
        <v>824</v>
      </c>
      <c r="F78" s="19">
        <v>5000</v>
      </c>
      <c r="G78" s="24">
        <v>24984.83</v>
      </c>
      <c r="H78" s="24">
        <v>1.45</v>
      </c>
      <c r="I78" s="31">
        <v>7.3897000000000004</v>
      </c>
      <c r="J78" s="31"/>
      <c r="K78" s="35" t="s">
        <v>670</v>
      </c>
    </row>
    <row r="79" spans="1:11" x14ac:dyDescent="0.3">
      <c r="B79" s="8" t="s">
        <v>1657</v>
      </c>
      <c r="C79" s="57" t="s">
        <v>1335</v>
      </c>
      <c r="D79" s="54" t="s">
        <v>1658</v>
      </c>
      <c r="E79" s="6" t="s">
        <v>824</v>
      </c>
      <c r="F79" s="19">
        <v>4500</v>
      </c>
      <c r="G79" s="24">
        <v>21994.18</v>
      </c>
      <c r="H79" s="24">
        <v>1.28</v>
      </c>
      <c r="I79" s="31">
        <v>7.8451000000000004</v>
      </c>
      <c r="J79" s="31"/>
      <c r="K79" s="35" t="s">
        <v>670</v>
      </c>
    </row>
    <row r="80" spans="1:11" x14ac:dyDescent="0.3">
      <c r="B80" s="8" t="s">
        <v>2564</v>
      </c>
      <c r="C80" s="57" t="s">
        <v>524</v>
      </c>
      <c r="D80" s="54" t="s">
        <v>2565</v>
      </c>
      <c r="E80" s="6" t="s">
        <v>824</v>
      </c>
      <c r="F80" s="19">
        <v>3300</v>
      </c>
      <c r="G80" s="24">
        <v>16364.29</v>
      </c>
      <c r="H80" s="24">
        <v>0.95</v>
      </c>
      <c r="I80" s="31">
        <v>7.04</v>
      </c>
      <c r="J80" s="31"/>
      <c r="K80" s="35" t="s">
        <v>670</v>
      </c>
    </row>
    <row r="81" spans="2:11" x14ac:dyDescent="0.3">
      <c r="B81" s="8" t="s">
        <v>2056</v>
      </c>
      <c r="C81" s="57" t="s">
        <v>618</v>
      </c>
      <c r="D81" s="54" t="s">
        <v>2057</v>
      </c>
      <c r="E81" s="6" t="s">
        <v>828</v>
      </c>
      <c r="F81" s="19">
        <v>3000</v>
      </c>
      <c r="G81" s="24">
        <v>14885.33</v>
      </c>
      <c r="H81" s="24">
        <v>0.87</v>
      </c>
      <c r="I81" s="31">
        <v>7.4002999999999997</v>
      </c>
      <c r="J81" s="31"/>
      <c r="K81" s="35" t="s">
        <v>670</v>
      </c>
    </row>
    <row r="82" spans="2:11" x14ac:dyDescent="0.3">
      <c r="B82" s="8" t="s">
        <v>2566</v>
      </c>
      <c r="C82" s="57" t="s">
        <v>1625</v>
      </c>
      <c r="D82" s="54" t="s">
        <v>2567</v>
      </c>
      <c r="E82" s="6" t="s">
        <v>828</v>
      </c>
      <c r="F82" s="19">
        <v>1700</v>
      </c>
      <c r="G82" s="24">
        <v>8471.36</v>
      </c>
      <c r="H82" s="24">
        <v>0.49</v>
      </c>
      <c r="I82" s="31">
        <v>6.8556999999999997</v>
      </c>
      <c r="J82" s="31"/>
      <c r="K82" s="35" t="s">
        <v>670</v>
      </c>
    </row>
    <row r="83" spans="2:11" x14ac:dyDescent="0.3">
      <c r="B83" s="8" t="s">
        <v>2568</v>
      </c>
      <c r="C83" s="57" t="s">
        <v>2000</v>
      </c>
      <c r="D83" s="54" t="s">
        <v>2569</v>
      </c>
      <c r="E83" s="6" t="s">
        <v>824</v>
      </c>
      <c r="F83" s="19">
        <v>1500</v>
      </c>
      <c r="G83" s="24">
        <v>7157.39</v>
      </c>
      <c r="H83" s="24">
        <v>0.42</v>
      </c>
      <c r="I83" s="31">
        <v>8.4</v>
      </c>
      <c r="J83" s="31"/>
      <c r="K83" s="35" t="s">
        <v>670</v>
      </c>
    </row>
    <row r="84" spans="2:11" x14ac:dyDescent="0.3">
      <c r="C84" s="58" t="s">
        <v>184</v>
      </c>
      <c r="D84" s="54"/>
      <c r="E84" s="6"/>
      <c r="F84" s="19"/>
      <c r="G84" s="25">
        <v>93857.38</v>
      </c>
      <c r="H84" s="25">
        <v>5.46</v>
      </c>
      <c r="I84" s="31"/>
      <c r="J84" s="31"/>
      <c r="K84" s="35"/>
    </row>
    <row r="85" spans="2:11" x14ac:dyDescent="0.3">
      <c r="C85" s="57"/>
      <c r="D85" s="54"/>
      <c r="E85" s="6"/>
      <c r="F85" s="19"/>
      <c r="G85" s="24"/>
      <c r="H85" s="24"/>
      <c r="I85" s="31"/>
      <c r="J85" s="31"/>
      <c r="K85" s="35"/>
    </row>
    <row r="86" spans="2:11" x14ac:dyDescent="0.3">
      <c r="C86" s="59" t="s">
        <v>14</v>
      </c>
      <c r="D86" s="54"/>
      <c r="E86" s="6"/>
      <c r="F86" s="19"/>
      <c r="G86" s="24"/>
      <c r="H86" s="24"/>
      <c r="I86" s="31"/>
      <c r="J86" s="31"/>
      <c r="K86" s="35"/>
    </row>
    <row r="87" spans="2:11" x14ac:dyDescent="0.3">
      <c r="B87" s="8" t="s">
        <v>1755</v>
      </c>
      <c r="C87" s="57" t="s">
        <v>720</v>
      </c>
      <c r="D87" s="54" t="s">
        <v>1756</v>
      </c>
      <c r="E87" s="6" t="s">
        <v>824</v>
      </c>
      <c r="F87" s="19">
        <v>14000</v>
      </c>
      <c r="G87" s="24">
        <v>65348.01</v>
      </c>
      <c r="H87" s="24">
        <v>3.8</v>
      </c>
      <c r="I87" s="31">
        <v>7.1977000000000002</v>
      </c>
      <c r="J87" s="31"/>
      <c r="K87" s="35" t="s">
        <v>670</v>
      </c>
    </row>
    <row r="88" spans="2:11" x14ac:dyDescent="0.3">
      <c r="B88" s="8" t="s">
        <v>1696</v>
      </c>
      <c r="C88" s="57" t="s">
        <v>1456</v>
      </c>
      <c r="D88" s="54" t="s">
        <v>1697</v>
      </c>
      <c r="E88" s="6" t="s">
        <v>824</v>
      </c>
      <c r="F88" s="19">
        <v>10000</v>
      </c>
      <c r="G88" s="24">
        <v>46747.6</v>
      </c>
      <c r="H88" s="24">
        <v>2.72</v>
      </c>
      <c r="I88" s="31">
        <v>7.0149999999999997</v>
      </c>
      <c r="J88" s="31"/>
      <c r="K88" s="35" t="s">
        <v>670</v>
      </c>
    </row>
    <row r="89" spans="2:11" x14ac:dyDescent="0.3">
      <c r="B89" s="8" t="s">
        <v>2570</v>
      </c>
      <c r="C89" s="57" t="s">
        <v>1109</v>
      </c>
      <c r="D89" s="54" t="s">
        <v>2571</v>
      </c>
      <c r="E89" s="6" t="s">
        <v>824</v>
      </c>
      <c r="F89" s="19">
        <v>10000</v>
      </c>
      <c r="G89" s="24">
        <v>46689.1</v>
      </c>
      <c r="H89" s="24">
        <v>2.71</v>
      </c>
      <c r="I89" s="31">
        <v>7.17</v>
      </c>
      <c r="J89" s="31"/>
      <c r="K89" s="35" t="s">
        <v>670</v>
      </c>
    </row>
    <row r="90" spans="2:11" x14ac:dyDescent="0.3">
      <c r="B90" s="8" t="s">
        <v>1579</v>
      </c>
      <c r="C90" s="57" t="s">
        <v>720</v>
      </c>
      <c r="D90" s="54" t="s">
        <v>1580</v>
      </c>
      <c r="E90" s="6" t="s">
        <v>824</v>
      </c>
      <c r="F90" s="19">
        <v>10000</v>
      </c>
      <c r="G90" s="24">
        <v>46685.75</v>
      </c>
      <c r="H90" s="24">
        <v>2.71</v>
      </c>
      <c r="I90" s="31">
        <v>7.1977000000000002</v>
      </c>
      <c r="J90" s="31"/>
      <c r="K90" s="35" t="s">
        <v>670</v>
      </c>
    </row>
    <row r="91" spans="2:11" x14ac:dyDescent="0.3">
      <c r="B91" s="8" t="s">
        <v>2262</v>
      </c>
      <c r="C91" s="57" t="s">
        <v>1456</v>
      </c>
      <c r="D91" s="54" t="s">
        <v>2263</v>
      </c>
      <c r="E91" s="6" t="s">
        <v>824</v>
      </c>
      <c r="F91" s="19">
        <v>9000</v>
      </c>
      <c r="G91" s="24">
        <v>44984.25</v>
      </c>
      <c r="H91" s="24">
        <v>2.62</v>
      </c>
      <c r="I91" s="31">
        <v>6.3989000000000003</v>
      </c>
      <c r="J91" s="31"/>
      <c r="K91" s="35" t="s">
        <v>670</v>
      </c>
    </row>
    <row r="92" spans="2:11" x14ac:dyDescent="0.3">
      <c r="B92" s="8" t="s">
        <v>1704</v>
      </c>
      <c r="C92" s="57" t="s">
        <v>1705</v>
      </c>
      <c r="D92" s="54" t="s">
        <v>1706</v>
      </c>
      <c r="E92" s="6" t="s">
        <v>824</v>
      </c>
      <c r="F92" s="19">
        <v>8000</v>
      </c>
      <c r="G92" s="24">
        <v>39144.32</v>
      </c>
      <c r="H92" s="24">
        <v>2.2799999999999998</v>
      </c>
      <c r="I92" s="31">
        <v>7.32</v>
      </c>
      <c r="J92" s="31"/>
      <c r="K92" s="35" t="s">
        <v>670</v>
      </c>
    </row>
    <row r="93" spans="2:11" x14ac:dyDescent="0.3">
      <c r="B93" s="8" t="s">
        <v>1751</v>
      </c>
      <c r="C93" s="57" t="s">
        <v>52</v>
      </c>
      <c r="D93" s="54" t="s">
        <v>1752</v>
      </c>
      <c r="E93" s="6" t="s">
        <v>824</v>
      </c>
      <c r="F93" s="19">
        <v>6000</v>
      </c>
      <c r="G93" s="24">
        <v>29394.18</v>
      </c>
      <c r="H93" s="24">
        <v>1.71</v>
      </c>
      <c r="I93" s="31">
        <v>7.3036000000000003</v>
      </c>
      <c r="J93" s="31"/>
      <c r="K93" s="35" t="s">
        <v>670</v>
      </c>
    </row>
    <row r="94" spans="2:11" x14ac:dyDescent="0.3">
      <c r="B94" s="8" t="s">
        <v>1796</v>
      </c>
      <c r="C94" s="57" t="s">
        <v>494</v>
      </c>
      <c r="D94" s="54" t="s">
        <v>1797</v>
      </c>
      <c r="E94" s="6" t="s">
        <v>1326</v>
      </c>
      <c r="F94" s="19">
        <v>5000</v>
      </c>
      <c r="G94" s="24">
        <v>24898.98</v>
      </c>
      <c r="H94" s="24">
        <v>1.45</v>
      </c>
      <c r="I94" s="31">
        <v>6.4397000000000002</v>
      </c>
      <c r="J94" s="31"/>
      <c r="K94" s="35" t="s">
        <v>670</v>
      </c>
    </row>
    <row r="95" spans="2:11" x14ac:dyDescent="0.3">
      <c r="B95" s="8" t="s">
        <v>1749</v>
      </c>
      <c r="C95" s="57" t="s">
        <v>1716</v>
      </c>
      <c r="D95" s="54" t="s">
        <v>1750</v>
      </c>
      <c r="E95" s="6" t="s">
        <v>824</v>
      </c>
      <c r="F95" s="19">
        <v>5000</v>
      </c>
      <c r="G95" s="24">
        <v>24748.28</v>
      </c>
      <c r="H95" s="24">
        <v>1.44</v>
      </c>
      <c r="I95" s="31">
        <v>7.1398999999999999</v>
      </c>
      <c r="J95" s="31"/>
      <c r="K95" s="35" t="s">
        <v>670</v>
      </c>
    </row>
    <row r="96" spans="2:11" x14ac:dyDescent="0.3">
      <c r="B96" s="8" t="s">
        <v>1724</v>
      </c>
      <c r="C96" s="57" t="s">
        <v>41</v>
      </c>
      <c r="D96" s="54" t="s">
        <v>1725</v>
      </c>
      <c r="E96" s="6" t="s">
        <v>824</v>
      </c>
      <c r="F96" s="19">
        <v>5000</v>
      </c>
      <c r="G96" s="24">
        <v>24366.85</v>
      </c>
      <c r="H96" s="24">
        <v>1.42</v>
      </c>
      <c r="I96" s="31">
        <v>7.24</v>
      </c>
      <c r="J96" s="31"/>
      <c r="K96" s="35" t="s">
        <v>670</v>
      </c>
    </row>
    <row r="97" spans="2:11" x14ac:dyDescent="0.3">
      <c r="B97" s="8" t="s">
        <v>2572</v>
      </c>
      <c r="C97" s="57" t="s">
        <v>1456</v>
      </c>
      <c r="D97" s="54" t="s">
        <v>2573</v>
      </c>
      <c r="E97" s="6" t="s">
        <v>824</v>
      </c>
      <c r="F97" s="19">
        <v>5000</v>
      </c>
      <c r="G97" s="24">
        <v>24355.13</v>
      </c>
      <c r="H97" s="24">
        <v>1.42</v>
      </c>
      <c r="I97" s="31">
        <v>7.2123999999999997</v>
      </c>
      <c r="J97" s="31"/>
      <c r="K97" s="35" t="s">
        <v>670</v>
      </c>
    </row>
    <row r="98" spans="2:11" x14ac:dyDescent="0.3">
      <c r="B98" s="8" t="s">
        <v>2089</v>
      </c>
      <c r="C98" s="57" t="s">
        <v>52</v>
      </c>
      <c r="D98" s="54" t="s">
        <v>2090</v>
      </c>
      <c r="E98" s="6" t="s">
        <v>824</v>
      </c>
      <c r="F98" s="19">
        <v>5000</v>
      </c>
      <c r="G98" s="24">
        <v>23437.03</v>
      </c>
      <c r="H98" s="24">
        <v>1.36</v>
      </c>
      <c r="I98" s="31">
        <v>7.0350000000000001</v>
      </c>
      <c r="J98" s="31"/>
      <c r="K98" s="35" t="s">
        <v>670</v>
      </c>
    </row>
    <row r="99" spans="2:11" x14ac:dyDescent="0.3">
      <c r="B99" s="8" t="s">
        <v>1737</v>
      </c>
      <c r="C99" s="57" t="s">
        <v>494</v>
      </c>
      <c r="D99" s="54" t="s">
        <v>1738</v>
      </c>
      <c r="E99" s="6" t="s">
        <v>1326</v>
      </c>
      <c r="F99" s="19">
        <v>4500</v>
      </c>
      <c r="G99" s="24">
        <v>22345.759999999998</v>
      </c>
      <c r="H99" s="24">
        <v>1.3</v>
      </c>
      <c r="I99" s="31">
        <v>6.6299000000000001</v>
      </c>
      <c r="J99" s="31"/>
      <c r="K99" s="35" t="s">
        <v>670</v>
      </c>
    </row>
    <row r="100" spans="2:11" x14ac:dyDescent="0.3">
      <c r="B100" s="8" t="s">
        <v>1577</v>
      </c>
      <c r="C100" s="57" t="s">
        <v>826</v>
      </c>
      <c r="D100" s="54" t="s">
        <v>1578</v>
      </c>
      <c r="E100" s="6" t="s">
        <v>828</v>
      </c>
      <c r="F100" s="19">
        <v>4000</v>
      </c>
      <c r="G100" s="24">
        <v>19858.66</v>
      </c>
      <c r="H100" s="24">
        <v>1.1499999999999999</v>
      </c>
      <c r="I100" s="31">
        <v>6.6615000000000002</v>
      </c>
      <c r="J100" s="31"/>
      <c r="K100" s="35" t="s">
        <v>670</v>
      </c>
    </row>
    <row r="101" spans="2:11" x14ac:dyDescent="0.3">
      <c r="B101" s="8" t="s">
        <v>1735</v>
      </c>
      <c r="C101" s="57" t="s">
        <v>826</v>
      </c>
      <c r="D101" s="54" t="s">
        <v>1736</v>
      </c>
      <c r="E101" s="6" t="s">
        <v>828</v>
      </c>
      <c r="F101" s="19">
        <v>4000</v>
      </c>
      <c r="G101" s="24">
        <v>19451.32</v>
      </c>
      <c r="H101" s="24">
        <v>1.1299999999999999</v>
      </c>
      <c r="I101" s="31">
        <v>7.1498999999999997</v>
      </c>
      <c r="J101" s="31"/>
      <c r="K101" s="35"/>
    </row>
    <row r="102" spans="2:11" x14ac:dyDescent="0.3">
      <c r="B102" s="8" t="s">
        <v>2574</v>
      </c>
      <c r="C102" s="57" t="s">
        <v>41</v>
      </c>
      <c r="D102" s="54" t="s">
        <v>2575</v>
      </c>
      <c r="E102" s="6" t="s">
        <v>824</v>
      </c>
      <c r="F102" s="19">
        <v>4000</v>
      </c>
      <c r="G102" s="24">
        <v>19448.34</v>
      </c>
      <c r="H102" s="24">
        <v>1.1299999999999999</v>
      </c>
      <c r="I102" s="31">
        <v>7.2401</v>
      </c>
      <c r="J102" s="31"/>
      <c r="K102" s="35" t="s">
        <v>670</v>
      </c>
    </row>
    <row r="103" spans="2:11" x14ac:dyDescent="0.3">
      <c r="B103" s="8" t="s">
        <v>2576</v>
      </c>
      <c r="C103" s="57" t="s">
        <v>41</v>
      </c>
      <c r="D103" s="54" t="s">
        <v>2577</v>
      </c>
      <c r="E103" s="6" t="s">
        <v>824</v>
      </c>
      <c r="F103" s="19">
        <v>3000</v>
      </c>
      <c r="G103" s="24">
        <v>14935.95</v>
      </c>
      <c r="H103" s="24">
        <v>0.87</v>
      </c>
      <c r="I103" s="31">
        <v>6.5225999999999997</v>
      </c>
      <c r="J103" s="31"/>
      <c r="K103" s="35" t="s">
        <v>670</v>
      </c>
    </row>
    <row r="104" spans="2:11" x14ac:dyDescent="0.3">
      <c r="B104" s="8" t="s">
        <v>1776</v>
      </c>
      <c r="C104" s="57" t="s">
        <v>52</v>
      </c>
      <c r="D104" s="54" t="s">
        <v>1777</v>
      </c>
      <c r="E104" s="6" t="s">
        <v>824</v>
      </c>
      <c r="F104" s="19">
        <v>3000</v>
      </c>
      <c r="G104" s="24">
        <v>14915.13</v>
      </c>
      <c r="H104" s="24">
        <v>0.87</v>
      </c>
      <c r="I104" s="31">
        <v>6.6997</v>
      </c>
      <c r="J104" s="31"/>
      <c r="K104" s="35"/>
    </row>
    <row r="105" spans="2:11" x14ac:dyDescent="0.3">
      <c r="B105" s="8" t="s">
        <v>1519</v>
      </c>
      <c r="C105" s="57" t="s">
        <v>66</v>
      </c>
      <c r="D105" s="54" t="s">
        <v>1520</v>
      </c>
      <c r="E105" s="6" t="s">
        <v>824</v>
      </c>
      <c r="F105" s="19">
        <v>3000</v>
      </c>
      <c r="G105" s="24">
        <v>14892.29</v>
      </c>
      <c r="H105" s="24">
        <v>0.87</v>
      </c>
      <c r="I105" s="31">
        <v>6.6001000000000003</v>
      </c>
      <c r="J105" s="31"/>
      <c r="K105" s="35"/>
    </row>
    <row r="106" spans="2:11" x14ac:dyDescent="0.3">
      <c r="B106" s="8" t="s">
        <v>1788</v>
      </c>
      <c r="C106" s="57" t="s">
        <v>1456</v>
      </c>
      <c r="D106" s="54" t="s">
        <v>1789</v>
      </c>
      <c r="E106" s="6" t="s">
        <v>824</v>
      </c>
      <c r="F106" s="19">
        <v>2500</v>
      </c>
      <c r="G106" s="24">
        <v>12443.15</v>
      </c>
      <c r="H106" s="24">
        <v>0.72</v>
      </c>
      <c r="I106" s="31">
        <v>6.4146000000000001</v>
      </c>
      <c r="J106" s="31"/>
      <c r="K106" s="35" t="s">
        <v>670</v>
      </c>
    </row>
    <row r="107" spans="2:11" x14ac:dyDescent="0.3">
      <c r="B107" s="8" t="s">
        <v>2578</v>
      </c>
      <c r="C107" s="57" t="s">
        <v>41</v>
      </c>
      <c r="D107" s="54" t="s">
        <v>2579</v>
      </c>
      <c r="E107" s="6" t="s">
        <v>824</v>
      </c>
      <c r="F107" s="19">
        <v>2000</v>
      </c>
      <c r="G107" s="24">
        <v>9994.7000000000007</v>
      </c>
      <c r="H107" s="24">
        <v>0.57999999999999996</v>
      </c>
      <c r="I107" s="31">
        <v>6.4518000000000004</v>
      </c>
      <c r="J107" s="31"/>
      <c r="K107" s="35" t="s">
        <v>670</v>
      </c>
    </row>
    <row r="108" spans="2:11" x14ac:dyDescent="0.3">
      <c r="B108" s="8" t="s">
        <v>2580</v>
      </c>
      <c r="C108" s="57" t="s">
        <v>494</v>
      </c>
      <c r="D108" s="54" t="s">
        <v>2581</v>
      </c>
      <c r="E108" s="6" t="s">
        <v>1326</v>
      </c>
      <c r="F108" s="19">
        <v>2000</v>
      </c>
      <c r="G108" s="24">
        <v>9961.34</v>
      </c>
      <c r="H108" s="24">
        <v>0.57999999999999996</v>
      </c>
      <c r="I108" s="31">
        <v>6.4398</v>
      </c>
      <c r="J108" s="31"/>
      <c r="K108" s="35" t="s">
        <v>670</v>
      </c>
    </row>
    <row r="109" spans="2:11" x14ac:dyDescent="0.3">
      <c r="B109" s="8" t="s">
        <v>1784</v>
      </c>
      <c r="C109" s="57" t="s">
        <v>1188</v>
      </c>
      <c r="D109" s="54" t="s">
        <v>1785</v>
      </c>
      <c r="E109" s="6" t="s">
        <v>824</v>
      </c>
      <c r="F109" s="19">
        <v>2000</v>
      </c>
      <c r="G109" s="24">
        <v>9816.7800000000007</v>
      </c>
      <c r="H109" s="24">
        <v>0.56999999999999995</v>
      </c>
      <c r="I109" s="31">
        <v>7.2472000000000003</v>
      </c>
      <c r="J109" s="31"/>
      <c r="K109" s="35" t="s">
        <v>670</v>
      </c>
    </row>
    <row r="110" spans="2:11" x14ac:dyDescent="0.3">
      <c r="B110" s="8" t="s">
        <v>2081</v>
      </c>
      <c r="C110" s="57" t="s">
        <v>1109</v>
      </c>
      <c r="D110" s="54" t="s">
        <v>2082</v>
      </c>
      <c r="E110" s="6" t="s">
        <v>824</v>
      </c>
      <c r="F110" s="19">
        <v>2000</v>
      </c>
      <c r="G110" s="24">
        <v>9359.36</v>
      </c>
      <c r="H110" s="24">
        <v>0.54</v>
      </c>
      <c r="I110" s="31">
        <v>7.2</v>
      </c>
      <c r="J110" s="31"/>
      <c r="K110" s="35"/>
    </row>
    <row r="111" spans="2:11" x14ac:dyDescent="0.3">
      <c r="B111" s="8" t="s">
        <v>2582</v>
      </c>
      <c r="C111" s="57" t="s">
        <v>1456</v>
      </c>
      <c r="D111" s="54" t="s">
        <v>2583</v>
      </c>
      <c r="E111" s="6" t="s">
        <v>824</v>
      </c>
      <c r="F111" s="19">
        <v>1500</v>
      </c>
      <c r="G111" s="24">
        <v>7469.88</v>
      </c>
      <c r="H111" s="24">
        <v>0.43</v>
      </c>
      <c r="I111" s="31">
        <v>6.3989000000000003</v>
      </c>
      <c r="J111" s="31"/>
      <c r="K111" s="35"/>
    </row>
    <row r="112" spans="2:11" x14ac:dyDescent="0.3">
      <c r="B112" s="8" t="s">
        <v>2584</v>
      </c>
      <c r="C112" s="57" t="s">
        <v>1109</v>
      </c>
      <c r="D112" s="54" t="s">
        <v>2585</v>
      </c>
      <c r="E112" s="6" t="s">
        <v>824</v>
      </c>
      <c r="F112" s="19">
        <v>1000</v>
      </c>
      <c r="G112" s="24">
        <v>4995.6000000000004</v>
      </c>
      <c r="H112" s="24">
        <v>0.28999999999999998</v>
      </c>
      <c r="I112" s="31">
        <v>6.4405999999999999</v>
      </c>
      <c r="J112" s="31"/>
      <c r="K112" s="35" t="s">
        <v>670</v>
      </c>
    </row>
    <row r="113" spans="1:11" x14ac:dyDescent="0.3">
      <c r="C113" s="58" t="s">
        <v>184</v>
      </c>
      <c r="D113" s="54"/>
      <c r="E113" s="6"/>
      <c r="F113" s="19"/>
      <c r="G113" s="25">
        <v>630687.74</v>
      </c>
      <c r="H113" s="25">
        <v>36.67</v>
      </c>
      <c r="I113" s="31"/>
      <c r="J113" s="31"/>
      <c r="K113" s="35"/>
    </row>
    <row r="114" spans="1:11" x14ac:dyDescent="0.3">
      <c r="C114" s="57"/>
      <c r="D114" s="54"/>
      <c r="E114" s="6"/>
      <c r="F114" s="19"/>
      <c r="G114" s="24"/>
      <c r="H114" s="24"/>
      <c r="I114" s="31"/>
      <c r="J114" s="31"/>
      <c r="K114" s="35"/>
    </row>
    <row r="115" spans="1:11" x14ac:dyDescent="0.3">
      <c r="C115" s="58" t="s">
        <v>15</v>
      </c>
      <c r="D115" s="54"/>
      <c r="E115" s="6"/>
      <c r="F115" s="19"/>
      <c r="G115" s="24" t="s">
        <v>2</v>
      </c>
      <c r="H115" s="24" t="s">
        <v>2</v>
      </c>
      <c r="I115" s="31"/>
      <c r="J115" s="31"/>
      <c r="K115" s="35"/>
    </row>
    <row r="116" spans="1:11" x14ac:dyDescent="0.3">
      <c r="C116" s="57"/>
      <c r="D116" s="54"/>
      <c r="E116" s="6"/>
      <c r="F116" s="19"/>
      <c r="G116" s="24"/>
      <c r="H116" s="24"/>
      <c r="I116" s="31"/>
      <c r="J116" s="31"/>
      <c r="K116" s="35"/>
    </row>
    <row r="117" spans="1:11" x14ac:dyDescent="0.3">
      <c r="C117" s="58" t="s">
        <v>16</v>
      </c>
      <c r="D117" s="54"/>
      <c r="E117" s="6"/>
      <c r="F117" s="19"/>
      <c r="G117" s="24" t="s">
        <v>2</v>
      </c>
      <c r="H117" s="24" t="s">
        <v>2</v>
      </c>
      <c r="I117" s="31"/>
      <c r="J117" s="31"/>
      <c r="K117" s="35"/>
    </row>
    <row r="118" spans="1:11" x14ac:dyDescent="0.3">
      <c r="C118" s="57"/>
      <c r="D118" s="54"/>
      <c r="E118" s="6"/>
      <c r="F118" s="19"/>
      <c r="G118" s="24"/>
      <c r="H118" s="24"/>
      <c r="I118" s="31"/>
      <c r="J118" s="31"/>
      <c r="K118" s="35"/>
    </row>
    <row r="119" spans="1:11" x14ac:dyDescent="0.3">
      <c r="C119" s="58" t="s">
        <v>17</v>
      </c>
      <c r="D119" s="54"/>
      <c r="E119" s="6"/>
      <c r="F119" s="19"/>
      <c r="G119" s="24" t="s">
        <v>2</v>
      </c>
      <c r="H119" s="24" t="s">
        <v>2</v>
      </c>
      <c r="I119" s="31"/>
      <c r="J119" s="31"/>
      <c r="K119" s="35"/>
    </row>
    <row r="120" spans="1:11" x14ac:dyDescent="0.3">
      <c r="C120" s="57"/>
      <c r="D120" s="54"/>
      <c r="E120" s="6"/>
      <c r="F120" s="19"/>
      <c r="G120" s="24"/>
      <c r="H120" s="24"/>
      <c r="I120" s="31"/>
      <c r="J120" s="31"/>
      <c r="K120" s="35"/>
    </row>
    <row r="121" spans="1:11" x14ac:dyDescent="0.3">
      <c r="A121" s="10"/>
      <c r="B121" s="28"/>
      <c r="C121" s="58" t="s">
        <v>18</v>
      </c>
      <c r="D121" s="54"/>
      <c r="E121" s="6"/>
      <c r="F121" s="19"/>
      <c r="G121" s="24"/>
      <c r="H121" s="24"/>
      <c r="I121" s="31"/>
      <c r="J121" s="31"/>
      <c r="K121" s="35"/>
    </row>
    <row r="122" spans="1:11" x14ac:dyDescent="0.3">
      <c r="A122" s="28"/>
      <c r="B122" s="28"/>
      <c r="C122" s="58" t="s">
        <v>19</v>
      </c>
      <c r="D122" s="54"/>
      <c r="E122" s="6"/>
      <c r="F122" s="19"/>
      <c r="G122" s="24" t="s">
        <v>2</v>
      </c>
      <c r="H122" s="24" t="s">
        <v>2</v>
      </c>
      <c r="I122" s="31"/>
      <c r="J122" s="31"/>
      <c r="K122" s="35"/>
    </row>
    <row r="123" spans="1:11" x14ac:dyDescent="0.3">
      <c r="A123" s="28"/>
      <c r="B123" s="28"/>
      <c r="C123" s="58"/>
      <c r="D123" s="54"/>
      <c r="E123" s="6"/>
      <c r="F123" s="19"/>
      <c r="G123" s="24"/>
      <c r="H123" s="24"/>
      <c r="I123" s="31"/>
      <c r="J123" s="31"/>
      <c r="K123" s="35"/>
    </row>
    <row r="124" spans="1:11" x14ac:dyDescent="0.3">
      <c r="C124" s="59" t="s">
        <v>20</v>
      </c>
      <c r="D124" s="54"/>
      <c r="E124" s="6"/>
      <c r="F124" s="19"/>
      <c r="G124" s="24"/>
      <c r="H124" s="24"/>
      <c r="I124" s="31"/>
      <c r="J124" s="31"/>
      <c r="K124" s="35"/>
    </row>
    <row r="125" spans="1:11" x14ac:dyDescent="0.3">
      <c r="B125" s="8" t="s">
        <v>887</v>
      </c>
      <c r="C125" s="57" t="s">
        <v>5070</v>
      </c>
      <c r="D125" s="54" t="s">
        <v>888</v>
      </c>
      <c r="E125" s="6" t="s">
        <v>889</v>
      </c>
      <c r="F125" s="19">
        <v>38698.89</v>
      </c>
      <c r="G125" s="24">
        <v>4488.6499999999996</v>
      </c>
      <c r="H125" s="24">
        <v>0.26</v>
      </c>
      <c r="I125" s="31">
        <v>5.59</v>
      </c>
      <c r="J125" s="31"/>
      <c r="K125" s="35"/>
    </row>
    <row r="126" spans="1:11" x14ac:dyDescent="0.3">
      <c r="C126" s="58" t="s">
        <v>184</v>
      </c>
      <c r="D126" s="54"/>
      <c r="E126" s="6"/>
      <c r="F126" s="19"/>
      <c r="G126" s="25">
        <v>4488.6499999999996</v>
      </c>
      <c r="H126" s="25">
        <v>0.26</v>
      </c>
      <c r="I126" s="31"/>
      <c r="J126" s="31"/>
      <c r="K126" s="35"/>
    </row>
    <row r="127" spans="1:11" x14ac:dyDescent="0.3">
      <c r="C127" s="57"/>
      <c r="D127" s="54"/>
      <c r="E127" s="6"/>
      <c r="F127" s="19"/>
      <c r="G127" s="24"/>
      <c r="H127" s="24"/>
      <c r="I127" s="31"/>
      <c r="J127" s="31"/>
      <c r="K127" s="35"/>
    </row>
    <row r="128" spans="1:11" x14ac:dyDescent="0.3">
      <c r="C128" s="58" t="s">
        <v>21</v>
      </c>
      <c r="D128" s="54"/>
      <c r="E128" s="6"/>
      <c r="F128" s="19"/>
      <c r="G128" s="24" t="s">
        <v>2</v>
      </c>
      <c r="H128" s="24" t="s">
        <v>2</v>
      </c>
      <c r="I128" s="31"/>
      <c r="J128" s="31"/>
      <c r="K128" s="35"/>
    </row>
    <row r="129" spans="1:54" x14ac:dyDescent="0.3">
      <c r="C129" s="57"/>
      <c r="D129" s="54"/>
      <c r="E129" s="6"/>
      <c r="F129" s="19"/>
      <c r="G129" s="24"/>
      <c r="H129" s="24"/>
      <c r="I129" s="31"/>
      <c r="J129" s="31"/>
      <c r="K129" s="35"/>
    </row>
    <row r="130" spans="1:54" x14ac:dyDescent="0.3">
      <c r="C130" s="58" t="s">
        <v>22</v>
      </c>
      <c r="D130" s="54"/>
      <c r="E130" s="6"/>
      <c r="F130" s="19"/>
      <c r="G130" s="24" t="s">
        <v>2</v>
      </c>
      <c r="H130" s="24" t="s">
        <v>2</v>
      </c>
      <c r="I130" s="31"/>
      <c r="J130" s="31"/>
      <c r="K130" s="35"/>
    </row>
    <row r="131" spans="1:54" x14ac:dyDescent="0.3">
      <c r="C131" s="57"/>
      <c r="D131" s="54"/>
      <c r="E131" s="6"/>
      <c r="F131" s="19"/>
      <c r="G131" s="24"/>
      <c r="H131" s="24"/>
      <c r="I131" s="31"/>
      <c r="J131" s="31"/>
      <c r="K131" s="35"/>
    </row>
    <row r="132" spans="1:54" x14ac:dyDescent="0.3">
      <c r="C132" s="58" t="s">
        <v>23</v>
      </c>
      <c r="D132" s="54"/>
      <c r="E132" s="6"/>
      <c r="F132" s="19"/>
      <c r="G132" s="24" t="s">
        <v>2</v>
      </c>
      <c r="H132" s="24" t="s">
        <v>2</v>
      </c>
      <c r="I132" s="31"/>
      <c r="J132" s="31"/>
      <c r="K132" s="35"/>
    </row>
    <row r="133" spans="1:54" x14ac:dyDescent="0.3">
      <c r="C133" s="57"/>
      <c r="D133" s="54"/>
      <c r="E133" s="6"/>
      <c r="F133" s="19"/>
      <c r="G133" s="24"/>
      <c r="H133" s="24"/>
      <c r="I133" s="31"/>
      <c r="J133" s="31"/>
      <c r="K133" s="35"/>
    </row>
    <row r="134" spans="1:54" x14ac:dyDescent="0.3">
      <c r="C134" s="59" t="s">
        <v>24</v>
      </c>
      <c r="D134" s="54"/>
      <c r="E134" s="6"/>
      <c r="F134" s="19"/>
      <c r="G134" s="24"/>
      <c r="H134" s="24"/>
      <c r="I134" s="31"/>
      <c r="J134" s="31"/>
      <c r="K134" s="35"/>
    </row>
    <row r="135" spans="1:54" x14ac:dyDescent="0.3">
      <c r="B135" s="8" t="s">
        <v>199</v>
      </c>
      <c r="C135" s="57" t="s">
        <v>200</v>
      </c>
      <c r="D135" s="54"/>
      <c r="E135" s="6"/>
      <c r="F135" s="19"/>
      <c r="G135" s="24">
        <v>151799.23000000001</v>
      </c>
      <c r="H135" s="24">
        <v>8.83</v>
      </c>
      <c r="I135" s="31"/>
      <c r="J135" s="31"/>
      <c r="K135" s="35"/>
    </row>
    <row r="136" spans="1:54" x14ac:dyDescent="0.3">
      <c r="B136" s="8" t="s">
        <v>1545</v>
      </c>
      <c r="C136" s="57" t="s">
        <v>1203</v>
      </c>
      <c r="D136" s="54" t="s">
        <v>5099</v>
      </c>
      <c r="E136" s="6" t="s">
        <v>198</v>
      </c>
      <c r="F136" s="19"/>
      <c r="G136" s="24">
        <v>51275.64</v>
      </c>
      <c r="H136" s="24">
        <v>2.98</v>
      </c>
      <c r="I136" s="31">
        <v>5.4450000000000003</v>
      </c>
      <c r="J136" s="31"/>
      <c r="K136" s="35"/>
    </row>
    <row r="137" spans="1:54" x14ac:dyDescent="0.3">
      <c r="C137" s="58" t="s">
        <v>184</v>
      </c>
      <c r="D137" s="54"/>
      <c r="E137" s="6"/>
      <c r="F137" s="19"/>
      <c r="G137" s="25">
        <v>203074.87</v>
      </c>
      <c r="H137" s="25">
        <v>11.81</v>
      </c>
      <c r="I137" s="31"/>
      <c r="J137" s="31"/>
      <c r="K137" s="35"/>
    </row>
    <row r="138" spans="1:54" x14ac:dyDescent="0.3">
      <c r="C138" s="57"/>
      <c r="D138" s="54"/>
      <c r="E138" s="6"/>
      <c r="F138" s="19"/>
      <c r="G138" s="24"/>
      <c r="H138" s="24"/>
      <c r="I138" s="31"/>
      <c r="J138" s="31"/>
      <c r="K138" s="35"/>
    </row>
    <row r="139" spans="1:54" x14ac:dyDescent="0.3">
      <c r="A139" s="10"/>
      <c r="B139" s="28"/>
      <c r="C139" s="58" t="s">
        <v>25</v>
      </c>
      <c r="D139" s="54"/>
      <c r="E139" s="6"/>
      <c r="F139" s="19"/>
      <c r="G139" s="24"/>
      <c r="H139" s="24"/>
      <c r="I139" s="31"/>
      <c r="J139" s="31"/>
      <c r="K139" s="35"/>
    </row>
    <row r="140" spans="1:54" s="2" customFormat="1" ht="13.8" x14ac:dyDescent="0.3">
      <c r="A140" s="28"/>
      <c r="B140" s="28"/>
      <c r="C140" s="57" t="s">
        <v>5023</v>
      </c>
      <c r="D140" s="54"/>
      <c r="E140" s="6"/>
      <c r="F140" s="19"/>
      <c r="G140" s="24" t="s">
        <v>2</v>
      </c>
      <c r="H140" s="24" t="s">
        <v>2</v>
      </c>
      <c r="I140" s="31"/>
      <c r="J140" s="31"/>
      <c r="K140" s="35"/>
      <c r="L140" s="3"/>
      <c r="AI140" s="3"/>
      <c r="AV140" s="3"/>
      <c r="AX140" s="3"/>
      <c r="BB140" s="3"/>
    </row>
    <row r="141" spans="1:54" x14ac:dyDescent="0.3">
      <c r="B141" s="8"/>
      <c r="C141" s="57" t="s">
        <v>201</v>
      </c>
      <c r="D141" s="54"/>
      <c r="E141" s="6"/>
      <c r="F141" s="19"/>
      <c r="G141" s="24">
        <v>24054.79</v>
      </c>
      <c r="H141" s="24">
        <v>1.3699999999999999</v>
      </c>
      <c r="I141" s="31"/>
      <c r="J141" s="31"/>
      <c r="K141" s="35"/>
    </row>
    <row r="142" spans="1:54" x14ac:dyDescent="0.3">
      <c r="C142" s="58" t="s">
        <v>184</v>
      </c>
      <c r="D142" s="54"/>
      <c r="E142" s="6"/>
      <c r="F142" s="19"/>
      <c r="G142" s="25">
        <v>24054.79</v>
      </c>
      <c r="H142" s="25">
        <v>1.3699999999999999</v>
      </c>
      <c r="I142" s="31"/>
      <c r="J142" s="31"/>
      <c r="K142" s="35"/>
    </row>
    <row r="143" spans="1:54" x14ac:dyDescent="0.3">
      <c r="C143" s="57"/>
      <c r="D143" s="54"/>
      <c r="E143" s="6"/>
      <c r="F143" s="19"/>
      <c r="G143" s="24"/>
      <c r="H143" s="24"/>
      <c r="I143" s="31"/>
      <c r="J143" s="31"/>
      <c r="K143" s="35"/>
    </row>
    <row r="144" spans="1:54" x14ac:dyDescent="0.3">
      <c r="C144" s="60" t="s">
        <v>202</v>
      </c>
      <c r="D144" s="55"/>
      <c r="E144" s="5"/>
      <c r="F144" s="20"/>
      <c r="G144" s="26">
        <v>1719850.15</v>
      </c>
      <c r="H144" s="26">
        <v>100.00000000000001</v>
      </c>
      <c r="I144" s="32"/>
      <c r="J144" s="32"/>
      <c r="K144" s="36"/>
    </row>
    <row r="147" spans="3:11" x14ac:dyDescent="0.3">
      <c r="C147" s="1" t="s">
        <v>203</v>
      </c>
    </row>
    <row r="148" spans="3:11" x14ac:dyDescent="0.3">
      <c r="C148" s="37" t="s">
        <v>204</v>
      </c>
      <c r="D148" s="37"/>
      <c r="E148" s="37"/>
      <c r="F148" s="37"/>
      <c r="G148" s="37"/>
      <c r="H148" s="37"/>
      <c r="I148" s="37"/>
      <c r="J148" s="37"/>
      <c r="K148" s="37"/>
    </row>
    <row r="149" spans="3:11" x14ac:dyDescent="0.3">
      <c r="C149" s="2" t="s">
        <v>205</v>
      </c>
    </row>
    <row r="150" spans="3:11" x14ac:dyDescent="0.3">
      <c r="C150" s="2" t="s">
        <v>206</v>
      </c>
    </row>
    <row r="151" spans="3:11" ht="30" customHeight="1" x14ac:dyDescent="0.3">
      <c r="C151" s="80" t="s">
        <v>207</v>
      </c>
      <c r="D151" s="81"/>
      <c r="E151" s="81"/>
      <c r="F151" s="81"/>
      <c r="G151" s="81"/>
      <c r="H151" s="81"/>
      <c r="I151" s="81"/>
      <c r="J151" s="81"/>
      <c r="K151" s="81"/>
    </row>
    <row r="152" spans="3:11" x14ac:dyDescent="0.3">
      <c r="C152" s="2" t="s">
        <v>208</v>
      </c>
    </row>
    <row r="153" spans="3:11" x14ac:dyDescent="0.3">
      <c r="C153" s="2" t="s">
        <v>5064</v>
      </c>
    </row>
    <row r="154" spans="3:11" ht="60.75" customHeight="1" x14ac:dyDescent="0.3">
      <c r="C154" s="80" t="s">
        <v>5117</v>
      </c>
      <c r="D154" s="81"/>
      <c r="E154" s="81"/>
      <c r="F154" s="81"/>
      <c r="G154" s="81"/>
      <c r="H154" s="81"/>
      <c r="I154" s="81"/>
      <c r="J154" s="81"/>
      <c r="K154" s="81"/>
    </row>
    <row r="156" spans="3:11" x14ac:dyDescent="0.3">
      <c r="C156" s="1" t="s">
        <v>5173</v>
      </c>
      <c r="E156" s="78" t="s">
        <v>5174</v>
      </c>
    </row>
    <row r="157" spans="3:11" x14ac:dyDescent="0.3">
      <c r="E157" s="2" t="s">
        <v>5201</v>
      </c>
    </row>
  </sheetData>
  <mergeCells count="2">
    <mergeCell ref="C151:K151"/>
    <mergeCell ref="C154:K154"/>
  </mergeCells>
  <hyperlinks>
    <hyperlink ref="J2" location="'Index'!A1" display="'Index'!A1" xr:uid="{A90D2E2D-19E9-40C7-9F22-9D14201A1448}"/>
  </hyperlinks>
  <pageMargins left="0.7" right="0.7" top="0.75" bottom="0.75" header="0.3" footer="0.3"/>
  <pageSetup orientation="portrait" horizontalDpi="4294967293"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393838-BA57-4602-8817-59767D5E5F44}">
  <sheetPr codeName="Sheet1"/>
  <dimension ref="A1:IV164"/>
  <sheetViews>
    <sheetView showGridLines="0" zoomScale="90" zoomScaleNormal="90" workbookViewId="0">
      <pane ySplit="6" topLeftCell="A148"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2586</v>
      </c>
      <c r="J2" s="38" t="s">
        <v>4688</v>
      </c>
    </row>
    <row r="3" spans="1:54" ht="16.2" x14ac:dyDescent="0.35">
      <c r="C3" s="1" t="s">
        <v>28</v>
      </c>
      <c r="D3" s="21" t="s">
        <v>2587</v>
      </c>
    </row>
    <row r="4" spans="1:54" ht="15" x14ac:dyDescent="0.35">
      <c r="C4" s="1" t="s">
        <v>30</v>
      </c>
      <c r="D4" s="22">
        <v>46053</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C8" s="58" t="s">
        <v>0</v>
      </c>
      <c r="D8" s="54"/>
      <c r="E8" s="6"/>
      <c r="F8" s="19"/>
      <c r="G8" s="24"/>
      <c r="H8" s="24"/>
      <c r="I8" s="31"/>
      <c r="J8" s="31"/>
      <c r="K8" s="35"/>
    </row>
    <row r="9" spans="1:54" x14ac:dyDescent="0.3">
      <c r="C9" s="57"/>
      <c r="D9" s="54"/>
      <c r="E9" s="6"/>
      <c r="F9" s="19"/>
      <c r="G9" s="24"/>
      <c r="H9" s="24"/>
      <c r="I9" s="31"/>
      <c r="J9" s="31"/>
      <c r="K9" s="35"/>
    </row>
    <row r="10" spans="1:54" x14ac:dyDescent="0.3">
      <c r="C10" s="58" t="s">
        <v>1</v>
      </c>
      <c r="D10" s="54"/>
      <c r="E10" s="6"/>
      <c r="F10" s="19"/>
      <c r="G10" s="24" t="s">
        <v>2</v>
      </c>
      <c r="H10" s="24" t="s">
        <v>2</v>
      </c>
      <c r="I10" s="31"/>
      <c r="J10" s="31"/>
      <c r="K10" s="35"/>
    </row>
    <row r="11" spans="1:54" x14ac:dyDescent="0.3">
      <c r="C11" s="57"/>
      <c r="D11" s="54"/>
      <c r="E11" s="6"/>
      <c r="F11" s="19"/>
      <c r="G11" s="24"/>
      <c r="H11" s="24"/>
      <c r="I11" s="31"/>
      <c r="J11" s="31"/>
      <c r="K11" s="35"/>
    </row>
    <row r="12" spans="1:54" x14ac:dyDescent="0.3">
      <c r="C12" s="58" t="s">
        <v>3</v>
      </c>
      <c r="D12" s="54"/>
      <c r="E12" s="6"/>
      <c r="F12" s="19"/>
      <c r="G12" s="24" t="s">
        <v>2</v>
      </c>
      <c r="H12" s="24" t="s">
        <v>2</v>
      </c>
      <c r="I12" s="31"/>
      <c r="J12" s="31"/>
      <c r="K12" s="35"/>
    </row>
    <row r="13" spans="1:54" x14ac:dyDescent="0.3">
      <c r="C13" s="57"/>
      <c r="D13" s="54"/>
      <c r="E13" s="6"/>
      <c r="F13" s="19"/>
      <c r="G13" s="24"/>
      <c r="H13" s="24"/>
      <c r="I13" s="31"/>
      <c r="J13" s="31"/>
      <c r="K13" s="35"/>
    </row>
    <row r="14" spans="1:54" x14ac:dyDescent="0.3">
      <c r="C14" s="58" t="s">
        <v>4</v>
      </c>
      <c r="D14" s="54"/>
      <c r="E14" s="6"/>
      <c r="F14" s="19"/>
      <c r="G14" s="24" t="s">
        <v>2</v>
      </c>
      <c r="H14" s="24" t="s">
        <v>2</v>
      </c>
      <c r="I14" s="31"/>
      <c r="J14" s="31"/>
      <c r="K14" s="35"/>
    </row>
    <row r="15" spans="1:54" x14ac:dyDescent="0.3">
      <c r="C15" s="57"/>
      <c r="D15" s="54"/>
      <c r="E15" s="6"/>
      <c r="F15" s="19"/>
      <c r="G15" s="24"/>
      <c r="H15" s="24"/>
      <c r="I15" s="31"/>
      <c r="J15" s="31"/>
      <c r="K15" s="35"/>
    </row>
    <row r="16" spans="1:54" x14ac:dyDescent="0.3">
      <c r="A16" s="10"/>
      <c r="B16" s="28"/>
      <c r="C16" s="58" t="s">
        <v>5</v>
      </c>
      <c r="D16" s="54"/>
      <c r="E16" s="6"/>
      <c r="F16" s="19"/>
      <c r="G16" s="24"/>
      <c r="H16" s="24"/>
      <c r="I16" s="31"/>
      <c r="J16" s="31"/>
      <c r="K16" s="35"/>
    </row>
    <row r="17" spans="2:11" x14ac:dyDescent="0.3">
      <c r="C17" s="59" t="s">
        <v>6</v>
      </c>
      <c r="D17" s="54"/>
      <c r="E17" s="6"/>
      <c r="F17" s="19"/>
      <c r="G17" s="24"/>
      <c r="H17" s="24"/>
      <c r="I17" s="31"/>
      <c r="J17" s="31"/>
      <c r="K17" s="35"/>
    </row>
    <row r="18" spans="2:11" x14ac:dyDescent="0.3">
      <c r="B18" s="8" t="s">
        <v>1552</v>
      </c>
      <c r="C18" s="57" t="s">
        <v>720</v>
      </c>
      <c r="D18" s="54" t="s">
        <v>1553</v>
      </c>
      <c r="E18" s="6" t="s">
        <v>722</v>
      </c>
      <c r="F18" s="19">
        <v>40000</v>
      </c>
      <c r="G18" s="24">
        <v>40268.36</v>
      </c>
      <c r="H18" s="24">
        <v>2.34</v>
      </c>
      <c r="I18" s="31">
        <v>7.1642999999999999</v>
      </c>
      <c r="J18" s="31"/>
      <c r="K18" s="35" t="s">
        <v>670</v>
      </c>
    </row>
    <row r="19" spans="2:11" x14ac:dyDescent="0.3">
      <c r="B19" s="8" t="s">
        <v>2588</v>
      </c>
      <c r="C19" s="57" t="s">
        <v>1929</v>
      </c>
      <c r="D19" s="54" t="s">
        <v>2589</v>
      </c>
      <c r="E19" s="6" t="s">
        <v>678</v>
      </c>
      <c r="F19" s="19">
        <v>39500</v>
      </c>
      <c r="G19" s="24">
        <v>38909.160000000003</v>
      </c>
      <c r="H19" s="24">
        <v>2.2599999999999998</v>
      </c>
      <c r="I19" s="31">
        <v>7.6848999999999998</v>
      </c>
      <c r="J19" s="31"/>
      <c r="K19" s="35" t="s">
        <v>670</v>
      </c>
    </row>
    <row r="20" spans="2:11" x14ac:dyDescent="0.3">
      <c r="B20" s="8" t="s">
        <v>2512</v>
      </c>
      <c r="C20" s="57" t="s">
        <v>1366</v>
      </c>
      <c r="D20" s="54" t="s">
        <v>2513</v>
      </c>
      <c r="E20" s="6" t="s">
        <v>678</v>
      </c>
      <c r="F20" s="19">
        <v>30000</v>
      </c>
      <c r="G20" s="24">
        <v>30211.05</v>
      </c>
      <c r="H20" s="24">
        <v>1.75</v>
      </c>
      <c r="I20" s="31">
        <v>7.4950000000000001</v>
      </c>
      <c r="J20" s="31"/>
      <c r="K20" s="35" t="s">
        <v>670</v>
      </c>
    </row>
    <row r="21" spans="2:11" x14ac:dyDescent="0.3">
      <c r="B21" s="8" t="s">
        <v>2590</v>
      </c>
      <c r="C21" s="57" t="s">
        <v>1209</v>
      </c>
      <c r="D21" s="54" t="s">
        <v>2591</v>
      </c>
      <c r="E21" s="6" t="s">
        <v>678</v>
      </c>
      <c r="F21" s="19">
        <v>30000</v>
      </c>
      <c r="G21" s="24">
        <v>30113.49</v>
      </c>
      <c r="H21" s="24">
        <v>1.75</v>
      </c>
      <c r="I21" s="31">
        <v>7.7850000000000001</v>
      </c>
      <c r="J21" s="31"/>
      <c r="K21" s="35" t="s">
        <v>670</v>
      </c>
    </row>
    <row r="22" spans="2:11" x14ac:dyDescent="0.3">
      <c r="B22" s="8" t="s">
        <v>2592</v>
      </c>
      <c r="C22" s="57" t="s">
        <v>2593</v>
      </c>
      <c r="D22" s="54" t="s">
        <v>2594</v>
      </c>
      <c r="E22" s="6" t="s">
        <v>722</v>
      </c>
      <c r="F22" s="19">
        <v>30000</v>
      </c>
      <c r="G22" s="24">
        <v>29973.9</v>
      </c>
      <c r="H22" s="24">
        <v>1.74</v>
      </c>
      <c r="I22" s="31">
        <v>7.7050000000000001</v>
      </c>
      <c r="J22" s="31"/>
      <c r="K22" s="35" t="s">
        <v>670</v>
      </c>
    </row>
    <row r="23" spans="2:11" x14ac:dyDescent="0.3">
      <c r="B23" s="8" t="s">
        <v>2595</v>
      </c>
      <c r="C23" s="57" t="s">
        <v>1932</v>
      </c>
      <c r="D23" s="54" t="s">
        <v>2596</v>
      </c>
      <c r="E23" s="6" t="s">
        <v>678</v>
      </c>
      <c r="F23" s="19">
        <v>27500</v>
      </c>
      <c r="G23" s="24">
        <v>27777.37</v>
      </c>
      <c r="H23" s="24">
        <v>1.61</v>
      </c>
      <c r="I23" s="31">
        <v>7.415</v>
      </c>
      <c r="J23" s="31"/>
      <c r="K23" s="35" t="s">
        <v>670</v>
      </c>
    </row>
    <row r="24" spans="2:11" x14ac:dyDescent="0.3">
      <c r="B24" s="8" t="s">
        <v>2597</v>
      </c>
      <c r="C24" s="57" t="s">
        <v>1628</v>
      </c>
      <c r="D24" s="54" t="s">
        <v>2598</v>
      </c>
      <c r="E24" s="6" t="s">
        <v>722</v>
      </c>
      <c r="F24" s="19">
        <v>27500</v>
      </c>
      <c r="G24" s="24">
        <v>27527.94</v>
      </c>
      <c r="H24" s="24">
        <v>1.6</v>
      </c>
      <c r="I24" s="31">
        <v>7.7549999999999999</v>
      </c>
      <c r="J24" s="31"/>
      <c r="K24" s="35" t="s">
        <v>670</v>
      </c>
    </row>
    <row r="25" spans="2:11" x14ac:dyDescent="0.3">
      <c r="B25" s="8" t="s">
        <v>1911</v>
      </c>
      <c r="C25" s="57" t="s">
        <v>1912</v>
      </c>
      <c r="D25" s="54" t="s">
        <v>1913</v>
      </c>
      <c r="E25" s="6" t="s">
        <v>691</v>
      </c>
      <c r="F25" s="19">
        <v>27500</v>
      </c>
      <c r="G25" s="24">
        <v>27104.720000000001</v>
      </c>
      <c r="H25" s="24">
        <v>1.57</v>
      </c>
      <c r="I25" s="31">
        <v>8.0398999999999994</v>
      </c>
      <c r="J25" s="31"/>
      <c r="K25" s="35" t="s">
        <v>670</v>
      </c>
    </row>
    <row r="26" spans="2:11" x14ac:dyDescent="0.3">
      <c r="B26" s="8" t="s">
        <v>2599</v>
      </c>
      <c r="C26" s="57" t="s">
        <v>1915</v>
      </c>
      <c r="D26" s="54" t="s">
        <v>2600</v>
      </c>
      <c r="E26" s="6" t="s">
        <v>678</v>
      </c>
      <c r="F26" s="19">
        <v>25000</v>
      </c>
      <c r="G26" s="24">
        <v>25216.6</v>
      </c>
      <c r="H26" s="24">
        <v>1.46</v>
      </c>
      <c r="I26" s="31">
        <v>7.53</v>
      </c>
      <c r="J26" s="31"/>
      <c r="K26" s="35" t="s">
        <v>670</v>
      </c>
    </row>
    <row r="27" spans="2:11" x14ac:dyDescent="0.3">
      <c r="B27" s="8" t="s">
        <v>774</v>
      </c>
      <c r="C27" s="57" t="s">
        <v>589</v>
      </c>
      <c r="D27" s="54" t="s">
        <v>775</v>
      </c>
      <c r="E27" s="6" t="s">
        <v>691</v>
      </c>
      <c r="F27" s="19">
        <v>25000</v>
      </c>
      <c r="G27" s="24">
        <v>25212.38</v>
      </c>
      <c r="H27" s="24">
        <v>1.46</v>
      </c>
      <c r="I27" s="31">
        <v>7.9862000000000002</v>
      </c>
      <c r="J27" s="31"/>
      <c r="K27" s="35" t="s">
        <v>670</v>
      </c>
    </row>
    <row r="28" spans="2:11" x14ac:dyDescent="0.3">
      <c r="B28" s="8" t="s">
        <v>2601</v>
      </c>
      <c r="C28" s="57" t="s">
        <v>751</v>
      </c>
      <c r="D28" s="54" t="s">
        <v>2602</v>
      </c>
      <c r="E28" s="6" t="s">
        <v>678</v>
      </c>
      <c r="F28" s="19">
        <v>23000</v>
      </c>
      <c r="G28" s="24">
        <v>23322.55</v>
      </c>
      <c r="H28" s="24">
        <v>1.35</v>
      </c>
      <c r="I28" s="31">
        <v>7.73</v>
      </c>
      <c r="J28" s="31"/>
      <c r="K28" s="35" t="s">
        <v>670</v>
      </c>
    </row>
    <row r="29" spans="2:11" x14ac:dyDescent="0.3">
      <c r="B29" s="8" t="s">
        <v>841</v>
      </c>
      <c r="C29" s="57" t="s">
        <v>720</v>
      </c>
      <c r="D29" s="54" t="s">
        <v>842</v>
      </c>
      <c r="E29" s="6" t="s">
        <v>678</v>
      </c>
      <c r="F29" s="19">
        <v>22500</v>
      </c>
      <c r="G29" s="24">
        <v>22642.63</v>
      </c>
      <c r="H29" s="24">
        <v>1.31</v>
      </c>
      <c r="I29" s="31">
        <v>7.1795999999999998</v>
      </c>
      <c r="J29" s="31"/>
      <c r="K29" s="35"/>
    </row>
    <row r="30" spans="2:11" x14ac:dyDescent="0.3">
      <c r="B30" s="8" t="s">
        <v>2603</v>
      </c>
      <c r="C30" s="57" t="s">
        <v>1109</v>
      </c>
      <c r="D30" s="54" t="s">
        <v>2604</v>
      </c>
      <c r="E30" s="6" t="s">
        <v>678</v>
      </c>
      <c r="F30" s="19">
        <v>22500</v>
      </c>
      <c r="G30" s="24">
        <v>22551.62</v>
      </c>
      <c r="H30" s="24">
        <v>1.31</v>
      </c>
      <c r="I30" s="31">
        <v>7.3150000000000004</v>
      </c>
      <c r="J30" s="31"/>
      <c r="K30" s="35" t="s">
        <v>670</v>
      </c>
    </row>
    <row r="31" spans="2:11" x14ac:dyDescent="0.3">
      <c r="B31" s="8" t="s">
        <v>2605</v>
      </c>
      <c r="C31" s="57" t="s">
        <v>1109</v>
      </c>
      <c r="D31" s="54" t="s">
        <v>2606</v>
      </c>
      <c r="E31" s="6" t="s">
        <v>678</v>
      </c>
      <c r="F31" s="19">
        <v>22500</v>
      </c>
      <c r="G31" s="24">
        <v>22530.67</v>
      </c>
      <c r="H31" s="24">
        <v>1.31</v>
      </c>
      <c r="I31" s="31">
        <v>7.2858000000000001</v>
      </c>
      <c r="J31" s="31"/>
      <c r="K31" s="35"/>
    </row>
    <row r="32" spans="2:11" x14ac:dyDescent="0.3">
      <c r="B32" s="8" t="s">
        <v>2607</v>
      </c>
      <c r="C32" s="57" t="s">
        <v>1209</v>
      </c>
      <c r="D32" s="54" t="s">
        <v>2608</v>
      </c>
      <c r="E32" s="6" t="s">
        <v>722</v>
      </c>
      <c r="F32" s="19">
        <v>22500</v>
      </c>
      <c r="G32" s="24">
        <v>22262.6</v>
      </c>
      <c r="H32" s="24">
        <v>1.29</v>
      </c>
      <c r="I32" s="31">
        <v>7.58</v>
      </c>
      <c r="J32" s="31"/>
      <c r="K32" s="35" t="s">
        <v>670</v>
      </c>
    </row>
    <row r="33" spans="2:11" x14ac:dyDescent="0.3">
      <c r="B33" s="8" t="s">
        <v>1229</v>
      </c>
      <c r="C33" s="57" t="s">
        <v>1109</v>
      </c>
      <c r="D33" s="54" t="s">
        <v>1230</v>
      </c>
      <c r="E33" s="6" t="s">
        <v>678</v>
      </c>
      <c r="F33" s="19">
        <v>22500</v>
      </c>
      <c r="G33" s="24">
        <v>22177.69</v>
      </c>
      <c r="H33" s="24">
        <v>1.29</v>
      </c>
      <c r="I33" s="31">
        <v>7.2481</v>
      </c>
      <c r="J33" s="31"/>
      <c r="K33" s="35" t="s">
        <v>670</v>
      </c>
    </row>
    <row r="34" spans="2:11" x14ac:dyDescent="0.3">
      <c r="B34" s="8" t="s">
        <v>2609</v>
      </c>
      <c r="C34" s="57" t="s">
        <v>287</v>
      </c>
      <c r="D34" s="54" t="s">
        <v>2610</v>
      </c>
      <c r="E34" s="6" t="s">
        <v>678</v>
      </c>
      <c r="F34" s="19">
        <v>22500</v>
      </c>
      <c r="G34" s="24">
        <v>22174.9</v>
      </c>
      <c r="H34" s="24">
        <v>1.29</v>
      </c>
      <c r="I34" s="31">
        <v>7.125</v>
      </c>
      <c r="J34" s="31"/>
      <c r="K34" s="35" t="s">
        <v>670</v>
      </c>
    </row>
    <row r="35" spans="2:11" x14ac:dyDescent="0.3">
      <c r="B35" s="8" t="s">
        <v>1922</v>
      </c>
      <c r="C35" s="57" t="s">
        <v>1335</v>
      </c>
      <c r="D35" s="54" t="s">
        <v>1923</v>
      </c>
      <c r="E35" s="6" t="s">
        <v>703</v>
      </c>
      <c r="F35" s="19">
        <v>21500</v>
      </c>
      <c r="G35" s="24">
        <v>21706.46</v>
      </c>
      <c r="H35" s="24">
        <v>1.26</v>
      </c>
      <c r="I35" s="31">
        <v>8.5320999999999998</v>
      </c>
      <c r="J35" s="31"/>
      <c r="K35" s="35" t="s">
        <v>670</v>
      </c>
    </row>
    <row r="36" spans="2:11" x14ac:dyDescent="0.3">
      <c r="B36" s="8" t="s">
        <v>2611</v>
      </c>
      <c r="C36" s="57" t="s">
        <v>2593</v>
      </c>
      <c r="D36" s="54" t="s">
        <v>2612</v>
      </c>
      <c r="E36" s="6" t="s">
        <v>722</v>
      </c>
      <c r="F36" s="19">
        <v>20500</v>
      </c>
      <c r="G36" s="24">
        <v>20638.27</v>
      </c>
      <c r="H36" s="24">
        <v>1.2</v>
      </c>
      <c r="I36" s="31">
        <v>7.69</v>
      </c>
      <c r="J36" s="31"/>
      <c r="K36" s="35" t="s">
        <v>670</v>
      </c>
    </row>
    <row r="37" spans="2:11" x14ac:dyDescent="0.3">
      <c r="B37" s="8" t="s">
        <v>2613</v>
      </c>
      <c r="C37" s="57" t="s">
        <v>589</v>
      </c>
      <c r="D37" s="54" t="s">
        <v>2614</v>
      </c>
      <c r="E37" s="6" t="s">
        <v>691</v>
      </c>
      <c r="F37" s="19">
        <v>20000</v>
      </c>
      <c r="G37" s="24">
        <v>20225.68</v>
      </c>
      <c r="H37" s="24">
        <v>1.17</v>
      </c>
      <c r="I37" s="31">
        <v>7.9325000000000001</v>
      </c>
      <c r="J37" s="31"/>
      <c r="K37" s="35" t="s">
        <v>670</v>
      </c>
    </row>
    <row r="38" spans="2:11" x14ac:dyDescent="0.3">
      <c r="B38" s="8" t="s">
        <v>2615</v>
      </c>
      <c r="C38" s="57" t="s">
        <v>1209</v>
      </c>
      <c r="D38" s="54" t="s">
        <v>2616</v>
      </c>
      <c r="E38" s="6" t="s">
        <v>722</v>
      </c>
      <c r="F38" s="19">
        <v>20000</v>
      </c>
      <c r="G38" s="24">
        <v>20065.759999999998</v>
      </c>
      <c r="H38" s="24">
        <v>1.17</v>
      </c>
      <c r="I38" s="31">
        <v>7.5712999999999999</v>
      </c>
      <c r="J38" s="31"/>
      <c r="K38" s="35" t="s">
        <v>670</v>
      </c>
    </row>
    <row r="39" spans="2:11" x14ac:dyDescent="0.3">
      <c r="B39" s="8" t="s">
        <v>2617</v>
      </c>
      <c r="C39" s="57" t="s">
        <v>1406</v>
      </c>
      <c r="D39" s="54" t="s">
        <v>2618</v>
      </c>
      <c r="E39" s="6" t="s">
        <v>669</v>
      </c>
      <c r="F39" s="19">
        <v>20000</v>
      </c>
      <c r="G39" s="24">
        <v>20054.84</v>
      </c>
      <c r="H39" s="24">
        <v>1.1599999999999999</v>
      </c>
      <c r="I39" s="31">
        <v>7.9161999999999999</v>
      </c>
      <c r="J39" s="31"/>
      <c r="K39" s="35" t="s">
        <v>670</v>
      </c>
    </row>
    <row r="40" spans="2:11" x14ac:dyDescent="0.3">
      <c r="B40" s="8" t="s">
        <v>776</v>
      </c>
      <c r="C40" s="57" t="s">
        <v>589</v>
      </c>
      <c r="D40" s="54" t="s">
        <v>777</v>
      </c>
      <c r="E40" s="6" t="s">
        <v>691</v>
      </c>
      <c r="F40" s="19">
        <v>20000</v>
      </c>
      <c r="G40" s="24">
        <v>20003.7</v>
      </c>
      <c r="H40" s="24">
        <v>1.1599999999999999</v>
      </c>
      <c r="I40" s="31">
        <v>8.01</v>
      </c>
      <c r="J40" s="31"/>
      <c r="K40" s="35" t="s">
        <v>670</v>
      </c>
    </row>
    <row r="41" spans="2:11" x14ac:dyDescent="0.3">
      <c r="B41" s="8" t="s">
        <v>1556</v>
      </c>
      <c r="C41" s="57" t="s">
        <v>1557</v>
      </c>
      <c r="D41" s="54" t="s">
        <v>1558</v>
      </c>
      <c r="E41" s="6" t="s">
        <v>678</v>
      </c>
      <c r="F41" s="19">
        <v>20000</v>
      </c>
      <c r="G41" s="24">
        <v>19998.580000000002</v>
      </c>
      <c r="H41" s="24">
        <v>1.1599999999999999</v>
      </c>
      <c r="I41" s="31">
        <v>7.9989999999999997</v>
      </c>
      <c r="J41" s="31"/>
      <c r="K41" s="35" t="s">
        <v>670</v>
      </c>
    </row>
    <row r="42" spans="2:11" x14ac:dyDescent="0.3">
      <c r="B42" s="8" t="s">
        <v>2619</v>
      </c>
      <c r="C42" s="57" t="s">
        <v>662</v>
      </c>
      <c r="D42" s="54" t="s">
        <v>2620</v>
      </c>
      <c r="E42" s="6" t="s">
        <v>722</v>
      </c>
      <c r="F42" s="19">
        <v>20040</v>
      </c>
      <c r="G42" s="24">
        <v>19960.560000000001</v>
      </c>
      <c r="H42" s="24">
        <v>1.1599999999999999</v>
      </c>
      <c r="I42" s="31">
        <v>7.6548999999999996</v>
      </c>
      <c r="J42" s="31"/>
      <c r="K42" s="35" t="s">
        <v>670</v>
      </c>
    </row>
    <row r="43" spans="2:11" x14ac:dyDescent="0.3">
      <c r="B43" s="8" t="s">
        <v>2621</v>
      </c>
      <c r="C43" s="57" t="s">
        <v>524</v>
      </c>
      <c r="D43" s="54" t="s">
        <v>2622</v>
      </c>
      <c r="E43" s="6" t="s">
        <v>678</v>
      </c>
      <c r="F43" s="19">
        <v>20000</v>
      </c>
      <c r="G43" s="24">
        <v>19928.419999999998</v>
      </c>
      <c r="H43" s="24">
        <v>1.1599999999999999</v>
      </c>
      <c r="I43" s="31">
        <v>7.55</v>
      </c>
      <c r="J43" s="31"/>
      <c r="K43" s="35" t="s">
        <v>670</v>
      </c>
    </row>
    <row r="44" spans="2:11" x14ac:dyDescent="0.3">
      <c r="B44" s="8" t="s">
        <v>2623</v>
      </c>
      <c r="C44" s="57" t="s">
        <v>731</v>
      </c>
      <c r="D44" s="54" t="s">
        <v>2624</v>
      </c>
      <c r="E44" s="6" t="s">
        <v>678</v>
      </c>
      <c r="F44" s="19">
        <v>1739</v>
      </c>
      <c r="G44" s="24">
        <v>18177.59</v>
      </c>
      <c r="H44" s="24">
        <v>1.06</v>
      </c>
      <c r="I44" s="31">
        <v>7.4149000000000003</v>
      </c>
      <c r="J44" s="31"/>
      <c r="K44" s="35" t="s">
        <v>670</v>
      </c>
    </row>
    <row r="45" spans="2:11" x14ac:dyDescent="0.3">
      <c r="B45" s="8" t="s">
        <v>1917</v>
      </c>
      <c r="C45" s="57" t="s">
        <v>1918</v>
      </c>
      <c r="D45" s="54" t="s">
        <v>1919</v>
      </c>
      <c r="E45" s="6" t="s">
        <v>678</v>
      </c>
      <c r="F45" s="19">
        <v>17500</v>
      </c>
      <c r="G45" s="24">
        <v>17505.95</v>
      </c>
      <c r="H45" s="24">
        <v>1.02</v>
      </c>
      <c r="I45" s="31">
        <v>7.7649999999999997</v>
      </c>
      <c r="J45" s="31"/>
      <c r="K45" s="35" t="s">
        <v>670</v>
      </c>
    </row>
    <row r="46" spans="2:11" x14ac:dyDescent="0.3">
      <c r="B46" s="8" t="s">
        <v>2625</v>
      </c>
      <c r="C46" s="57" t="s">
        <v>866</v>
      </c>
      <c r="D46" s="54" t="s">
        <v>2626</v>
      </c>
      <c r="E46" s="6" t="s">
        <v>864</v>
      </c>
      <c r="F46" s="19">
        <v>17500</v>
      </c>
      <c r="G46" s="24">
        <v>17411.68</v>
      </c>
      <c r="H46" s="24">
        <v>1.01</v>
      </c>
      <c r="I46" s="31">
        <v>7.9634</v>
      </c>
      <c r="J46" s="31"/>
      <c r="K46" s="35" t="s">
        <v>670</v>
      </c>
    </row>
    <row r="47" spans="2:11" x14ac:dyDescent="0.3">
      <c r="B47" s="8" t="s">
        <v>2627</v>
      </c>
      <c r="C47" s="57" t="s">
        <v>524</v>
      </c>
      <c r="D47" s="54" t="s">
        <v>2628</v>
      </c>
      <c r="E47" s="6" t="s">
        <v>678</v>
      </c>
      <c r="F47" s="19">
        <v>17500</v>
      </c>
      <c r="G47" s="24">
        <v>17407.32</v>
      </c>
      <c r="H47" s="24">
        <v>1.01</v>
      </c>
      <c r="I47" s="31">
        <v>7.55</v>
      </c>
      <c r="J47" s="31"/>
      <c r="K47" s="35" t="s">
        <v>670</v>
      </c>
    </row>
    <row r="48" spans="2:11" x14ac:dyDescent="0.3">
      <c r="B48" s="8" t="s">
        <v>2629</v>
      </c>
      <c r="C48" s="57" t="s">
        <v>1625</v>
      </c>
      <c r="D48" s="54" t="s">
        <v>2630</v>
      </c>
      <c r="E48" s="6" t="s">
        <v>722</v>
      </c>
      <c r="F48" s="19">
        <v>17500</v>
      </c>
      <c r="G48" s="24">
        <v>17177.04</v>
      </c>
      <c r="H48" s="24">
        <v>1</v>
      </c>
      <c r="I48" s="31">
        <v>7.6767000000000003</v>
      </c>
      <c r="J48" s="31"/>
      <c r="K48" s="35" t="s">
        <v>670</v>
      </c>
    </row>
    <row r="49" spans="2:11" x14ac:dyDescent="0.3">
      <c r="B49" s="8" t="s">
        <v>2631</v>
      </c>
      <c r="C49" s="57" t="s">
        <v>1209</v>
      </c>
      <c r="D49" s="54" t="s">
        <v>2632</v>
      </c>
      <c r="E49" s="6" t="s">
        <v>678</v>
      </c>
      <c r="F49" s="19">
        <v>15000</v>
      </c>
      <c r="G49" s="24">
        <v>15112.29</v>
      </c>
      <c r="H49" s="24">
        <v>0.88</v>
      </c>
      <c r="I49" s="31">
        <v>7.4298999999999999</v>
      </c>
      <c r="J49" s="31"/>
      <c r="K49" s="35" t="s">
        <v>670</v>
      </c>
    </row>
    <row r="50" spans="2:11" x14ac:dyDescent="0.3">
      <c r="B50" s="8" t="s">
        <v>692</v>
      </c>
      <c r="C50" s="57" t="s">
        <v>693</v>
      </c>
      <c r="D50" s="54" t="s">
        <v>694</v>
      </c>
      <c r="E50" s="6" t="s">
        <v>695</v>
      </c>
      <c r="F50" s="19">
        <v>15000</v>
      </c>
      <c r="G50" s="24">
        <v>14844.99</v>
      </c>
      <c r="H50" s="24">
        <v>0.86</v>
      </c>
      <c r="I50" s="31">
        <v>7.915</v>
      </c>
      <c r="J50" s="31"/>
      <c r="K50" s="35" t="s">
        <v>670</v>
      </c>
    </row>
    <row r="51" spans="2:11" x14ac:dyDescent="0.3">
      <c r="B51" s="8" t="s">
        <v>2633</v>
      </c>
      <c r="C51" s="57" t="s">
        <v>1929</v>
      </c>
      <c r="D51" s="54" t="s">
        <v>2634</v>
      </c>
      <c r="E51" s="6" t="s">
        <v>678</v>
      </c>
      <c r="F51" s="19">
        <v>15000</v>
      </c>
      <c r="G51" s="24">
        <v>14831.51</v>
      </c>
      <c r="H51" s="24">
        <v>0.86</v>
      </c>
      <c r="I51" s="31">
        <v>7.5949999999999998</v>
      </c>
      <c r="J51" s="31"/>
      <c r="K51" s="35" t="s">
        <v>670</v>
      </c>
    </row>
    <row r="52" spans="2:11" x14ac:dyDescent="0.3">
      <c r="B52" s="8" t="s">
        <v>2635</v>
      </c>
      <c r="C52" s="57" t="s">
        <v>2636</v>
      </c>
      <c r="D52" s="54" t="s">
        <v>2637</v>
      </c>
      <c r="E52" s="6" t="s">
        <v>678</v>
      </c>
      <c r="F52" s="19">
        <v>15000</v>
      </c>
      <c r="G52" s="24">
        <v>14679.89</v>
      </c>
      <c r="H52" s="24">
        <v>0.85</v>
      </c>
      <c r="I52" s="31">
        <v>7.9475499999999997</v>
      </c>
      <c r="J52" s="31"/>
      <c r="K52" s="35" t="s">
        <v>670</v>
      </c>
    </row>
    <row r="53" spans="2:11" x14ac:dyDescent="0.3">
      <c r="B53" s="8" t="s">
        <v>2638</v>
      </c>
      <c r="C53" s="57" t="s">
        <v>1915</v>
      </c>
      <c r="D53" s="54" t="s">
        <v>2639</v>
      </c>
      <c r="E53" s="6" t="s">
        <v>678</v>
      </c>
      <c r="F53" s="19">
        <v>12500</v>
      </c>
      <c r="G53" s="24">
        <v>12609.83</v>
      </c>
      <c r="H53" s="24">
        <v>0.73</v>
      </c>
      <c r="I53" s="31">
        <v>7.5148999999999999</v>
      </c>
      <c r="J53" s="31"/>
      <c r="K53" s="35" t="s">
        <v>670</v>
      </c>
    </row>
    <row r="54" spans="2:11" x14ac:dyDescent="0.3">
      <c r="B54" s="8" t="s">
        <v>2640</v>
      </c>
      <c r="C54" s="57" t="s">
        <v>1366</v>
      </c>
      <c r="D54" s="54" t="s">
        <v>2641</v>
      </c>
      <c r="E54" s="6" t="s">
        <v>678</v>
      </c>
      <c r="F54" s="19">
        <v>12500</v>
      </c>
      <c r="G54" s="24">
        <v>12596.19</v>
      </c>
      <c r="H54" s="24">
        <v>0.73</v>
      </c>
      <c r="I54" s="31">
        <v>7.4950000000000001</v>
      </c>
      <c r="J54" s="31"/>
      <c r="K54" s="35" t="s">
        <v>670</v>
      </c>
    </row>
    <row r="55" spans="2:11" x14ac:dyDescent="0.3">
      <c r="B55" s="8" t="s">
        <v>2516</v>
      </c>
      <c r="C55" s="57" t="s">
        <v>751</v>
      </c>
      <c r="D55" s="54" t="s">
        <v>2517</v>
      </c>
      <c r="E55" s="6" t="s">
        <v>678</v>
      </c>
      <c r="F55" s="19">
        <v>12500</v>
      </c>
      <c r="G55" s="24">
        <v>12401.23</v>
      </c>
      <c r="H55" s="24">
        <v>0.72</v>
      </c>
      <c r="I55" s="31">
        <v>7.7050000000000001</v>
      </c>
      <c r="J55" s="31"/>
      <c r="K55" s="35"/>
    </row>
    <row r="56" spans="2:11" x14ac:dyDescent="0.3">
      <c r="B56" s="8" t="s">
        <v>2642</v>
      </c>
      <c r="C56" s="57" t="s">
        <v>1915</v>
      </c>
      <c r="D56" s="54" t="s">
        <v>2643</v>
      </c>
      <c r="E56" s="6" t="s">
        <v>678</v>
      </c>
      <c r="F56" s="19">
        <v>11500</v>
      </c>
      <c r="G56" s="24">
        <v>11434.98</v>
      </c>
      <c r="H56" s="24">
        <v>0.66</v>
      </c>
      <c r="I56" s="31">
        <v>7.53</v>
      </c>
      <c r="J56" s="31"/>
      <c r="K56" s="35" t="s">
        <v>670</v>
      </c>
    </row>
    <row r="57" spans="2:11" x14ac:dyDescent="0.3">
      <c r="B57" s="8" t="s">
        <v>750</v>
      </c>
      <c r="C57" s="57" t="s">
        <v>751</v>
      </c>
      <c r="D57" s="54" t="s">
        <v>752</v>
      </c>
      <c r="E57" s="6" t="s">
        <v>678</v>
      </c>
      <c r="F57" s="19">
        <v>10000</v>
      </c>
      <c r="G57" s="24">
        <v>10307.33</v>
      </c>
      <c r="H57" s="24">
        <v>0.6</v>
      </c>
      <c r="I57" s="31">
        <v>7.7575000000000003</v>
      </c>
      <c r="J57" s="31"/>
      <c r="K57" s="35" t="s">
        <v>670</v>
      </c>
    </row>
    <row r="58" spans="2:11" x14ac:dyDescent="0.3">
      <c r="B58" s="8" t="s">
        <v>2644</v>
      </c>
      <c r="C58" s="57" t="s">
        <v>709</v>
      </c>
      <c r="D58" s="54" t="s">
        <v>2645</v>
      </c>
      <c r="E58" s="6" t="s">
        <v>678</v>
      </c>
      <c r="F58" s="19">
        <v>1000</v>
      </c>
      <c r="G58" s="24">
        <v>10118.17</v>
      </c>
      <c r="H58" s="24">
        <v>0.59</v>
      </c>
      <c r="I58" s="31">
        <v>7.29</v>
      </c>
      <c r="J58" s="31"/>
      <c r="K58" s="35" t="s">
        <v>670</v>
      </c>
    </row>
    <row r="59" spans="2:11" x14ac:dyDescent="0.3">
      <c r="B59" s="8" t="s">
        <v>2646</v>
      </c>
      <c r="C59" s="57" t="s">
        <v>720</v>
      </c>
      <c r="D59" s="54" t="s">
        <v>2647</v>
      </c>
      <c r="E59" s="6" t="s">
        <v>678</v>
      </c>
      <c r="F59" s="19">
        <v>10000</v>
      </c>
      <c r="G59" s="24">
        <v>10106.950000000001</v>
      </c>
      <c r="H59" s="24">
        <v>0.59</v>
      </c>
      <c r="I59" s="31">
        <v>7.28</v>
      </c>
      <c r="J59" s="31"/>
      <c r="K59" s="35" t="s">
        <v>670</v>
      </c>
    </row>
    <row r="60" spans="2:11" x14ac:dyDescent="0.3">
      <c r="B60" s="8" t="s">
        <v>2648</v>
      </c>
      <c r="C60" s="57" t="s">
        <v>726</v>
      </c>
      <c r="D60" s="54" t="s">
        <v>2649</v>
      </c>
      <c r="E60" s="6" t="s">
        <v>678</v>
      </c>
      <c r="F60" s="19">
        <v>10000</v>
      </c>
      <c r="G60" s="24">
        <v>10073.32</v>
      </c>
      <c r="H60" s="24">
        <v>0.59</v>
      </c>
      <c r="I60" s="31">
        <v>7.0395000000000003</v>
      </c>
      <c r="J60" s="31"/>
      <c r="K60" s="35" t="s">
        <v>670</v>
      </c>
    </row>
    <row r="61" spans="2:11" x14ac:dyDescent="0.3">
      <c r="B61" s="8" t="s">
        <v>2650</v>
      </c>
      <c r="C61" s="57" t="s">
        <v>416</v>
      </c>
      <c r="D61" s="54" t="s">
        <v>2651</v>
      </c>
      <c r="E61" s="6" t="s">
        <v>678</v>
      </c>
      <c r="F61" s="19">
        <v>10000</v>
      </c>
      <c r="G61" s="24">
        <v>10065.92</v>
      </c>
      <c r="H61" s="24">
        <v>0.57999999999999996</v>
      </c>
      <c r="I61" s="31">
        <v>7.6082999999999998</v>
      </c>
      <c r="J61" s="31"/>
      <c r="K61" s="35"/>
    </row>
    <row r="62" spans="2:11" x14ac:dyDescent="0.3">
      <c r="B62" s="8" t="s">
        <v>2518</v>
      </c>
      <c r="C62" s="57" t="s">
        <v>726</v>
      </c>
      <c r="D62" s="54" t="s">
        <v>2519</v>
      </c>
      <c r="E62" s="6" t="s">
        <v>722</v>
      </c>
      <c r="F62" s="19">
        <v>10000</v>
      </c>
      <c r="G62" s="24">
        <v>10051.4</v>
      </c>
      <c r="H62" s="24">
        <v>0.57999999999999996</v>
      </c>
      <c r="I62" s="31">
        <v>7.16</v>
      </c>
      <c r="J62" s="31"/>
      <c r="K62" s="35" t="s">
        <v>670</v>
      </c>
    </row>
    <row r="63" spans="2:11" x14ac:dyDescent="0.3">
      <c r="B63" s="8" t="s">
        <v>2652</v>
      </c>
      <c r="C63" s="57" t="s">
        <v>524</v>
      </c>
      <c r="D63" s="54" t="s">
        <v>2653</v>
      </c>
      <c r="E63" s="6" t="s">
        <v>678</v>
      </c>
      <c r="F63" s="19">
        <v>10000</v>
      </c>
      <c r="G63" s="24">
        <v>10014.73</v>
      </c>
      <c r="H63" s="24">
        <v>0.57999999999999996</v>
      </c>
      <c r="I63" s="31">
        <v>7.55</v>
      </c>
      <c r="J63" s="31"/>
      <c r="K63" s="35" t="s">
        <v>670</v>
      </c>
    </row>
    <row r="64" spans="2:11" x14ac:dyDescent="0.3">
      <c r="B64" s="8" t="s">
        <v>2654</v>
      </c>
      <c r="C64" s="57" t="s">
        <v>2655</v>
      </c>
      <c r="D64" s="54" t="s">
        <v>2656</v>
      </c>
      <c r="E64" s="6" t="s">
        <v>722</v>
      </c>
      <c r="F64" s="19">
        <v>10000</v>
      </c>
      <c r="G64" s="24">
        <v>9952.56</v>
      </c>
      <c r="H64" s="24">
        <v>0.57999999999999996</v>
      </c>
      <c r="I64" s="31">
        <v>7.4272</v>
      </c>
      <c r="J64" s="31"/>
      <c r="K64" s="35" t="s">
        <v>670</v>
      </c>
    </row>
    <row r="65" spans="2:11" x14ac:dyDescent="0.3">
      <c r="B65" s="8" t="s">
        <v>2657</v>
      </c>
      <c r="C65" s="57" t="s">
        <v>869</v>
      </c>
      <c r="D65" s="54" t="s">
        <v>2658</v>
      </c>
      <c r="E65" s="6" t="s">
        <v>669</v>
      </c>
      <c r="F65" s="19">
        <v>10000</v>
      </c>
      <c r="G65" s="24">
        <v>9938.66</v>
      </c>
      <c r="H65" s="24">
        <v>0.57999999999999996</v>
      </c>
      <c r="I65" s="31">
        <v>8.2249999999999996</v>
      </c>
      <c r="J65" s="31"/>
      <c r="K65" s="35" t="s">
        <v>670</v>
      </c>
    </row>
    <row r="66" spans="2:11" x14ac:dyDescent="0.3">
      <c r="B66" s="8" t="s">
        <v>2659</v>
      </c>
      <c r="C66" s="57" t="s">
        <v>1915</v>
      </c>
      <c r="D66" s="54" t="s">
        <v>2660</v>
      </c>
      <c r="E66" s="6" t="s">
        <v>678</v>
      </c>
      <c r="F66" s="19">
        <v>10000</v>
      </c>
      <c r="G66" s="24">
        <v>9929.39</v>
      </c>
      <c r="H66" s="24">
        <v>0.57999999999999996</v>
      </c>
      <c r="I66" s="31">
        <v>7.62</v>
      </c>
      <c r="J66" s="31"/>
      <c r="K66" s="35" t="s">
        <v>670</v>
      </c>
    </row>
    <row r="67" spans="2:11" x14ac:dyDescent="0.3">
      <c r="B67" s="8" t="s">
        <v>2661</v>
      </c>
      <c r="C67" s="57" t="s">
        <v>869</v>
      </c>
      <c r="D67" s="54" t="s">
        <v>2662</v>
      </c>
      <c r="E67" s="6" t="s">
        <v>669</v>
      </c>
      <c r="F67" s="19">
        <v>10000</v>
      </c>
      <c r="G67" s="24">
        <v>9925.7800000000007</v>
      </c>
      <c r="H67" s="24">
        <v>0.57999999999999996</v>
      </c>
      <c r="I67" s="31">
        <v>8.27</v>
      </c>
      <c r="J67" s="31"/>
      <c r="K67" s="35" t="s">
        <v>670</v>
      </c>
    </row>
    <row r="68" spans="2:11" x14ac:dyDescent="0.3">
      <c r="B68" s="8" t="s">
        <v>2663</v>
      </c>
      <c r="C68" s="57" t="s">
        <v>469</v>
      </c>
      <c r="D68" s="54" t="s">
        <v>2664</v>
      </c>
      <c r="E68" s="6" t="s">
        <v>691</v>
      </c>
      <c r="F68" s="19">
        <v>10000</v>
      </c>
      <c r="G68" s="24">
        <v>9853.7900000000009</v>
      </c>
      <c r="H68" s="24">
        <v>0.56999999999999995</v>
      </c>
      <c r="I68" s="31">
        <v>7.78</v>
      </c>
      <c r="J68" s="31"/>
      <c r="K68" s="35" t="s">
        <v>670</v>
      </c>
    </row>
    <row r="69" spans="2:11" x14ac:dyDescent="0.3">
      <c r="B69" s="8" t="s">
        <v>868</v>
      </c>
      <c r="C69" s="57" t="s">
        <v>869</v>
      </c>
      <c r="D69" s="54" t="s">
        <v>870</v>
      </c>
      <c r="E69" s="6" t="s">
        <v>669</v>
      </c>
      <c r="F69" s="19">
        <v>6500</v>
      </c>
      <c r="G69" s="24">
        <v>6440.06</v>
      </c>
      <c r="H69" s="24">
        <v>0.37</v>
      </c>
      <c r="I69" s="31">
        <v>8.1950000000000003</v>
      </c>
      <c r="J69" s="31"/>
      <c r="K69" s="35" t="s">
        <v>670</v>
      </c>
    </row>
    <row r="70" spans="2:11" x14ac:dyDescent="0.3">
      <c r="B70" s="8" t="s">
        <v>871</v>
      </c>
      <c r="C70" s="57" t="s">
        <v>869</v>
      </c>
      <c r="D70" s="54" t="s">
        <v>872</v>
      </c>
      <c r="E70" s="6" t="s">
        <v>669</v>
      </c>
      <c r="F70" s="19">
        <v>6500</v>
      </c>
      <c r="G70" s="24">
        <v>6427.17</v>
      </c>
      <c r="H70" s="24">
        <v>0.37</v>
      </c>
      <c r="I70" s="31">
        <v>8.2349999999999994</v>
      </c>
      <c r="J70" s="31"/>
      <c r="K70" s="35" t="s">
        <v>670</v>
      </c>
    </row>
    <row r="71" spans="2:11" x14ac:dyDescent="0.3">
      <c r="B71" s="8" t="s">
        <v>873</v>
      </c>
      <c r="C71" s="57" t="s">
        <v>869</v>
      </c>
      <c r="D71" s="54" t="s">
        <v>874</v>
      </c>
      <c r="E71" s="6" t="s">
        <v>669</v>
      </c>
      <c r="F71" s="19">
        <v>6500</v>
      </c>
      <c r="G71" s="24">
        <v>6416.95</v>
      </c>
      <c r="H71" s="24">
        <v>0.37</v>
      </c>
      <c r="I71" s="31">
        <v>8.2349999999999994</v>
      </c>
      <c r="J71" s="31"/>
      <c r="K71" s="35" t="s">
        <v>670</v>
      </c>
    </row>
    <row r="72" spans="2:11" x14ac:dyDescent="0.3">
      <c r="B72" s="8" t="s">
        <v>875</v>
      </c>
      <c r="C72" s="57" t="s">
        <v>869</v>
      </c>
      <c r="D72" s="54" t="s">
        <v>876</v>
      </c>
      <c r="E72" s="6" t="s">
        <v>669</v>
      </c>
      <c r="F72" s="19">
        <v>6500</v>
      </c>
      <c r="G72" s="24">
        <v>6414</v>
      </c>
      <c r="H72" s="24">
        <v>0.37</v>
      </c>
      <c r="I72" s="31">
        <v>8.2268000000000008</v>
      </c>
      <c r="J72" s="31"/>
      <c r="K72" s="35" t="s">
        <v>670</v>
      </c>
    </row>
    <row r="73" spans="2:11" x14ac:dyDescent="0.3">
      <c r="B73" s="8" t="s">
        <v>2665</v>
      </c>
      <c r="C73" s="57" t="s">
        <v>2666</v>
      </c>
      <c r="D73" s="54" t="s">
        <v>2667</v>
      </c>
      <c r="E73" s="6" t="s">
        <v>691</v>
      </c>
      <c r="F73" s="19">
        <v>50</v>
      </c>
      <c r="G73" s="24">
        <v>5060.95</v>
      </c>
      <c r="H73" s="24">
        <v>0.28999999999999998</v>
      </c>
      <c r="I73" s="31">
        <v>7.8949999999999996</v>
      </c>
      <c r="J73" s="31"/>
      <c r="K73" s="35" t="s">
        <v>670</v>
      </c>
    </row>
    <row r="74" spans="2:11" x14ac:dyDescent="0.3">
      <c r="B74" s="8" t="s">
        <v>2668</v>
      </c>
      <c r="C74" s="57" t="s">
        <v>1417</v>
      </c>
      <c r="D74" s="54" t="s">
        <v>2669</v>
      </c>
      <c r="E74" s="6" t="s">
        <v>678</v>
      </c>
      <c r="F74" s="19">
        <v>5000</v>
      </c>
      <c r="G74" s="24">
        <v>5058.3500000000004</v>
      </c>
      <c r="H74" s="24">
        <v>0.28999999999999998</v>
      </c>
      <c r="I74" s="31">
        <v>7.5296000000000003</v>
      </c>
      <c r="J74" s="31"/>
      <c r="K74" s="35" t="s">
        <v>670</v>
      </c>
    </row>
    <row r="75" spans="2:11" x14ac:dyDescent="0.3">
      <c r="B75" s="8" t="s">
        <v>2670</v>
      </c>
      <c r="C75" s="57" t="s">
        <v>731</v>
      </c>
      <c r="D75" s="54" t="s">
        <v>2671</v>
      </c>
      <c r="E75" s="6" t="s">
        <v>678</v>
      </c>
      <c r="F75" s="19">
        <v>5000</v>
      </c>
      <c r="G75" s="24">
        <v>5031.29</v>
      </c>
      <c r="H75" s="24">
        <v>0.28999999999999998</v>
      </c>
      <c r="I75" s="31">
        <v>7.1106999999999996</v>
      </c>
      <c r="J75" s="31"/>
      <c r="K75" s="35" t="s">
        <v>670</v>
      </c>
    </row>
    <row r="76" spans="2:11" x14ac:dyDescent="0.3">
      <c r="B76" s="8" t="s">
        <v>2672</v>
      </c>
      <c r="C76" s="57" t="s">
        <v>1622</v>
      </c>
      <c r="D76" s="54" t="s">
        <v>2673</v>
      </c>
      <c r="E76" s="6" t="s">
        <v>678</v>
      </c>
      <c r="F76" s="19">
        <v>500</v>
      </c>
      <c r="G76" s="24">
        <v>5028.28</v>
      </c>
      <c r="H76" s="24">
        <v>0.28999999999999998</v>
      </c>
      <c r="I76" s="31">
        <v>7.34</v>
      </c>
      <c r="J76" s="31"/>
      <c r="K76" s="35" t="s">
        <v>670</v>
      </c>
    </row>
    <row r="77" spans="2:11" x14ac:dyDescent="0.3">
      <c r="B77" s="8" t="s">
        <v>2674</v>
      </c>
      <c r="C77" s="57" t="s">
        <v>2020</v>
      </c>
      <c r="D77" s="54" t="s">
        <v>2675</v>
      </c>
      <c r="E77" s="6" t="s">
        <v>669</v>
      </c>
      <c r="F77" s="19">
        <v>5000</v>
      </c>
      <c r="G77" s="24">
        <v>4976.67</v>
      </c>
      <c r="H77" s="24">
        <v>0.28999999999999998</v>
      </c>
      <c r="I77" s="31">
        <v>9.1259999999999994</v>
      </c>
      <c r="J77" s="31"/>
      <c r="K77" s="35" t="s">
        <v>670</v>
      </c>
    </row>
    <row r="78" spans="2:11" x14ac:dyDescent="0.3">
      <c r="B78" s="8" t="s">
        <v>2676</v>
      </c>
      <c r="C78" s="57" t="s">
        <v>726</v>
      </c>
      <c r="D78" s="54" t="s">
        <v>2677</v>
      </c>
      <c r="E78" s="6" t="s">
        <v>722</v>
      </c>
      <c r="F78" s="19">
        <v>5000</v>
      </c>
      <c r="G78" s="24">
        <v>4952.45</v>
      </c>
      <c r="H78" s="24">
        <v>0.28999999999999998</v>
      </c>
      <c r="I78" s="31">
        <v>7.0467000000000004</v>
      </c>
      <c r="J78" s="31"/>
      <c r="K78" s="35"/>
    </row>
    <row r="79" spans="2:11" x14ac:dyDescent="0.3">
      <c r="B79" s="8" t="s">
        <v>2250</v>
      </c>
      <c r="C79" s="57" t="s">
        <v>244</v>
      </c>
      <c r="D79" s="54" t="s">
        <v>2251</v>
      </c>
      <c r="E79" s="6" t="s">
        <v>691</v>
      </c>
      <c r="F79" s="19">
        <v>3500</v>
      </c>
      <c r="G79" s="24">
        <v>3524.72</v>
      </c>
      <c r="H79" s="24">
        <v>0.2</v>
      </c>
      <c r="I79" s="31">
        <v>7.5875000000000004</v>
      </c>
      <c r="J79" s="31"/>
      <c r="K79" s="35" t="s">
        <v>670</v>
      </c>
    </row>
    <row r="80" spans="2:11" x14ac:dyDescent="0.3">
      <c r="B80" s="8" t="s">
        <v>2678</v>
      </c>
      <c r="C80" s="57" t="s">
        <v>1622</v>
      </c>
      <c r="D80" s="54" t="s">
        <v>2679</v>
      </c>
      <c r="E80" s="6" t="s">
        <v>678</v>
      </c>
      <c r="F80" s="19">
        <v>250</v>
      </c>
      <c r="G80" s="24">
        <v>2524.9499999999998</v>
      </c>
      <c r="H80" s="24">
        <v>0.15</v>
      </c>
      <c r="I80" s="31">
        <v>7.34</v>
      </c>
      <c r="J80" s="31"/>
      <c r="K80" s="35" t="s">
        <v>670</v>
      </c>
    </row>
    <row r="81" spans="2:11" x14ac:dyDescent="0.3">
      <c r="B81" s="8" t="s">
        <v>2680</v>
      </c>
      <c r="C81" s="57" t="s">
        <v>1341</v>
      </c>
      <c r="D81" s="54" t="s">
        <v>2681</v>
      </c>
      <c r="E81" s="6" t="s">
        <v>678</v>
      </c>
      <c r="F81" s="19">
        <v>250</v>
      </c>
      <c r="G81" s="24">
        <v>2515.85</v>
      </c>
      <c r="H81" s="24">
        <v>0.15</v>
      </c>
      <c r="I81" s="31">
        <v>7.5350000000000001</v>
      </c>
      <c r="J81" s="31"/>
      <c r="K81" s="35" t="s">
        <v>670</v>
      </c>
    </row>
    <row r="82" spans="2:11" x14ac:dyDescent="0.3">
      <c r="C82" s="58" t="s">
        <v>184</v>
      </c>
      <c r="D82" s="54"/>
      <c r="E82" s="6"/>
      <c r="F82" s="19"/>
      <c r="G82" s="25">
        <v>1023460.08</v>
      </c>
      <c r="H82" s="25">
        <v>59.4</v>
      </c>
      <c r="I82" s="31"/>
      <c r="J82" s="31"/>
      <c r="K82" s="35"/>
    </row>
    <row r="83" spans="2:11" x14ac:dyDescent="0.3">
      <c r="C83" s="57"/>
      <c r="D83" s="54"/>
      <c r="E83" s="6"/>
      <c r="F83" s="19"/>
      <c r="G83" s="24"/>
      <c r="H83" s="24"/>
      <c r="I83" s="31"/>
      <c r="J83" s="31"/>
      <c r="K83" s="35"/>
    </row>
    <row r="84" spans="2:11" x14ac:dyDescent="0.3">
      <c r="C84" s="58" t="s">
        <v>7</v>
      </c>
      <c r="D84" s="54"/>
      <c r="E84" s="6"/>
      <c r="F84" s="19"/>
      <c r="G84" s="24" t="s">
        <v>2</v>
      </c>
      <c r="H84" s="24" t="s">
        <v>2</v>
      </c>
      <c r="I84" s="31"/>
      <c r="J84" s="31"/>
      <c r="K84" s="35"/>
    </row>
    <row r="85" spans="2:11" x14ac:dyDescent="0.3">
      <c r="C85" s="57"/>
      <c r="D85" s="54"/>
      <c r="E85" s="6"/>
      <c r="F85" s="19"/>
      <c r="G85" s="24"/>
      <c r="H85" s="24"/>
      <c r="I85" s="31"/>
      <c r="J85" s="31"/>
      <c r="K85" s="35"/>
    </row>
    <row r="86" spans="2:11" x14ac:dyDescent="0.3">
      <c r="C86" s="59" t="s">
        <v>8</v>
      </c>
      <c r="D86" s="54"/>
      <c r="E86" s="6"/>
      <c r="F86" s="19"/>
      <c r="G86" s="24"/>
      <c r="H86" s="24"/>
      <c r="I86" s="31"/>
      <c r="J86" s="31"/>
      <c r="K86" s="35"/>
    </row>
    <row r="87" spans="2:11" x14ac:dyDescent="0.3">
      <c r="B87" s="8" t="s">
        <v>877</v>
      </c>
      <c r="C87" s="57" t="s">
        <v>5093</v>
      </c>
      <c r="D87" s="54" t="s">
        <v>878</v>
      </c>
      <c r="E87" s="6" t="s">
        <v>805</v>
      </c>
      <c r="F87" s="19">
        <v>600</v>
      </c>
      <c r="G87" s="24">
        <v>59773.919999999998</v>
      </c>
      <c r="H87" s="24">
        <v>3.47</v>
      </c>
      <c r="I87" s="31">
        <v>7.585</v>
      </c>
      <c r="J87" s="31"/>
      <c r="K87" s="35" t="s">
        <v>670</v>
      </c>
    </row>
    <row r="88" spans="2:11" x14ac:dyDescent="0.3">
      <c r="B88" s="8" t="s">
        <v>879</v>
      </c>
      <c r="C88" s="57" t="s">
        <v>5094</v>
      </c>
      <c r="D88" s="54" t="s">
        <v>880</v>
      </c>
      <c r="E88" s="6" t="s">
        <v>805</v>
      </c>
      <c r="F88" s="19">
        <v>375</v>
      </c>
      <c r="G88" s="24">
        <v>37337.440000000002</v>
      </c>
      <c r="H88" s="24">
        <v>2.17</v>
      </c>
      <c r="I88" s="31">
        <v>7.72</v>
      </c>
      <c r="J88" s="31"/>
      <c r="K88" s="35" t="s">
        <v>670</v>
      </c>
    </row>
    <row r="89" spans="2:11" x14ac:dyDescent="0.3">
      <c r="B89" s="8" t="s">
        <v>2028</v>
      </c>
      <c r="C89" s="57" t="s">
        <v>5096</v>
      </c>
      <c r="D89" s="54" t="s">
        <v>2029</v>
      </c>
      <c r="E89" s="6" t="s">
        <v>805</v>
      </c>
      <c r="F89" s="19">
        <v>200</v>
      </c>
      <c r="G89" s="24">
        <v>19863.48</v>
      </c>
      <c r="H89" s="24">
        <v>1.1499999999999999</v>
      </c>
      <c r="I89" s="31">
        <v>7.57</v>
      </c>
      <c r="J89" s="31"/>
      <c r="K89" s="35" t="s">
        <v>670</v>
      </c>
    </row>
    <row r="90" spans="2:11" x14ac:dyDescent="0.3">
      <c r="B90" s="8" t="s">
        <v>2682</v>
      </c>
      <c r="C90" s="57" t="s">
        <v>5097</v>
      </c>
      <c r="D90" s="54" t="s">
        <v>2683</v>
      </c>
      <c r="E90" s="6" t="s">
        <v>2034</v>
      </c>
      <c r="F90" s="19">
        <v>208</v>
      </c>
      <c r="G90" s="24">
        <v>18973.96</v>
      </c>
      <c r="H90" s="24">
        <v>1.1000000000000001</v>
      </c>
      <c r="I90" s="31">
        <v>8.2149999999999999</v>
      </c>
      <c r="J90" s="31"/>
      <c r="K90" s="35" t="s">
        <v>670</v>
      </c>
    </row>
    <row r="91" spans="2:11" x14ac:dyDescent="0.3">
      <c r="B91" s="8" t="s">
        <v>803</v>
      </c>
      <c r="C91" s="57" t="s">
        <v>5092</v>
      </c>
      <c r="D91" s="54" t="s">
        <v>804</v>
      </c>
      <c r="E91" s="6" t="s">
        <v>805</v>
      </c>
      <c r="F91" s="19">
        <v>200</v>
      </c>
      <c r="G91" s="24">
        <v>14459.9</v>
      </c>
      <c r="H91" s="24">
        <v>0.84</v>
      </c>
      <c r="I91" s="31">
        <v>8.1</v>
      </c>
      <c r="J91" s="31"/>
      <c r="K91" s="35" t="s">
        <v>670</v>
      </c>
    </row>
    <row r="92" spans="2:11" x14ac:dyDescent="0.3">
      <c r="C92" s="58" t="s">
        <v>184</v>
      </c>
      <c r="D92" s="54"/>
      <c r="E92" s="6"/>
      <c r="F92" s="19"/>
      <c r="G92" s="25">
        <v>150408.70000000001</v>
      </c>
      <c r="H92" s="25">
        <v>8.73</v>
      </c>
      <c r="I92" s="31"/>
      <c r="J92" s="31"/>
      <c r="K92" s="35"/>
    </row>
    <row r="93" spans="2:11" x14ac:dyDescent="0.3">
      <c r="C93" s="57"/>
      <c r="D93" s="54"/>
      <c r="E93" s="6"/>
      <c r="F93" s="19"/>
      <c r="G93" s="24"/>
      <c r="H93" s="24"/>
      <c r="I93" s="31"/>
      <c r="J93" s="31"/>
      <c r="K93" s="35"/>
    </row>
    <row r="94" spans="2:11" x14ac:dyDescent="0.3">
      <c r="C94" s="59" t="s">
        <v>9</v>
      </c>
      <c r="D94" s="54"/>
      <c r="E94" s="6"/>
      <c r="F94" s="19"/>
      <c r="G94" s="24"/>
      <c r="H94" s="24"/>
      <c r="I94" s="31"/>
      <c r="J94" s="31"/>
      <c r="K94" s="35"/>
    </row>
    <row r="95" spans="2:11" x14ac:dyDescent="0.3">
      <c r="B95" s="8" t="s">
        <v>1562</v>
      </c>
      <c r="C95" s="57" t="s">
        <v>1563</v>
      </c>
      <c r="D95" s="54" t="s">
        <v>1564</v>
      </c>
      <c r="E95" s="6" t="s">
        <v>198</v>
      </c>
      <c r="F95" s="19">
        <v>75000000</v>
      </c>
      <c r="G95" s="24">
        <v>73981.13</v>
      </c>
      <c r="H95" s="24">
        <v>4.3</v>
      </c>
      <c r="I95" s="31">
        <v>6.4644129000000001</v>
      </c>
      <c r="J95" s="31"/>
      <c r="K95" s="35"/>
    </row>
    <row r="96" spans="2:11" x14ac:dyDescent="0.3">
      <c r="B96" s="8" t="s">
        <v>809</v>
      </c>
      <c r="C96" s="57" t="s">
        <v>810</v>
      </c>
      <c r="D96" s="54" t="s">
        <v>811</v>
      </c>
      <c r="E96" s="6" t="s">
        <v>198</v>
      </c>
      <c r="F96" s="19">
        <v>55000000</v>
      </c>
      <c r="G96" s="24">
        <v>54249.86</v>
      </c>
      <c r="H96" s="24">
        <v>3.15</v>
      </c>
      <c r="I96" s="31">
        <v>7.4884887999999998</v>
      </c>
      <c r="J96" s="31"/>
      <c r="K96" s="35"/>
    </row>
    <row r="97" spans="1:11" x14ac:dyDescent="0.3">
      <c r="B97" s="8" t="s">
        <v>2684</v>
      </c>
      <c r="C97" s="57" t="s">
        <v>2685</v>
      </c>
      <c r="D97" s="54" t="s">
        <v>2686</v>
      </c>
      <c r="E97" s="6" t="s">
        <v>198</v>
      </c>
      <c r="F97" s="19">
        <v>50000000</v>
      </c>
      <c r="G97" s="24">
        <v>51435.25</v>
      </c>
      <c r="H97" s="24">
        <v>2.99</v>
      </c>
      <c r="I97" s="31">
        <v>6.4798821000000002</v>
      </c>
      <c r="J97" s="31"/>
      <c r="K97" s="35"/>
    </row>
    <row r="98" spans="1:11" x14ac:dyDescent="0.3">
      <c r="C98" s="58" t="s">
        <v>184</v>
      </c>
      <c r="D98" s="54"/>
      <c r="E98" s="6"/>
      <c r="F98" s="19"/>
      <c r="G98" s="25">
        <v>179666.24</v>
      </c>
      <c r="H98" s="25">
        <v>10.44</v>
      </c>
      <c r="I98" s="31"/>
      <c r="J98" s="31"/>
      <c r="K98" s="35"/>
    </row>
    <row r="99" spans="1:11" x14ac:dyDescent="0.3">
      <c r="C99" s="57"/>
      <c r="D99" s="54"/>
      <c r="E99" s="6"/>
      <c r="F99" s="19"/>
      <c r="G99" s="24"/>
      <c r="H99" s="24"/>
      <c r="I99" s="31"/>
      <c r="J99" s="31"/>
      <c r="K99" s="35"/>
    </row>
    <row r="100" spans="1:11" x14ac:dyDescent="0.3">
      <c r="C100" s="59" t="s">
        <v>10</v>
      </c>
      <c r="D100" s="54"/>
      <c r="E100" s="6"/>
      <c r="F100" s="19"/>
      <c r="G100" s="24"/>
      <c r="H100" s="24"/>
      <c r="I100" s="31"/>
      <c r="J100" s="31"/>
      <c r="K100" s="35"/>
    </row>
    <row r="101" spans="1:11" x14ac:dyDescent="0.3">
      <c r="B101" s="8" t="s">
        <v>2687</v>
      </c>
      <c r="C101" s="57" t="s">
        <v>2688</v>
      </c>
      <c r="D101" s="54" t="s">
        <v>2689</v>
      </c>
      <c r="E101" s="6" t="s">
        <v>198</v>
      </c>
      <c r="F101" s="19">
        <v>45000000</v>
      </c>
      <c r="G101" s="24">
        <v>46948.68</v>
      </c>
      <c r="H101" s="24">
        <v>2.73</v>
      </c>
      <c r="I101" s="31">
        <v>6.8209949999999999</v>
      </c>
      <c r="J101" s="31"/>
      <c r="K101" s="35"/>
    </row>
    <row r="102" spans="1:11" x14ac:dyDescent="0.3">
      <c r="B102" s="8" t="s">
        <v>2690</v>
      </c>
      <c r="C102" s="57" t="s">
        <v>2691</v>
      </c>
      <c r="D102" s="54" t="s">
        <v>2692</v>
      </c>
      <c r="E102" s="6" t="s">
        <v>198</v>
      </c>
      <c r="F102" s="19">
        <v>32500000</v>
      </c>
      <c r="G102" s="24">
        <v>33329.43</v>
      </c>
      <c r="H102" s="24">
        <v>1.94</v>
      </c>
      <c r="I102" s="31">
        <v>7.3829574999999998</v>
      </c>
      <c r="J102" s="31"/>
      <c r="K102" s="35"/>
    </row>
    <row r="103" spans="1:11" x14ac:dyDescent="0.3">
      <c r="B103" s="8" t="s">
        <v>2693</v>
      </c>
      <c r="C103" s="57" t="s">
        <v>2694</v>
      </c>
      <c r="D103" s="54" t="s">
        <v>2695</v>
      </c>
      <c r="E103" s="6" t="s">
        <v>198</v>
      </c>
      <c r="F103" s="19">
        <v>14274700</v>
      </c>
      <c r="G103" s="24">
        <v>14646.51</v>
      </c>
      <c r="H103" s="24">
        <v>0.85</v>
      </c>
      <c r="I103" s="31">
        <v>7.1447789000000004</v>
      </c>
      <c r="J103" s="31"/>
      <c r="K103" s="35"/>
    </row>
    <row r="104" spans="1:11" x14ac:dyDescent="0.3">
      <c r="B104" s="8" t="s">
        <v>2696</v>
      </c>
      <c r="C104" s="57" t="s">
        <v>2697</v>
      </c>
      <c r="D104" s="54" t="s">
        <v>2698</v>
      </c>
      <c r="E104" s="6" t="s">
        <v>198</v>
      </c>
      <c r="F104" s="19">
        <v>7497000</v>
      </c>
      <c r="G104" s="24">
        <v>7520.52</v>
      </c>
      <c r="H104" s="24">
        <v>0.44</v>
      </c>
      <c r="I104" s="31">
        <v>6.8509820000000001</v>
      </c>
      <c r="J104" s="31"/>
      <c r="K104" s="35"/>
    </row>
    <row r="105" spans="1:11" x14ac:dyDescent="0.3">
      <c r="B105" s="8" t="s">
        <v>2699</v>
      </c>
      <c r="C105" s="57" t="s">
        <v>2700</v>
      </c>
      <c r="D105" s="54" t="s">
        <v>2701</v>
      </c>
      <c r="E105" s="6" t="s">
        <v>198</v>
      </c>
      <c r="F105" s="19">
        <v>5000000</v>
      </c>
      <c r="G105" s="24">
        <v>4969.5200000000004</v>
      </c>
      <c r="H105" s="24">
        <v>0.28999999999999998</v>
      </c>
      <c r="I105" s="31">
        <v>7.1344288999999996</v>
      </c>
      <c r="J105" s="31"/>
      <c r="K105" s="35"/>
    </row>
    <row r="106" spans="1:11" x14ac:dyDescent="0.3">
      <c r="B106" s="8" t="s">
        <v>2702</v>
      </c>
      <c r="C106" s="57" t="s">
        <v>2703</v>
      </c>
      <c r="D106" s="54" t="s">
        <v>2704</v>
      </c>
      <c r="E106" s="6" t="s">
        <v>198</v>
      </c>
      <c r="F106" s="19">
        <v>3356700</v>
      </c>
      <c r="G106" s="24">
        <v>3369.37</v>
      </c>
      <c r="H106" s="24">
        <v>0.2</v>
      </c>
      <c r="I106" s="31">
        <v>7.3133336</v>
      </c>
      <c r="J106" s="31"/>
      <c r="K106" s="35"/>
    </row>
    <row r="107" spans="1:11" x14ac:dyDescent="0.3">
      <c r="B107" s="8" t="s">
        <v>2705</v>
      </c>
      <c r="C107" s="57" t="s">
        <v>2706</v>
      </c>
      <c r="D107" s="54" t="s">
        <v>2707</v>
      </c>
      <c r="E107" s="6" t="s">
        <v>198</v>
      </c>
      <c r="F107" s="19">
        <v>1000000</v>
      </c>
      <c r="G107" s="24">
        <v>986.78</v>
      </c>
      <c r="H107" s="24">
        <v>0.06</v>
      </c>
      <c r="I107" s="31">
        <v>7.2037075000000002</v>
      </c>
      <c r="J107" s="31"/>
      <c r="K107" s="35"/>
    </row>
    <row r="108" spans="1:11" x14ac:dyDescent="0.3">
      <c r="B108" s="8" t="s">
        <v>2708</v>
      </c>
      <c r="C108" s="57" t="s">
        <v>2709</v>
      </c>
      <c r="D108" s="54" t="s">
        <v>2710</v>
      </c>
      <c r="E108" s="6" t="s">
        <v>198</v>
      </c>
      <c r="F108" s="19">
        <v>195100</v>
      </c>
      <c r="G108" s="24">
        <v>198.97</v>
      </c>
      <c r="H108" s="24">
        <v>0.01</v>
      </c>
      <c r="I108" s="31">
        <v>7.4574175</v>
      </c>
      <c r="J108" s="31"/>
      <c r="K108" s="35"/>
    </row>
    <row r="109" spans="1:11" x14ac:dyDescent="0.3">
      <c r="B109" s="8" t="s">
        <v>2711</v>
      </c>
      <c r="C109" s="57" t="s">
        <v>2712</v>
      </c>
      <c r="D109" s="54" t="s">
        <v>2713</v>
      </c>
      <c r="E109" s="6" t="s">
        <v>198</v>
      </c>
      <c r="F109" s="19">
        <v>19700</v>
      </c>
      <c r="G109" s="24">
        <v>19.54</v>
      </c>
      <c r="H109" s="24" t="s">
        <v>5024</v>
      </c>
      <c r="I109" s="31">
        <v>7.4480873000000001</v>
      </c>
      <c r="J109" s="31"/>
      <c r="K109" s="35"/>
    </row>
    <row r="110" spans="1:11" x14ac:dyDescent="0.3">
      <c r="C110" s="58" t="s">
        <v>184</v>
      </c>
      <c r="D110" s="54"/>
      <c r="E110" s="6"/>
      <c r="F110" s="19"/>
      <c r="G110" s="25">
        <v>111989.32</v>
      </c>
      <c r="H110" s="25">
        <v>6.52</v>
      </c>
      <c r="I110" s="31"/>
      <c r="J110" s="31"/>
      <c r="K110" s="35"/>
    </row>
    <row r="111" spans="1:11" x14ac:dyDescent="0.3">
      <c r="C111" s="57"/>
      <c r="D111" s="54"/>
      <c r="E111" s="6"/>
      <c r="F111" s="19"/>
      <c r="G111" s="24"/>
      <c r="H111" s="24"/>
      <c r="I111" s="31"/>
      <c r="J111" s="31"/>
      <c r="K111" s="35"/>
    </row>
    <row r="112" spans="1:11" x14ac:dyDescent="0.3">
      <c r="A112" s="10"/>
      <c r="B112" s="28"/>
      <c r="C112" s="58" t="s">
        <v>11</v>
      </c>
      <c r="D112" s="54"/>
      <c r="E112" s="6"/>
      <c r="F112" s="19"/>
      <c r="G112" s="24"/>
      <c r="H112" s="24"/>
      <c r="I112" s="31"/>
      <c r="J112" s="31"/>
      <c r="K112" s="35"/>
    </row>
    <row r="113" spans="1:11" x14ac:dyDescent="0.3">
      <c r="A113" s="28"/>
      <c r="B113" s="28"/>
      <c r="C113" s="58" t="s">
        <v>13</v>
      </c>
      <c r="D113" s="54"/>
      <c r="E113" s="6"/>
      <c r="F113" s="19"/>
      <c r="G113" s="24" t="s">
        <v>2</v>
      </c>
      <c r="H113" s="24" t="s">
        <v>2</v>
      </c>
      <c r="I113" s="31"/>
      <c r="J113" s="31"/>
      <c r="K113" s="35"/>
    </row>
    <row r="114" spans="1:11" x14ac:dyDescent="0.3">
      <c r="A114" s="28"/>
      <c r="B114" s="28"/>
      <c r="C114" s="58"/>
      <c r="D114" s="54"/>
      <c r="E114" s="6"/>
      <c r="F114" s="19"/>
      <c r="G114" s="24"/>
      <c r="H114" s="24"/>
      <c r="I114" s="31"/>
      <c r="J114" s="31"/>
      <c r="K114" s="35"/>
    </row>
    <row r="115" spans="1:11" x14ac:dyDescent="0.3">
      <c r="C115" s="59" t="s">
        <v>14</v>
      </c>
      <c r="D115" s="54"/>
      <c r="E115" s="6"/>
      <c r="F115" s="19"/>
      <c r="G115" s="24"/>
      <c r="H115" s="24"/>
      <c r="I115" s="31"/>
      <c r="J115" s="31"/>
      <c r="K115" s="35"/>
    </row>
    <row r="116" spans="1:11" x14ac:dyDescent="0.3">
      <c r="B116" s="8" t="s">
        <v>1487</v>
      </c>
      <c r="C116" s="57" t="s">
        <v>826</v>
      </c>
      <c r="D116" s="54" t="s">
        <v>1488</v>
      </c>
      <c r="E116" s="6" t="s">
        <v>828</v>
      </c>
      <c r="F116" s="19">
        <v>5000</v>
      </c>
      <c r="G116" s="24">
        <v>24854.65</v>
      </c>
      <c r="H116" s="24">
        <v>1.44</v>
      </c>
      <c r="I116" s="31">
        <v>6.6703999999999999</v>
      </c>
      <c r="J116" s="31"/>
      <c r="K116" s="35"/>
    </row>
    <row r="117" spans="1:11" x14ac:dyDescent="0.3">
      <c r="B117" s="8" t="s">
        <v>2473</v>
      </c>
      <c r="C117" s="57" t="s">
        <v>494</v>
      </c>
      <c r="D117" s="54" t="s">
        <v>2474</v>
      </c>
      <c r="E117" s="6" t="s">
        <v>1326</v>
      </c>
      <c r="F117" s="19">
        <v>4000</v>
      </c>
      <c r="G117" s="24">
        <v>19519.98</v>
      </c>
      <c r="H117" s="24">
        <v>1.1299999999999999</v>
      </c>
      <c r="I117" s="31">
        <v>7.2385000000000002</v>
      </c>
      <c r="J117" s="31"/>
      <c r="K117" s="35" t="s">
        <v>670</v>
      </c>
    </row>
    <row r="118" spans="1:11" x14ac:dyDescent="0.3">
      <c r="B118" s="8" t="s">
        <v>1790</v>
      </c>
      <c r="C118" s="57" t="s">
        <v>52</v>
      </c>
      <c r="D118" s="54" t="s">
        <v>1791</v>
      </c>
      <c r="E118" s="6" t="s">
        <v>824</v>
      </c>
      <c r="F118" s="19">
        <v>4000</v>
      </c>
      <c r="G118" s="24">
        <v>19489.14</v>
      </c>
      <c r="H118" s="24">
        <v>1.1299999999999999</v>
      </c>
      <c r="I118" s="31">
        <v>7.3036000000000003</v>
      </c>
      <c r="J118" s="31"/>
      <c r="K118" s="35" t="s">
        <v>670</v>
      </c>
    </row>
    <row r="119" spans="1:11" x14ac:dyDescent="0.3">
      <c r="B119" s="8" t="s">
        <v>1776</v>
      </c>
      <c r="C119" s="57" t="s">
        <v>52</v>
      </c>
      <c r="D119" s="54" t="s">
        <v>1777</v>
      </c>
      <c r="E119" s="6" t="s">
        <v>824</v>
      </c>
      <c r="F119" s="19">
        <v>2000</v>
      </c>
      <c r="G119" s="24">
        <v>9943.42</v>
      </c>
      <c r="H119" s="24">
        <v>0.57999999999999996</v>
      </c>
      <c r="I119" s="31">
        <v>6.6997</v>
      </c>
      <c r="J119" s="31"/>
      <c r="K119" s="35"/>
    </row>
    <row r="120" spans="1:11" x14ac:dyDescent="0.3">
      <c r="C120" s="58" t="s">
        <v>184</v>
      </c>
      <c r="D120" s="54"/>
      <c r="E120" s="6"/>
      <c r="F120" s="19"/>
      <c r="G120" s="25">
        <v>73807.19</v>
      </c>
      <c r="H120" s="25">
        <v>4.28</v>
      </c>
      <c r="I120" s="31"/>
      <c r="J120" s="31"/>
      <c r="K120" s="35"/>
    </row>
    <row r="121" spans="1:11" x14ac:dyDescent="0.3">
      <c r="C121" s="57"/>
      <c r="D121" s="54"/>
      <c r="E121" s="6"/>
      <c r="F121" s="19"/>
      <c r="G121" s="24"/>
      <c r="H121" s="24"/>
      <c r="I121" s="31"/>
      <c r="J121" s="31"/>
      <c r="K121" s="35"/>
    </row>
    <row r="122" spans="1:11" x14ac:dyDescent="0.3">
      <c r="C122" s="58" t="s">
        <v>15</v>
      </c>
      <c r="D122" s="54"/>
      <c r="E122" s="6"/>
      <c r="F122" s="19"/>
      <c r="G122" s="24" t="s">
        <v>2</v>
      </c>
      <c r="H122" s="24" t="s">
        <v>2</v>
      </c>
      <c r="I122" s="31"/>
      <c r="J122" s="31"/>
      <c r="K122" s="35"/>
    </row>
    <row r="123" spans="1:11" x14ac:dyDescent="0.3">
      <c r="C123" s="57"/>
      <c r="D123" s="54"/>
      <c r="E123" s="6"/>
      <c r="F123" s="19"/>
      <c r="G123" s="24"/>
      <c r="H123" s="24"/>
      <c r="I123" s="31"/>
      <c r="J123" s="31"/>
      <c r="K123" s="35"/>
    </row>
    <row r="124" spans="1:11" x14ac:dyDescent="0.3">
      <c r="C124" s="58" t="s">
        <v>16</v>
      </c>
      <c r="D124" s="54"/>
      <c r="E124" s="6"/>
      <c r="F124" s="19"/>
      <c r="G124" s="24" t="s">
        <v>2</v>
      </c>
      <c r="H124" s="24" t="s">
        <v>2</v>
      </c>
      <c r="I124" s="31"/>
      <c r="J124" s="31"/>
      <c r="K124" s="35"/>
    </row>
    <row r="125" spans="1:11" x14ac:dyDescent="0.3">
      <c r="C125" s="57"/>
      <c r="D125" s="54"/>
      <c r="E125" s="6"/>
      <c r="F125" s="19"/>
      <c r="G125" s="24"/>
      <c r="H125" s="24"/>
      <c r="I125" s="31"/>
      <c r="J125" s="31"/>
      <c r="K125" s="35"/>
    </row>
    <row r="126" spans="1:11" x14ac:dyDescent="0.3">
      <c r="C126" s="59" t="s">
        <v>17</v>
      </c>
      <c r="D126" s="54"/>
      <c r="E126" s="6"/>
      <c r="F126" s="19"/>
      <c r="G126" s="24"/>
      <c r="H126" s="24"/>
      <c r="I126" s="31"/>
      <c r="J126" s="31"/>
      <c r="K126" s="35"/>
    </row>
    <row r="127" spans="1:11" x14ac:dyDescent="0.3">
      <c r="B127" s="8" t="s">
        <v>2714</v>
      </c>
      <c r="C127" s="57" t="s">
        <v>2715</v>
      </c>
      <c r="D127" s="54" t="s">
        <v>2716</v>
      </c>
      <c r="E127" s="6" t="s">
        <v>198</v>
      </c>
      <c r="F127" s="19">
        <v>140000</v>
      </c>
      <c r="G127" s="24">
        <v>129.32</v>
      </c>
      <c r="H127" s="24">
        <v>0.01</v>
      </c>
      <c r="I127" s="31">
        <v>5.9518379000000001</v>
      </c>
      <c r="J127" s="31"/>
      <c r="K127" s="35"/>
    </row>
    <row r="128" spans="1:11" x14ac:dyDescent="0.3">
      <c r="C128" s="58" t="s">
        <v>184</v>
      </c>
      <c r="D128" s="54"/>
      <c r="E128" s="6"/>
      <c r="F128" s="19"/>
      <c r="G128" s="25">
        <v>129.32</v>
      </c>
      <c r="H128" s="25">
        <v>0.01</v>
      </c>
      <c r="I128" s="31"/>
      <c r="J128" s="31"/>
      <c r="K128" s="35"/>
    </row>
    <row r="129" spans="1:11" x14ac:dyDescent="0.3">
      <c r="C129" s="57"/>
      <c r="D129" s="54"/>
      <c r="E129" s="6"/>
      <c r="F129" s="19"/>
      <c r="G129" s="24"/>
      <c r="H129" s="24"/>
      <c r="I129" s="31"/>
      <c r="J129" s="31"/>
      <c r="K129" s="35"/>
    </row>
    <row r="130" spans="1:11" x14ac:dyDescent="0.3">
      <c r="A130" s="10"/>
      <c r="B130" s="28"/>
      <c r="C130" s="58" t="s">
        <v>18</v>
      </c>
      <c r="D130" s="54"/>
      <c r="E130" s="6"/>
      <c r="F130" s="19"/>
      <c r="G130" s="24"/>
      <c r="H130" s="24"/>
      <c r="I130" s="31"/>
      <c r="J130" s="31"/>
      <c r="K130" s="35"/>
    </row>
    <row r="131" spans="1:11" x14ac:dyDescent="0.3">
      <c r="A131" s="28"/>
      <c r="B131" s="28"/>
      <c r="C131" s="58" t="s">
        <v>19</v>
      </c>
      <c r="D131" s="54"/>
      <c r="E131" s="6"/>
      <c r="F131" s="19"/>
      <c r="G131" s="24" t="s">
        <v>2</v>
      </c>
      <c r="H131" s="24" t="s">
        <v>2</v>
      </c>
      <c r="I131" s="31"/>
      <c r="J131" s="31"/>
      <c r="K131" s="35"/>
    </row>
    <row r="132" spans="1:11" x14ac:dyDescent="0.3">
      <c r="A132" s="28"/>
      <c r="B132" s="28"/>
      <c r="C132" s="58"/>
      <c r="D132" s="54"/>
      <c r="E132" s="6"/>
      <c r="F132" s="19"/>
      <c r="G132" s="24"/>
      <c r="H132" s="24"/>
      <c r="I132" s="31"/>
      <c r="J132" s="31"/>
      <c r="K132" s="35"/>
    </row>
    <row r="133" spans="1:11" x14ac:dyDescent="0.3">
      <c r="C133" s="59" t="s">
        <v>20</v>
      </c>
      <c r="D133" s="54"/>
      <c r="E133" s="6"/>
      <c r="F133" s="19"/>
      <c r="G133" s="24"/>
      <c r="H133" s="24"/>
      <c r="I133" s="31"/>
      <c r="J133" s="31"/>
      <c r="K133" s="35"/>
    </row>
    <row r="134" spans="1:11" x14ac:dyDescent="0.3">
      <c r="B134" s="8" t="s">
        <v>887</v>
      </c>
      <c r="C134" s="57" t="s">
        <v>5070</v>
      </c>
      <c r="D134" s="54" t="s">
        <v>888</v>
      </c>
      <c r="E134" s="6" t="s">
        <v>889</v>
      </c>
      <c r="F134" s="19">
        <v>42506.372000000003</v>
      </c>
      <c r="G134" s="24">
        <v>4930.2700000000004</v>
      </c>
      <c r="H134" s="24">
        <v>0.28999999999999998</v>
      </c>
      <c r="I134" s="31">
        <v>5.59</v>
      </c>
      <c r="J134" s="31"/>
      <c r="K134" s="35"/>
    </row>
    <row r="135" spans="1:11" x14ac:dyDescent="0.3">
      <c r="C135" s="58" t="s">
        <v>184</v>
      </c>
      <c r="D135" s="54"/>
      <c r="E135" s="6"/>
      <c r="F135" s="19"/>
      <c r="G135" s="25">
        <v>4930.2700000000004</v>
      </c>
      <c r="H135" s="25">
        <v>0.28999999999999998</v>
      </c>
      <c r="I135" s="31"/>
      <c r="J135" s="31"/>
      <c r="K135" s="35"/>
    </row>
    <row r="136" spans="1:11" x14ac:dyDescent="0.3">
      <c r="C136" s="57"/>
      <c r="D136" s="54"/>
      <c r="E136" s="6"/>
      <c r="F136" s="19"/>
      <c r="G136" s="24"/>
      <c r="H136" s="24"/>
      <c r="I136" s="31"/>
      <c r="J136" s="31"/>
      <c r="K136" s="35"/>
    </row>
    <row r="137" spans="1:11" x14ac:dyDescent="0.3">
      <c r="C137" s="58" t="s">
        <v>21</v>
      </c>
      <c r="D137" s="54"/>
      <c r="E137" s="6"/>
      <c r="F137" s="19"/>
      <c r="G137" s="24" t="s">
        <v>2</v>
      </c>
      <c r="H137" s="24" t="s">
        <v>2</v>
      </c>
      <c r="I137" s="31"/>
      <c r="J137" s="31"/>
      <c r="K137" s="35"/>
    </row>
    <row r="138" spans="1:11" x14ac:dyDescent="0.3">
      <c r="C138" s="57"/>
      <c r="D138" s="54"/>
      <c r="E138" s="6"/>
      <c r="F138" s="19"/>
      <c r="G138" s="24"/>
      <c r="H138" s="24"/>
      <c r="I138" s="31"/>
      <c r="J138" s="31"/>
      <c r="K138" s="35"/>
    </row>
    <row r="139" spans="1:11" x14ac:dyDescent="0.3">
      <c r="C139" s="58" t="s">
        <v>22</v>
      </c>
      <c r="D139" s="54"/>
      <c r="E139" s="6"/>
      <c r="F139" s="19"/>
      <c r="G139" s="24" t="s">
        <v>2</v>
      </c>
      <c r="H139" s="24" t="s">
        <v>2</v>
      </c>
      <c r="I139" s="31"/>
      <c r="J139" s="31"/>
      <c r="K139" s="35"/>
    </row>
    <row r="140" spans="1:11" x14ac:dyDescent="0.3">
      <c r="C140" s="57"/>
      <c r="D140" s="54"/>
      <c r="E140" s="6"/>
      <c r="F140" s="19"/>
      <c r="G140" s="24"/>
      <c r="H140" s="24"/>
      <c r="I140" s="31"/>
      <c r="J140" s="31"/>
      <c r="K140" s="35"/>
    </row>
    <row r="141" spans="1:11" x14ac:dyDescent="0.3">
      <c r="C141" s="58" t="s">
        <v>23</v>
      </c>
      <c r="D141" s="54"/>
      <c r="E141" s="6"/>
      <c r="F141" s="19"/>
      <c r="G141" s="24" t="s">
        <v>2</v>
      </c>
      <c r="H141" s="24" t="s">
        <v>2</v>
      </c>
      <c r="I141" s="31"/>
      <c r="J141" s="31"/>
      <c r="K141" s="35"/>
    </row>
    <row r="142" spans="1:11" x14ac:dyDescent="0.3">
      <c r="C142" s="57"/>
      <c r="D142" s="54"/>
      <c r="E142" s="6"/>
      <c r="F142" s="19"/>
      <c r="G142" s="24"/>
      <c r="H142" s="24"/>
      <c r="I142" s="31"/>
      <c r="J142" s="31"/>
      <c r="K142" s="35"/>
    </row>
    <row r="143" spans="1:11" x14ac:dyDescent="0.3">
      <c r="C143" s="59" t="s">
        <v>24</v>
      </c>
      <c r="D143" s="54"/>
      <c r="E143" s="6"/>
      <c r="F143" s="19"/>
      <c r="G143" s="24"/>
      <c r="H143" s="24"/>
      <c r="I143" s="31"/>
      <c r="J143" s="31"/>
      <c r="K143" s="35"/>
    </row>
    <row r="144" spans="1:11" x14ac:dyDescent="0.3">
      <c r="B144" s="8" t="s">
        <v>199</v>
      </c>
      <c r="C144" s="57" t="s">
        <v>200</v>
      </c>
      <c r="D144" s="54"/>
      <c r="E144" s="6"/>
      <c r="F144" s="19"/>
      <c r="G144" s="24">
        <v>156284.73000000001</v>
      </c>
      <c r="H144" s="24">
        <v>9.08</v>
      </c>
      <c r="I144" s="31"/>
      <c r="J144" s="31"/>
      <c r="K144" s="35"/>
    </row>
    <row r="145" spans="1:54" x14ac:dyDescent="0.3">
      <c r="C145" s="58" t="s">
        <v>184</v>
      </c>
      <c r="D145" s="54"/>
      <c r="E145" s="6"/>
      <c r="F145" s="19"/>
      <c r="G145" s="25">
        <v>156284.73000000001</v>
      </c>
      <c r="H145" s="25">
        <v>9.08</v>
      </c>
      <c r="I145" s="31"/>
      <c r="J145" s="31"/>
      <c r="K145" s="35"/>
    </row>
    <row r="146" spans="1:54" x14ac:dyDescent="0.3">
      <c r="C146" s="57"/>
      <c r="D146" s="54"/>
      <c r="E146" s="6"/>
      <c r="F146" s="19"/>
      <c r="G146" s="24"/>
      <c r="H146" s="24"/>
      <c r="I146" s="31"/>
      <c r="J146" s="31"/>
      <c r="K146" s="35"/>
    </row>
    <row r="147" spans="1:54" x14ac:dyDescent="0.3">
      <c r="A147" s="10"/>
      <c r="B147" s="28"/>
      <c r="C147" s="58" t="s">
        <v>25</v>
      </c>
      <c r="D147" s="54"/>
      <c r="E147" s="6"/>
      <c r="F147" s="19"/>
      <c r="G147" s="24"/>
      <c r="H147" s="24"/>
      <c r="I147" s="31"/>
      <c r="J147" s="31"/>
      <c r="K147" s="35"/>
    </row>
    <row r="148" spans="1:54" s="2" customFormat="1" ht="13.8" x14ac:dyDescent="0.3">
      <c r="A148" s="28"/>
      <c r="B148" s="28"/>
      <c r="C148" s="57" t="s">
        <v>5023</v>
      </c>
      <c r="D148" s="54"/>
      <c r="E148" s="6"/>
      <c r="F148" s="19"/>
      <c r="G148" s="24" t="s">
        <v>2</v>
      </c>
      <c r="H148" s="24" t="s">
        <v>2</v>
      </c>
      <c r="I148" s="31"/>
      <c r="J148" s="31"/>
      <c r="K148" s="35"/>
      <c r="L148" s="3"/>
      <c r="AI148" s="3"/>
      <c r="AV148" s="3"/>
      <c r="AX148" s="3"/>
      <c r="BB148" s="3"/>
    </row>
    <row r="149" spans="1:54" x14ac:dyDescent="0.3">
      <c r="B149" s="8"/>
      <c r="C149" s="57" t="s">
        <v>201</v>
      </c>
      <c r="D149" s="54"/>
      <c r="E149" s="6"/>
      <c r="F149" s="19"/>
      <c r="G149" s="24">
        <v>21243.3</v>
      </c>
      <c r="H149" s="24">
        <v>1.25</v>
      </c>
      <c r="I149" s="31"/>
      <c r="J149" s="31"/>
      <c r="K149" s="35"/>
    </row>
    <row r="150" spans="1:54" x14ac:dyDescent="0.3">
      <c r="C150" s="58" t="s">
        <v>184</v>
      </c>
      <c r="D150" s="54"/>
      <c r="E150" s="6"/>
      <c r="F150" s="19"/>
      <c r="G150" s="25">
        <v>21243.3</v>
      </c>
      <c r="H150" s="25">
        <v>1.25</v>
      </c>
      <c r="I150" s="31"/>
      <c r="J150" s="31"/>
      <c r="K150" s="35"/>
    </row>
    <row r="151" spans="1:54" x14ac:dyDescent="0.3">
      <c r="C151" s="57"/>
      <c r="D151" s="54"/>
      <c r="E151" s="6"/>
      <c r="F151" s="19"/>
      <c r="G151" s="24"/>
      <c r="H151" s="24"/>
      <c r="I151" s="31"/>
      <c r="J151" s="31"/>
      <c r="K151" s="35"/>
    </row>
    <row r="152" spans="1:54" x14ac:dyDescent="0.3">
      <c r="C152" s="60" t="s">
        <v>202</v>
      </c>
      <c r="D152" s="55"/>
      <c r="E152" s="5"/>
      <c r="F152" s="20"/>
      <c r="G152" s="26">
        <v>1721919.15</v>
      </c>
      <c r="H152" s="26">
        <v>100</v>
      </c>
      <c r="I152" s="32"/>
      <c r="J152" s="32"/>
      <c r="K152" s="36"/>
    </row>
    <row r="155" spans="1:54" x14ac:dyDescent="0.3">
      <c r="C155" s="1" t="s">
        <v>203</v>
      </c>
    </row>
    <row r="156" spans="1:54" x14ac:dyDescent="0.3">
      <c r="C156" s="37" t="s">
        <v>204</v>
      </c>
      <c r="D156" s="37"/>
      <c r="E156" s="37"/>
      <c r="F156" s="37"/>
      <c r="G156" s="37"/>
      <c r="H156" s="37"/>
      <c r="I156" s="37"/>
      <c r="J156" s="37"/>
      <c r="K156" s="37"/>
    </row>
    <row r="157" spans="1:54" x14ac:dyDescent="0.3">
      <c r="C157" s="2" t="s">
        <v>205</v>
      </c>
    </row>
    <row r="158" spans="1:54" x14ac:dyDescent="0.3">
      <c r="C158" s="2" t="s">
        <v>206</v>
      </c>
    </row>
    <row r="159" spans="1:54" ht="30" customHeight="1" x14ac:dyDescent="0.3">
      <c r="C159" s="80" t="s">
        <v>207</v>
      </c>
      <c r="D159" s="81"/>
      <c r="E159" s="81"/>
      <c r="F159" s="81"/>
      <c r="G159" s="81"/>
      <c r="H159" s="81"/>
      <c r="I159" s="81"/>
      <c r="J159" s="81"/>
      <c r="K159" s="81"/>
    </row>
    <row r="160" spans="1:54" x14ac:dyDescent="0.3">
      <c r="C160" s="2" t="s">
        <v>208</v>
      </c>
    </row>
    <row r="161" spans="3:5" x14ac:dyDescent="0.3">
      <c r="C161" s="2" t="s">
        <v>5057</v>
      </c>
    </row>
    <row r="163" spans="3:5" x14ac:dyDescent="0.3">
      <c r="C163" s="1" t="s">
        <v>5173</v>
      </c>
      <c r="E163" s="78" t="s">
        <v>5174</v>
      </c>
    </row>
    <row r="164" spans="3:5" x14ac:dyDescent="0.3">
      <c r="E164" s="2" t="s">
        <v>5202</v>
      </c>
    </row>
  </sheetData>
  <mergeCells count="1">
    <mergeCell ref="C159:K159"/>
  </mergeCells>
  <hyperlinks>
    <hyperlink ref="J2" location="'Index'!A1" display="'Index'!A1" xr:uid="{89F3A7EF-3AE0-4E22-B19D-E79794A6AED2}"/>
  </hyperlinks>
  <pageMargins left="0.7" right="0.7" top="0.75" bottom="0.75" header="0.3" footer="0.3"/>
  <pageSetup orientation="portrait" horizontalDpi="4294967293"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0C7940-0AF1-4BFF-9D5A-246BD6BBA3E0}">
  <sheetPr codeName="Sheet1"/>
  <dimension ref="A1:IV74"/>
  <sheetViews>
    <sheetView showGridLines="0" zoomScale="90" zoomScaleNormal="90" workbookViewId="0">
      <pane ySplit="6" topLeftCell="A58"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2717</v>
      </c>
      <c r="J2" s="38" t="s">
        <v>4688</v>
      </c>
    </row>
    <row r="3" spans="1:54" ht="16.2" x14ac:dyDescent="0.35">
      <c r="C3" s="1" t="s">
        <v>28</v>
      </c>
      <c r="D3" s="21" t="s">
        <v>2268</v>
      </c>
      <c r="F3" s="75" t="s">
        <v>5120</v>
      </c>
      <c r="G3" s="13" t="s">
        <v>4596</v>
      </c>
    </row>
    <row r="4" spans="1:54" ht="15" x14ac:dyDescent="0.35">
      <c r="C4" s="1" t="s">
        <v>30</v>
      </c>
      <c r="D4" s="22">
        <v>46053</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C8" s="58" t="s">
        <v>0</v>
      </c>
      <c r="D8" s="54"/>
      <c r="E8" s="6"/>
      <c r="F8" s="19"/>
      <c r="G8" s="24"/>
      <c r="H8" s="24"/>
      <c r="I8" s="31"/>
      <c r="J8" s="31"/>
      <c r="K8" s="35"/>
    </row>
    <row r="9" spans="1:54" x14ac:dyDescent="0.3">
      <c r="C9" s="57"/>
      <c r="D9" s="54"/>
      <c r="E9" s="6"/>
      <c r="F9" s="19"/>
      <c r="G9" s="24"/>
      <c r="H9" s="24"/>
      <c r="I9" s="31"/>
      <c r="J9" s="31"/>
      <c r="K9" s="35"/>
    </row>
    <row r="10" spans="1:54" x14ac:dyDescent="0.3">
      <c r="C10" s="58" t="s">
        <v>1</v>
      </c>
      <c r="D10" s="54"/>
      <c r="E10" s="6"/>
      <c r="F10" s="19"/>
      <c r="G10" s="24" t="s">
        <v>2</v>
      </c>
      <c r="H10" s="24" t="s">
        <v>2</v>
      </c>
      <c r="I10" s="31"/>
      <c r="J10" s="31"/>
      <c r="K10" s="35"/>
    </row>
    <row r="11" spans="1:54" x14ac:dyDescent="0.3">
      <c r="C11" s="57"/>
      <c r="D11" s="54"/>
      <c r="E11" s="6"/>
      <c r="F11" s="19"/>
      <c r="G11" s="24"/>
      <c r="H11" s="24"/>
      <c r="I11" s="31"/>
      <c r="J11" s="31"/>
      <c r="K11" s="35"/>
    </row>
    <row r="12" spans="1:54" x14ac:dyDescent="0.3">
      <c r="C12" s="58" t="s">
        <v>3</v>
      </c>
      <c r="D12" s="54"/>
      <c r="E12" s="6"/>
      <c r="F12" s="19"/>
      <c r="G12" s="24" t="s">
        <v>2</v>
      </c>
      <c r="H12" s="24" t="s">
        <v>2</v>
      </c>
      <c r="I12" s="31"/>
      <c r="J12" s="31"/>
      <c r="K12" s="35"/>
    </row>
    <row r="13" spans="1:54" x14ac:dyDescent="0.3">
      <c r="C13" s="57"/>
      <c r="D13" s="54"/>
      <c r="E13" s="6"/>
      <c r="F13" s="19"/>
      <c r="G13" s="24"/>
      <c r="H13" s="24"/>
      <c r="I13" s="31"/>
      <c r="J13" s="31"/>
      <c r="K13" s="35"/>
    </row>
    <row r="14" spans="1:54" x14ac:dyDescent="0.3">
      <c r="C14" s="58" t="s">
        <v>4</v>
      </c>
      <c r="D14" s="54"/>
      <c r="E14" s="6"/>
      <c r="F14" s="19"/>
      <c r="G14" s="24" t="s">
        <v>2</v>
      </c>
      <c r="H14" s="24" t="s">
        <v>2</v>
      </c>
      <c r="I14" s="31"/>
      <c r="J14" s="31"/>
      <c r="K14" s="35"/>
    </row>
    <row r="15" spans="1:54" x14ac:dyDescent="0.3">
      <c r="C15" s="57"/>
      <c r="D15" s="54"/>
      <c r="E15" s="6"/>
      <c r="F15" s="19"/>
      <c r="G15" s="24"/>
      <c r="H15" s="24"/>
      <c r="I15" s="31"/>
      <c r="J15" s="31"/>
      <c r="K15" s="35"/>
    </row>
    <row r="16" spans="1:54" x14ac:dyDescent="0.3">
      <c r="C16" s="58" t="s">
        <v>5</v>
      </c>
      <c r="D16" s="54"/>
      <c r="E16" s="6"/>
      <c r="F16" s="19"/>
      <c r="G16" s="24"/>
      <c r="H16" s="24"/>
      <c r="I16" s="31"/>
      <c r="J16" s="31"/>
      <c r="K16" s="35"/>
    </row>
    <row r="17" spans="3:11" x14ac:dyDescent="0.3">
      <c r="C17" s="57"/>
      <c r="D17" s="54"/>
      <c r="E17" s="6"/>
      <c r="F17" s="19"/>
      <c r="G17" s="24"/>
      <c r="H17" s="24"/>
      <c r="I17" s="31"/>
      <c r="J17" s="31"/>
      <c r="K17" s="35"/>
    </row>
    <row r="18" spans="3:11" x14ac:dyDescent="0.3">
      <c r="C18" s="58" t="s">
        <v>6</v>
      </c>
      <c r="D18" s="54"/>
      <c r="E18" s="6"/>
      <c r="F18" s="19"/>
      <c r="G18" s="24" t="s">
        <v>2</v>
      </c>
      <c r="H18" s="24" t="s">
        <v>2</v>
      </c>
      <c r="I18" s="31"/>
      <c r="J18" s="31"/>
      <c r="K18" s="35"/>
    </row>
    <row r="19" spans="3:11" x14ac:dyDescent="0.3">
      <c r="C19" s="57"/>
      <c r="D19" s="54"/>
      <c r="E19" s="6"/>
      <c r="F19" s="19"/>
      <c r="G19" s="24"/>
      <c r="H19" s="24"/>
      <c r="I19" s="31"/>
      <c r="J19" s="31"/>
      <c r="K19" s="35"/>
    </row>
    <row r="20" spans="3:11" x14ac:dyDescent="0.3">
      <c r="C20" s="58" t="s">
        <v>7</v>
      </c>
      <c r="D20" s="54"/>
      <c r="E20" s="6"/>
      <c r="F20" s="19"/>
      <c r="G20" s="24" t="s">
        <v>2</v>
      </c>
      <c r="H20" s="24" t="s">
        <v>2</v>
      </c>
      <c r="I20" s="31"/>
      <c r="J20" s="31"/>
      <c r="K20" s="35"/>
    </row>
    <row r="21" spans="3:11" x14ac:dyDescent="0.3">
      <c r="C21" s="57"/>
      <c r="D21" s="54"/>
      <c r="E21" s="6"/>
      <c r="F21" s="19"/>
      <c r="G21" s="24"/>
      <c r="H21" s="24"/>
      <c r="I21" s="31"/>
      <c r="J21" s="31"/>
      <c r="K21" s="35"/>
    </row>
    <row r="22" spans="3:11" x14ac:dyDescent="0.3">
      <c r="C22" s="58" t="s">
        <v>8</v>
      </c>
      <c r="D22" s="54"/>
      <c r="E22" s="6"/>
      <c r="F22" s="19"/>
      <c r="G22" s="24" t="s">
        <v>2</v>
      </c>
      <c r="H22" s="24" t="s">
        <v>2</v>
      </c>
      <c r="I22" s="31"/>
      <c r="J22" s="31"/>
      <c r="K22" s="35"/>
    </row>
    <row r="23" spans="3:11" x14ac:dyDescent="0.3">
      <c r="C23" s="57"/>
      <c r="D23" s="54"/>
      <c r="E23" s="6"/>
      <c r="F23" s="19"/>
      <c r="G23" s="24"/>
      <c r="H23" s="24"/>
      <c r="I23" s="31"/>
      <c r="J23" s="31"/>
      <c r="K23" s="35"/>
    </row>
    <row r="24" spans="3:11" x14ac:dyDescent="0.3">
      <c r="C24" s="58" t="s">
        <v>9</v>
      </c>
      <c r="D24" s="54"/>
      <c r="E24" s="6"/>
      <c r="F24" s="19"/>
      <c r="G24" s="24" t="s">
        <v>2</v>
      </c>
      <c r="H24" s="24" t="s">
        <v>2</v>
      </c>
      <c r="I24" s="31"/>
      <c r="J24" s="31"/>
      <c r="K24" s="35"/>
    </row>
    <row r="25" spans="3:11" x14ac:dyDescent="0.3">
      <c r="C25" s="57"/>
      <c r="D25" s="54"/>
      <c r="E25" s="6"/>
      <c r="F25" s="19"/>
      <c r="G25" s="24"/>
      <c r="H25" s="24"/>
      <c r="I25" s="31"/>
      <c r="J25" s="31"/>
      <c r="K25" s="35"/>
    </row>
    <row r="26" spans="3:11" x14ac:dyDescent="0.3">
      <c r="C26" s="58" t="s">
        <v>10</v>
      </c>
      <c r="D26" s="54"/>
      <c r="E26" s="6"/>
      <c r="F26" s="19"/>
      <c r="G26" s="24" t="s">
        <v>2</v>
      </c>
      <c r="H26" s="24" t="s">
        <v>2</v>
      </c>
      <c r="I26" s="31"/>
      <c r="J26" s="31"/>
      <c r="K26" s="35"/>
    </row>
    <row r="27" spans="3:11" x14ac:dyDescent="0.3">
      <c r="C27" s="57"/>
      <c r="D27" s="54"/>
      <c r="E27" s="6"/>
      <c r="F27" s="19"/>
      <c r="G27" s="24"/>
      <c r="H27" s="24"/>
      <c r="I27" s="31"/>
      <c r="J27" s="31"/>
      <c r="K27" s="35"/>
    </row>
    <row r="28" spans="3:11" x14ac:dyDescent="0.3">
      <c r="C28" s="58" t="s">
        <v>11</v>
      </c>
      <c r="D28" s="54"/>
      <c r="E28" s="6"/>
      <c r="F28" s="19"/>
      <c r="G28" s="24"/>
      <c r="H28" s="24"/>
      <c r="I28" s="31"/>
      <c r="J28" s="31"/>
      <c r="K28" s="35"/>
    </row>
    <row r="29" spans="3:11" x14ac:dyDescent="0.3">
      <c r="C29" s="57"/>
      <c r="D29" s="54"/>
      <c r="E29" s="6"/>
      <c r="F29" s="19"/>
      <c r="G29" s="24"/>
      <c r="H29" s="24"/>
      <c r="I29" s="31"/>
      <c r="J29" s="31"/>
      <c r="K29" s="35"/>
    </row>
    <row r="30" spans="3:11" x14ac:dyDescent="0.3">
      <c r="C30" s="58" t="s">
        <v>13</v>
      </c>
      <c r="D30" s="54"/>
      <c r="E30" s="6"/>
      <c r="F30" s="19"/>
      <c r="G30" s="24" t="s">
        <v>2</v>
      </c>
      <c r="H30" s="24" t="s">
        <v>2</v>
      </c>
      <c r="I30" s="31"/>
      <c r="J30" s="31"/>
      <c r="K30" s="35"/>
    </row>
    <row r="31" spans="3:11" x14ac:dyDescent="0.3">
      <c r="C31" s="57"/>
      <c r="D31" s="54"/>
      <c r="E31" s="6"/>
      <c r="F31" s="19"/>
      <c r="G31" s="24"/>
      <c r="H31" s="24"/>
      <c r="I31" s="31"/>
      <c r="J31" s="31"/>
      <c r="K31" s="35"/>
    </row>
    <row r="32" spans="3:11" x14ac:dyDescent="0.3">
      <c r="C32" s="58" t="s">
        <v>14</v>
      </c>
      <c r="D32" s="54"/>
      <c r="E32" s="6"/>
      <c r="F32" s="19"/>
      <c r="G32" s="24" t="s">
        <v>2</v>
      </c>
      <c r="H32" s="24" t="s">
        <v>2</v>
      </c>
      <c r="I32" s="31"/>
      <c r="J32" s="31"/>
      <c r="K32" s="35"/>
    </row>
    <row r="33" spans="1:11" x14ac:dyDescent="0.3">
      <c r="C33" s="57"/>
      <c r="D33" s="54"/>
      <c r="E33" s="6"/>
      <c r="F33" s="19"/>
      <c r="G33" s="24"/>
      <c r="H33" s="24"/>
      <c r="I33" s="31"/>
      <c r="J33" s="31"/>
      <c r="K33" s="35"/>
    </row>
    <row r="34" spans="1:11" x14ac:dyDescent="0.3">
      <c r="C34" s="58" t="s">
        <v>15</v>
      </c>
      <c r="D34" s="54"/>
      <c r="E34" s="6"/>
      <c r="F34" s="19"/>
      <c r="G34" s="24" t="s">
        <v>2</v>
      </c>
      <c r="H34" s="24" t="s">
        <v>2</v>
      </c>
      <c r="I34" s="31"/>
      <c r="J34" s="31"/>
      <c r="K34" s="35"/>
    </row>
    <row r="35" spans="1:11" x14ac:dyDescent="0.3">
      <c r="C35" s="57"/>
      <c r="D35" s="54"/>
      <c r="E35" s="6"/>
      <c r="F35" s="19"/>
      <c r="G35" s="24"/>
      <c r="H35" s="24"/>
      <c r="I35" s="31"/>
      <c r="J35" s="31"/>
      <c r="K35" s="35"/>
    </row>
    <row r="36" spans="1:11" x14ac:dyDescent="0.3">
      <c r="C36" s="58" t="s">
        <v>16</v>
      </c>
      <c r="D36" s="54"/>
      <c r="E36" s="6"/>
      <c r="F36" s="19"/>
      <c r="G36" s="24" t="s">
        <v>2</v>
      </c>
      <c r="H36" s="24" t="s">
        <v>2</v>
      </c>
      <c r="I36" s="31"/>
      <c r="J36" s="31"/>
      <c r="K36" s="35"/>
    </row>
    <row r="37" spans="1:11" x14ac:dyDescent="0.3">
      <c r="C37" s="57"/>
      <c r="D37" s="54"/>
      <c r="E37" s="6"/>
      <c r="F37" s="19"/>
      <c r="G37" s="24"/>
      <c r="H37" s="24"/>
      <c r="I37" s="31"/>
      <c r="J37" s="31"/>
      <c r="K37" s="35"/>
    </row>
    <row r="38" spans="1:11" x14ac:dyDescent="0.3">
      <c r="C38" s="58" t="s">
        <v>17</v>
      </c>
      <c r="D38" s="54"/>
      <c r="E38" s="6"/>
      <c r="F38" s="19"/>
      <c r="G38" s="24" t="s">
        <v>2</v>
      </c>
      <c r="H38" s="24" t="s">
        <v>2</v>
      </c>
      <c r="I38" s="31"/>
      <c r="J38" s="31"/>
      <c r="K38" s="35"/>
    </row>
    <row r="39" spans="1:11" x14ac:dyDescent="0.3">
      <c r="C39" s="57"/>
      <c r="D39" s="54"/>
      <c r="E39" s="6"/>
      <c r="F39" s="19"/>
      <c r="G39" s="24"/>
      <c r="H39" s="24"/>
      <c r="I39" s="31"/>
      <c r="J39" s="31"/>
      <c r="K39" s="35"/>
    </row>
    <row r="40" spans="1:11" x14ac:dyDescent="0.3">
      <c r="A40" s="10"/>
      <c r="B40" s="28"/>
      <c r="C40" s="58" t="s">
        <v>18</v>
      </c>
      <c r="D40" s="54"/>
      <c r="E40" s="6"/>
      <c r="F40" s="19"/>
      <c r="G40" s="24"/>
      <c r="H40" s="24"/>
      <c r="I40" s="31"/>
      <c r="J40" s="31"/>
      <c r="K40" s="35"/>
    </row>
    <row r="41" spans="1:11" x14ac:dyDescent="0.3">
      <c r="A41" s="28"/>
      <c r="B41" s="28"/>
      <c r="C41" s="58" t="s">
        <v>19</v>
      </c>
      <c r="D41" s="54"/>
      <c r="E41" s="6"/>
      <c r="F41" s="19"/>
      <c r="G41" s="24" t="s">
        <v>2</v>
      </c>
      <c r="H41" s="24" t="s">
        <v>2</v>
      </c>
      <c r="I41" s="31"/>
      <c r="J41" s="31"/>
      <c r="K41" s="35"/>
    </row>
    <row r="42" spans="1:11" x14ac:dyDescent="0.3">
      <c r="A42" s="28"/>
      <c r="B42" s="28"/>
      <c r="C42" s="58"/>
      <c r="D42" s="54"/>
      <c r="E42" s="6"/>
      <c r="F42" s="19"/>
      <c r="G42" s="24"/>
      <c r="H42" s="24"/>
      <c r="I42" s="31"/>
      <c r="J42" s="31"/>
      <c r="K42" s="35"/>
    </row>
    <row r="43" spans="1:11" x14ac:dyDescent="0.3">
      <c r="A43" s="28"/>
      <c r="B43" s="28"/>
      <c r="C43" s="58" t="s">
        <v>20</v>
      </c>
      <c r="D43" s="54"/>
      <c r="E43" s="6"/>
      <c r="F43" s="19"/>
      <c r="G43" s="24" t="s">
        <v>2</v>
      </c>
      <c r="H43" s="24" t="s">
        <v>2</v>
      </c>
      <c r="I43" s="31"/>
      <c r="J43" s="31"/>
      <c r="K43" s="35"/>
    </row>
    <row r="44" spans="1:11" x14ac:dyDescent="0.3">
      <c r="A44" s="28"/>
      <c r="B44" s="28"/>
      <c r="C44" s="58"/>
      <c r="D44" s="54"/>
      <c r="E44" s="6"/>
      <c r="F44" s="19"/>
      <c r="G44" s="24"/>
      <c r="H44" s="24"/>
      <c r="I44" s="31"/>
      <c r="J44" s="31"/>
      <c r="K44" s="35"/>
    </row>
    <row r="45" spans="1:11" x14ac:dyDescent="0.3">
      <c r="C45" s="59" t="s">
        <v>21</v>
      </c>
      <c r="D45" s="54"/>
      <c r="E45" s="6"/>
      <c r="F45" s="19"/>
      <c r="G45" s="24"/>
      <c r="H45" s="24"/>
      <c r="I45" s="31"/>
      <c r="J45" s="31"/>
      <c r="K45" s="35"/>
    </row>
    <row r="46" spans="1:11" x14ac:dyDescent="0.3">
      <c r="B46" s="8" t="s">
        <v>2718</v>
      </c>
      <c r="C46" s="57" t="s">
        <v>2719</v>
      </c>
      <c r="D46" s="54" t="s">
        <v>2720</v>
      </c>
      <c r="E46" s="6" t="s">
        <v>2719</v>
      </c>
      <c r="F46" s="19">
        <v>14717</v>
      </c>
      <c r="G46" s="24">
        <v>2421809.36</v>
      </c>
      <c r="H46" s="24">
        <v>98.58</v>
      </c>
      <c r="I46" s="31"/>
      <c r="J46" s="31"/>
      <c r="K46" s="35"/>
    </row>
    <row r="47" spans="1:11" x14ac:dyDescent="0.3">
      <c r="C47" s="58" t="s">
        <v>184</v>
      </c>
      <c r="D47" s="54"/>
      <c r="E47" s="6"/>
      <c r="F47" s="19"/>
      <c r="G47" s="25">
        <v>2421809.36</v>
      </c>
      <c r="H47" s="25">
        <v>98.58</v>
      </c>
      <c r="I47" s="31"/>
      <c r="J47" s="31"/>
      <c r="K47" s="35"/>
    </row>
    <row r="48" spans="1:11" x14ac:dyDescent="0.3">
      <c r="C48" s="57"/>
      <c r="D48" s="54"/>
      <c r="E48" s="6"/>
      <c r="F48" s="19"/>
      <c r="G48" s="24"/>
      <c r="H48" s="24"/>
      <c r="I48" s="31"/>
      <c r="J48" s="31"/>
      <c r="K48" s="35"/>
    </row>
    <row r="49" spans="1:54" x14ac:dyDescent="0.3">
      <c r="C49" s="58" t="s">
        <v>22</v>
      </c>
      <c r="D49" s="54"/>
      <c r="E49" s="6"/>
      <c r="F49" s="19"/>
      <c r="G49" s="24" t="s">
        <v>2</v>
      </c>
      <c r="H49" s="24" t="s">
        <v>2</v>
      </c>
      <c r="I49" s="31"/>
      <c r="J49" s="31"/>
      <c r="K49" s="35"/>
    </row>
    <row r="50" spans="1:54" x14ac:dyDescent="0.3">
      <c r="C50" s="57"/>
      <c r="D50" s="54"/>
      <c r="E50" s="6"/>
      <c r="F50" s="19"/>
      <c r="G50" s="24"/>
      <c r="H50" s="24"/>
      <c r="I50" s="31"/>
      <c r="J50" s="31"/>
      <c r="K50" s="35"/>
    </row>
    <row r="51" spans="1:54" x14ac:dyDescent="0.3">
      <c r="C51" s="58" t="s">
        <v>23</v>
      </c>
      <c r="D51" s="54"/>
      <c r="E51" s="6"/>
      <c r="F51" s="19"/>
      <c r="G51" s="24" t="s">
        <v>2</v>
      </c>
      <c r="H51" s="24" t="s">
        <v>2</v>
      </c>
      <c r="I51" s="31"/>
      <c r="J51" s="31"/>
      <c r="K51" s="35"/>
    </row>
    <row r="52" spans="1:54" x14ac:dyDescent="0.3">
      <c r="C52" s="57"/>
      <c r="D52" s="54"/>
      <c r="E52" s="6"/>
      <c r="F52" s="19"/>
      <c r="G52" s="24"/>
      <c r="H52" s="24"/>
      <c r="I52" s="31"/>
      <c r="J52" s="31"/>
      <c r="K52" s="35"/>
    </row>
    <row r="53" spans="1:54" x14ac:dyDescent="0.3">
      <c r="C53" s="59" t="s">
        <v>24</v>
      </c>
      <c r="D53" s="54"/>
      <c r="E53" s="6"/>
      <c r="F53" s="19"/>
      <c r="G53" s="24"/>
      <c r="H53" s="24"/>
      <c r="I53" s="31"/>
      <c r="J53" s="31"/>
      <c r="K53" s="35"/>
    </row>
    <row r="54" spans="1:54" x14ac:dyDescent="0.3">
      <c r="B54" s="8" t="s">
        <v>199</v>
      </c>
      <c r="C54" s="57" t="s">
        <v>200</v>
      </c>
      <c r="D54" s="54"/>
      <c r="E54" s="6"/>
      <c r="F54" s="19"/>
      <c r="G54" s="24">
        <v>321.47000000000003</v>
      </c>
      <c r="H54" s="24">
        <v>0.01</v>
      </c>
      <c r="I54" s="31"/>
      <c r="J54" s="31"/>
      <c r="K54" s="35"/>
    </row>
    <row r="55" spans="1:54" x14ac:dyDescent="0.3">
      <c r="C55" s="58" t="s">
        <v>184</v>
      </c>
      <c r="D55" s="54"/>
      <c r="E55" s="6"/>
      <c r="F55" s="19"/>
      <c r="G55" s="25">
        <v>321.47000000000003</v>
      </c>
      <c r="H55" s="25">
        <v>0.01</v>
      </c>
      <c r="I55" s="31"/>
      <c r="J55" s="31"/>
      <c r="K55" s="35"/>
    </row>
    <row r="56" spans="1:54" x14ac:dyDescent="0.3">
      <c r="C56" s="57"/>
      <c r="D56" s="54"/>
      <c r="E56" s="6"/>
      <c r="F56" s="19"/>
      <c r="G56" s="24"/>
      <c r="H56" s="24"/>
      <c r="I56" s="31"/>
      <c r="J56" s="31"/>
      <c r="K56" s="35"/>
    </row>
    <row r="57" spans="1:54" x14ac:dyDescent="0.3">
      <c r="A57" s="10"/>
      <c r="B57" s="28"/>
      <c r="C57" s="58" t="s">
        <v>25</v>
      </c>
      <c r="D57" s="54"/>
      <c r="E57" s="6"/>
      <c r="F57" s="19"/>
      <c r="G57" s="24"/>
      <c r="H57" s="24"/>
      <c r="I57" s="31"/>
      <c r="J57" s="31"/>
      <c r="K57" s="35"/>
    </row>
    <row r="58" spans="1:54" s="2" customFormat="1" ht="13.8" x14ac:dyDescent="0.3">
      <c r="A58" s="28"/>
      <c r="B58" s="28"/>
      <c r="C58" s="57" t="s">
        <v>5023</v>
      </c>
      <c r="D58" s="54"/>
      <c r="E58" s="6"/>
      <c r="F58" s="19"/>
      <c r="G58" s="24" t="s">
        <v>2</v>
      </c>
      <c r="H58" s="24" t="s">
        <v>2</v>
      </c>
      <c r="I58" s="31"/>
      <c r="J58" s="31"/>
      <c r="K58" s="35"/>
      <c r="L58" s="3"/>
      <c r="AI58" s="3"/>
      <c r="AV58" s="3"/>
      <c r="AX58" s="3"/>
      <c r="BB58" s="3"/>
    </row>
    <row r="59" spans="1:54" x14ac:dyDescent="0.3">
      <c r="B59" s="8"/>
      <c r="C59" s="57" t="s">
        <v>201</v>
      </c>
      <c r="D59" s="54"/>
      <c r="E59" s="6"/>
      <c r="F59" s="19"/>
      <c r="G59" s="24">
        <v>34579.360000000001</v>
      </c>
      <c r="H59" s="24">
        <v>1.41</v>
      </c>
      <c r="I59" s="31"/>
      <c r="J59" s="31"/>
      <c r="K59" s="35"/>
    </row>
    <row r="60" spans="1:54" x14ac:dyDescent="0.3">
      <c r="C60" s="58" t="s">
        <v>184</v>
      </c>
      <c r="D60" s="54"/>
      <c r="E60" s="6"/>
      <c r="F60" s="19"/>
      <c r="G60" s="25">
        <v>34579.360000000001</v>
      </c>
      <c r="H60" s="25">
        <v>1.41</v>
      </c>
      <c r="I60" s="31"/>
      <c r="J60" s="31"/>
      <c r="K60" s="35"/>
    </row>
    <row r="61" spans="1:54" x14ac:dyDescent="0.3">
      <c r="C61" s="57"/>
      <c r="D61" s="54"/>
      <c r="E61" s="6"/>
      <c r="F61" s="19"/>
      <c r="G61" s="24"/>
      <c r="H61" s="24"/>
      <c r="I61" s="31"/>
      <c r="J61" s="31"/>
      <c r="K61" s="35"/>
    </row>
    <row r="62" spans="1:54" x14ac:dyDescent="0.3">
      <c r="C62" s="60" t="s">
        <v>202</v>
      </c>
      <c r="D62" s="55"/>
      <c r="E62" s="5"/>
      <c r="F62" s="20"/>
      <c r="G62" s="26">
        <v>2456710.19</v>
      </c>
      <c r="H62" s="26">
        <v>100</v>
      </c>
      <c r="I62" s="32"/>
      <c r="J62" s="32"/>
      <c r="K62" s="36"/>
    </row>
    <row r="65" spans="3:11" x14ac:dyDescent="0.3">
      <c r="C65" s="1" t="s">
        <v>203</v>
      </c>
    </row>
    <row r="66" spans="3:11" x14ac:dyDescent="0.3">
      <c r="C66" s="37" t="s">
        <v>204</v>
      </c>
      <c r="D66" s="37"/>
      <c r="E66" s="37"/>
      <c r="F66" s="37"/>
      <c r="G66" s="37"/>
      <c r="H66" s="37"/>
      <c r="I66" s="37"/>
      <c r="J66" s="37"/>
      <c r="K66" s="37"/>
    </row>
    <row r="67" spans="3:11" x14ac:dyDescent="0.3">
      <c r="C67" s="2" t="s">
        <v>205</v>
      </c>
    </row>
    <row r="68" spans="3:11" x14ac:dyDescent="0.3">
      <c r="C68" s="2" t="s">
        <v>206</v>
      </c>
    </row>
    <row r="69" spans="3:11" ht="30" customHeight="1" x14ac:dyDescent="0.3">
      <c r="C69" s="80" t="s">
        <v>207</v>
      </c>
      <c r="D69" s="81"/>
      <c r="E69" s="81"/>
      <c r="F69" s="81"/>
      <c r="G69" s="81"/>
      <c r="H69" s="81"/>
      <c r="I69" s="81"/>
      <c r="J69" s="81"/>
      <c r="K69" s="81"/>
    </row>
    <row r="70" spans="3:11" x14ac:dyDescent="0.3">
      <c r="C70" s="2" t="s">
        <v>208</v>
      </c>
    </row>
    <row r="71" spans="3:11" x14ac:dyDescent="0.3">
      <c r="C71" s="2" t="s">
        <v>5065</v>
      </c>
    </row>
    <row r="73" spans="3:11" x14ac:dyDescent="0.3">
      <c r="C73" s="1" t="s">
        <v>5173</v>
      </c>
      <c r="E73" s="78" t="s">
        <v>5174</v>
      </c>
    </row>
    <row r="74" spans="3:11" x14ac:dyDescent="0.3">
      <c r="E74" s="2" t="s">
        <v>5203</v>
      </c>
    </row>
  </sheetData>
  <mergeCells count="1">
    <mergeCell ref="C69:K69"/>
  </mergeCells>
  <hyperlinks>
    <hyperlink ref="J2" location="'Index'!A1" display="'Index'!A1" xr:uid="{9444C19A-D59D-4D5B-B9F1-57A7E23BE516}"/>
  </hyperlinks>
  <pageMargins left="0.7" right="0.7" top="0.75" bottom="0.75" header="0.3" footer="0.3"/>
  <pageSetup orientation="portrait" horizontalDpi="4294967293"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6D4E57-0C66-4B1F-A293-A0216C65499F}">
  <sheetPr codeName="Sheet1"/>
  <dimension ref="A1:IV95"/>
  <sheetViews>
    <sheetView showGridLines="0" zoomScale="90" zoomScaleNormal="90" workbookViewId="0">
      <pane ySplit="6" topLeftCell="A80"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2721</v>
      </c>
      <c r="J2" s="38" t="s">
        <v>4688</v>
      </c>
    </row>
    <row r="3" spans="1:54" ht="16.2" x14ac:dyDescent="0.35">
      <c r="C3" s="1" t="s">
        <v>28</v>
      </c>
      <c r="D3" s="21" t="s">
        <v>2722</v>
      </c>
    </row>
    <row r="4" spans="1:54" ht="15" x14ac:dyDescent="0.35">
      <c r="C4" s="1" t="s">
        <v>30</v>
      </c>
      <c r="D4" s="22">
        <v>46053</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A8" s="10"/>
      <c r="B8" s="28"/>
      <c r="C8" s="58" t="s">
        <v>0</v>
      </c>
      <c r="D8" s="54"/>
      <c r="E8" s="6"/>
      <c r="F8" s="19"/>
      <c r="G8" s="24"/>
      <c r="H8" s="24"/>
      <c r="I8" s="31"/>
      <c r="J8" s="31"/>
      <c r="K8" s="35"/>
    </row>
    <row r="9" spans="1:54" x14ac:dyDescent="0.3">
      <c r="C9" s="59" t="s">
        <v>1</v>
      </c>
      <c r="D9" s="54"/>
      <c r="E9" s="6"/>
      <c r="F9" s="19"/>
      <c r="G9" s="24"/>
      <c r="H9" s="24"/>
      <c r="I9" s="31"/>
      <c r="J9" s="31"/>
      <c r="K9" s="35"/>
    </row>
    <row r="10" spans="1:54" x14ac:dyDescent="0.3">
      <c r="B10" s="8" t="s">
        <v>54</v>
      </c>
      <c r="C10" s="57" t="s">
        <v>55</v>
      </c>
      <c r="D10" s="54" t="s">
        <v>56</v>
      </c>
      <c r="E10" s="6" t="s">
        <v>43</v>
      </c>
      <c r="F10" s="19">
        <v>9927500</v>
      </c>
      <c r="G10" s="24">
        <v>106934.07</v>
      </c>
      <c r="H10" s="24">
        <v>17.88</v>
      </c>
      <c r="I10" s="31"/>
      <c r="J10" s="31"/>
      <c r="K10" s="35"/>
    </row>
    <row r="11" spans="1:54" x14ac:dyDescent="0.3">
      <c r="B11" s="8" t="s">
        <v>1128</v>
      </c>
      <c r="C11" s="57" t="s">
        <v>1129</v>
      </c>
      <c r="D11" s="54" t="s">
        <v>1130</v>
      </c>
      <c r="E11" s="6" t="s">
        <v>585</v>
      </c>
      <c r="F11" s="19">
        <v>12975000</v>
      </c>
      <c r="G11" s="24">
        <v>58257.75</v>
      </c>
      <c r="H11" s="24">
        <v>9.74</v>
      </c>
      <c r="I11" s="31"/>
      <c r="J11" s="31"/>
      <c r="K11" s="35"/>
    </row>
    <row r="12" spans="1:54" x14ac:dyDescent="0.3">
      <c r="B12" s="8" t="s">
        <v>626</v>
      </c>
      <c r="C12" s="57" t="s">
        <v>627</v>
      </c>
      <c r="D12" s="54" t="s">
        <v>628</v>
      </c>
      <c r="E12" s="6" t="s">
        <v>246</v>
      </c>
      <c r="F12" s="19">
        <v>15443244</v>
      </c>
      <c r="G12" s="24">
        <v>54977.95</v>
      </c>
      <c r="H12" s="24">
        <v>9.19</v>
      </c>
      <c r="I12" s="31"/>
      <c r="J12" s="31"/>
      <c r="K12" s="35"/>
    </row>
    <row r="13" spans="1:54" x14ac:dyDescent="0.3">
      <c r="B13" s="8" t="s">
        <v>646</v>
      </c>
      <c r="C13" s="57" t="s">
        <v>647</v>
      </c>
      <c r="D13" s="54" t="s">
        <v>648</v>
      </c>
      <c r="E13" s="6" t="s">
        <v>246</v>
      </c>
      <c r="F13" s="19">
        <v>19935554</v>
      </c>
      <c r="G13" s="24">
        <v>51134.7</v>
      </c>
      <c r="H13" s="24">
        <v>8.5500000000000007</v>
      </c>
      <c r="I13" s="31"/>
      <c r="J13" s="31"/>
      <c r="K13" s="35"/>
    </row>
    <row r="14" spans="1:54" x14ac:dyDescent="0.3">
      <c r="B14" s="8" t="s">
        <v>437</v>
      </c>
      <c r="C14" s="57" t="s">
        <v>438</v>
      </c>
      <c r="D14" s="54" t="s">
        <v>439</v>
      </c>
      <c r="E14" s="6" t="s">
        <v>440</v>
      </c>
      <c r="F14" s="19">
        <v>29150000</v>
      </c>
      <c r="G14" s="24">
        <v>48765.04</v>
      </c>
      <c r="H14" s="24">
        <v>8.15</v>
      </c>
      <c r="I14" s="31"/>
      <c r="J14" s="31"/>
      <c r="K14" s="35"/>
    </row>
    <row r="15" spans="1:54" x14ac:dyDescent="0.3">
      <c r="B15" s="8" t="s">
        <v>427</v>
      </c>
      <c r="C15" s="57" t="s">
        <v>428</v>
      </c>
      <c r="D15" s="54" t="s">
        <v>429</v>
      </c>
      <c r="E15" s="6" t="s">
        <v>93</v>
      </c>
      <c r="F15" s="19">
        <v>9700000</v>
      </c>
      <c r="G15" s="24">
        <v>35356.5</v>
      </c>
      <c r="H15" s="24">
        <v>5.91</v>
      </c>
      <c r="I15" s="31"/>
      <c r="J15" s="31"/>
      <c r="K15" s="35"/>
    </row>
    <row r="16" spans="1:54" x14ac:dyDescent="0.3">
      <c r="B16" s="8" t="s">
        <v>493</v>
      </c>
      <c r="C16" s="57" t="s">
        <v>494</v>
      </c>
      <c r="D16" s="54" t="s">
        <v>495</v>
      </c>
      <c r="E16" s="6" t="s">
        <v>43</v>
      </c>
      <c r="F16" s="19">
        <v>11000000</v>
      </c>
      <c r="G16" s="24">
        <v>32934</v>
      </c>
      <c r="H16" s="24">
        <v>5.51</v>
      </c>
      <c r="I16" s="31"/>
      <c r="J16" s="31"/>
      <c r="K16" s="35"/>
    </row>
    <row r="17" spans="2:11" x14ac:dyDescent="0.3">
      <c r="B17" s="8" t="s">
        <v>1068</v>
      </c>
      <c r="C17" s="57" t="s">
        <v>1069</v>
      </c>
      <c r="D17" s="54" t="s">
        <v>1070</v>
      </c>
      <c r="E17" s="6" t="s">
        <v>1071</v>
      </c>
      <c r="F17" s="19">
        <v>27900000</v>
      </c>
      <c r="G17" s="24">
        <v>22657.59</v>
      </c>
      <c r="H17" s="24">
        <v>3.79</v>
      </c>
      <c r="I17" s="31"/>
      <c r="J17" s="31"/>
      <c r="K17" s="35"/>
    </row>
    <row r="18" spans="2:11" x14ac:dyDescent="0.3">
      <c r="B18" s="8" t="s">
        <v>2432</v>
      </c>
      <c r="C18" s="57" t="s">
        <v>1188</v>
      </c>
      <c r="D18" s="54" t="s">
        <v>2433</v>
      </c>
      <c r="E18" s="6" t="s">
        <v>43</v>
      </c>
      <c r="F18" s="19">
        <v>2427235</v>
      </c>
      <c r="G18" s="24">
        <v>22129.1</v>
      </c>
      <c r="H18" s="24">
        <v>3.7</v>
      </c>
      <c r="I18" s="31"/>
      <c r="J18" s="31"/>
      <c r="K18" s="35"/>
    </row>
    <row r="19" spans="2:11" x14ac:dyDescent="0.3">
      <c r="B19" s="8" t="s">
        <v>2163</v>
      </c>
      <c r="C19" s="57" t="s">
        <v>2164</v>
      </c>
      <c r="D19" s="54" t="s">
        <v>2165</v>
      </c>
      <c r="E19" s="6" t="s">
        <v>436</v>
      </c>
      <c r="F19" s="19">
        <v>3850000</v>
      </c>
      <c r="G19" s="24">
        <v>19636.93</v>
      </c>
      <c r="H19" s="24">
        <v>3.28</v>
      </c>
      <c r="I19" s="31"/>
      <c r="J19" s="31"/>
      <c r="K19" s="35"/>
    </row>
    <row r="20" spans="2:11" x14ac:dyDescent="0.3">
      <c r="B20" s="8" t="s">
        <v>361</v>
      </c>
      <c r="C20" s="57" t="s">
        <v>362</v>
      </c>
      <c r="D20" s="54" t="s">
        <v>363</v>
      </c>
      <c r="E20" s="6" t="s">
        <v>79</v>
      </c>
      <c r="F20" s="19">
        <v>5000000</v>
      </c>
      <c r="G20" s="24">
        <v>19272.5</v>
      </c>
      <c r="H20" s="24">
        <v>3.22</v>
      </c>
      <c r="I20" s="31"/>
      <c r="J20" s="31"/>
      <c r="K20" s="35"/>
    </row>
    <row r="21" spans="2:11" x14ac:dyDescent="0.3">
      <c r="B21" s="8" t="s">
        <v>2723</v>
      </c>
      <c r="C21" s="57" t="s">
        <v>2724</v>
      </c>
      <c r="D21" s="54" t="s">
        <v>2725</v>
      </c>
      <c r="E21" s="6" t="s">
        <v>108</v>
      </c>
      <c r="F21" s="19">
        <v>4150000</v>
      </c>
      <c r="G21" s="24">
        <v>15689.08</v>
      </c>
      <c r="H21" s="24">
        <v>2.62</v>
      </c>
      <c r="I21" s="31"/>
      <c r="J21" s="31"/>
      <c r="K21" s="35"/>
    </row>
    <row r="22" spans="2:11" x14ac:dyDescent="0.3">
      <c r="B22" s="8" t="s">
        <v>453</v>
      </c>
      <c r="C22" s="57" t="s">
        <v>454</v>
      </c>
      <c r="D22" s="54" t="s">
        <v>455</v>
      </c>
      <c r="E22" s="6" t="s">
        <v>440</v>
      </c>
      <c r="F22" s="19">
        <v>4100000</v>
      </c>
      <c r="G22" s="24">
        <v>11879.75</v>
      </c>
      <c r="H22" s="24">
        <v>1.99</v>
      </c>
      <c r="I22" s="31"/>
      <c r="J22" s="31"/>
      <c r="K22" s="35"/>
    </row>
    <row r="23" spans="2:11" x14ac:dyDescent="0.3">
      <c r="B23" s="8" t="s">
        <v>484</v>
      </c>
      <c r="C23" s="57" t="s">
        <v>485</v>
      </c>
      <c r="D23" s="54" t="s">
        <v>486</v>
      </c>
      <c r="E23" s="6" t="s">
        <v>108</v>
      </c>
      <c r="F23" s="19">
        <v>1310000</v>
      </c>
      <c r="G23" s="24">
        <v>10800.95</v>
      </c>
      <c r="H23" s="24">
        <v>1.81</v>
      </c>
      <c r="I23" s="31"/>
      <c r="J23" s="31"/>
      <c r="K23" s="35"/>
    </row>
    <row r="24" spans="2:11" x14ac:dyDescent="0.3">
      <c r="B24" s="8" t="s">
        <v>379</v>
      </c>
      <c r="C24" s="57" t="s">
        <v>380</v>
      </c>
      <c r="D24" s="54" t="s">
        <v>381</v>
      </c>
      <c r="E24" s="6" t="s">
        <v>100</v>
      </c>
      <c r="F24" s="19">
        <v>4000000</v>
      </c>
      <c r="G24" s="24">
        <v>10508</v>
      </c>
      <c r="H24" s="24">
        <v>1.76</v>
      </c>
      <c r="I24" s="31"/>
      <c r="J24" s="31"/>
      <c r="K24" s="35"/>
    </row>
    <row r="25" spans="2:11" x14ac:dyDescent="0.3">
      <c r="B25" s="8" t="s">
        <v>433</v>
      </c>
      <c r="C25" s="57" t="s">
        <v>434</v>
      </c>
      <c r="D25" s="54" t="s">
        <v>435</v>
      </c>
      <c r="E25" s="6" t="s">
        <v>436</v>
      </c>
      <c r="F25" s="19">
        <v>3455000</v>
      </c>
      <c r="G25" s="24">
        <v>9292.57</v>
      </c>
      <c r="H25" s="24">
        <v>1.55</v>
      </c>
      <c r="I25" s="31"/>
      <c r="J25" s="31"/>
      <c r="K25" s="35"/>
    </row>
    <row r="26" spans="2:11" x14ac:dyDescent="0.3">
      <c r="B26" s="8" t="s">
        <v>2726</v>
      </c>
      <c r="C26" s="57" t="s">
        <v>2727</v>
      </c>
      <c r="D26" s="54" t="s">
        <v>2728</v>
      </c>
      <c r="E26" s="6" t="s">
        <v>221</v>
      </c>
      <c r="F26" s="19">
        <v>3565849</v>
      </c>
      <c r="G26" s="24">
        <v>8934.23</v>
      </c>
      <c r="H26" s="24">
        <v>1.49</v>
      </c>
      <c r="I26" s="31"/>
      <c r="J26" s="31"/>
      <c r="K26" s="35"/>
    </row>
    <row r="27" spans="2:11" x14ac:dyDescent="0.3">
      <c r="B27" s="8" t="s">
        <v>2729</v>
      </c>
      <c r="C27" s="57" t="s">
        <v>2730</v>
      </c>
      <c r="D27" s="54" t="s">
        <v>2731</v>
      </c>
      <c r="E27" s="6" t="s">
        <v>440</v>
      </c>
      <c r="F27" s="19">
        <v>5000000</v>
      </c>
      <c r="G27" s="24">
        <v>8894.5</v>
      </c>
      <c r="H27" s="24">
        <v>1.49</v>
      </c>
      <c r="I27" s="31"/>
      <c r="J27" s="31"/>
      <c r="K27" s="35"/>
    </row>
    <row r="28" spans="2:11" x14ac:dyDescent="0.3">
      <c r="B28" s="8" t="s">
        <v>496</v>
      </c>
      <c r="C28" s="57" t="s">
        <v>497</v>
      </c>
      <c r="D28" s="54" t="s">
        <v>498</v>
      </c>
      <c r="E28" s="6" t="s">
        <v>440</v>
      </c>
      <c r="F28" s="19">
        <v>2650000</v>
      </c>
      <c r="G28" s="24">
        <v>8071.9</v>
      </c>
      <c r="H28" s="24">
        <v>1.35</v>
      </c>
      <c r="I28" s="31"/>
      <c r="J28" s="31"/>
      <c r="K28" s="35"/>
    </row>
    <row r="29" spans="2:11" x14ac:dyDescent="0.3">
      <c r="B29" s="8" t="s">
        <v>1050</v>
      </c>
      <c r="C29" s="57" t="s">
        <v>1051</v>
      </c>
      <c r="D29" s="54" t="s">
        <v>1052</v>
      </c>
      <c r="E29" s="6" t="s">
        <v>93</v>
      </c>
      <c r="F29" s="19">
        <v>4281804</v>
      </c>
      <c r="G29" s="24">
        <v>6989.62</v>
      </c>
      <c r="H29" s="24">
        <v>1.17</v>
      </c>
      <c r="I29" s="31"/>
      <c r="J29" s="31"/>
      <c r="K29" s="35"/>
    </row>
    <row r="30" spans="2:11" x14ac:dyDescent="0.3">
      <c r="B30" s="8" t="s">
        <v>2445</v>
      </c>
      <c r="C30" s="57" t="s">
        <v>2446</v>
      </c>
      <c r="D30" s="54" t="s">
        <v>2447</v>
      </c>
      <c r="E30" s="6" t="s">
        <v>75</v>
      </c>
      <c r="F30" s="19">
        <v>850594</v>
      </c>
      <c r="G30" s="24">
        <v>6409.65</v>
      </c>
      <c r="H30" s="24">
        <v>1.07</v>
      </c>
      <c r="I30" s="31"/>
      <c r="J30" s="31"/>
      <c r="K30" s="35"/>
    </row>
    <row r="31" spans="2:11" x14ac:dyDescent="0.3">
      <c r="B31" s="8" t="s">
        <v>2732</v>
      </c>
      <c r="C31" s="57" t="s">
        <v>2733</v>
      </c>
      <c r="D31" s="54" t="s">
        <v>2734</v>
      </c>
      <c r="E31" s="6" t="s">
        <v>60</v>
      </c>
      <c r="F31" s="19">
        <v>3200000</v>
      </c>
      <c r="G31" s="24">
        <v>5519.04</v>
      </c>
      <c r="H31" s="24">
        <v>0.92</v>
      </c>
      <c r="I31" s="31"/>
      <c r="J31" s="31"/>
      <c r="K31" s="35"/>
    </row>
    <row r="32" spans="2:11" x14ac:dyDescent="0.3">
      <c r="B32" s="8" t="s">
        <v>2735</v>
      </c>
      <c r="C32" s="57" t="s">
        <v>2736</v>
      </c>
      <c r="D32" s="54" t="s">
        <v>2737</v>
      </c>
      <c r="E32" s="6" t="s">
        <v>440</v>
      </c>
      <c r="F32" s="19">
        <v>1200000</v>
      </c>
      <c r="G32" s="24">
        <v>5104.2</v>
      </c>
      <c r="H32" s="24">
        <v>0.85</v>
      </c>
      <c r="I32" s="31"/>
      <c r="J32" s="31"/>
      <c r="K32" s="35"/>
    </row>
    <row r="33" spans="3:11" x14ac:dyDescent="0.3">
      <c r="C33" s="58" t="s">
        <v>184</v>
      </c>
      <c r="D33" s="54"/>
      <c r="E33" s="6"/>
      <c r="F33" s="19"/>
      <c r="G33" s="25">
        <v>580149.62</v>
      </c>
      <c r="H33" s="25">
        <v>96.99</v>
      </c>
      <c r="I33" s="31"/>
      <c r="J33" s="31"/>
      <c r="K33" s="35"/>
    </row>
    <row r="34" spans="3:11" x14ac:dyDescent="0.3">
      <c r="C34" s="57"/>
      <c r="D34" s="54"/>
      <c r="E34" s="6"/>
      <c r="F34" s="19"/>
      <c r="G34" s="24"/>
      <c r="H34" s="24"/>
      <c r="I34" s="31"/>
      <c r="J34" s="31"/>
      <c r="K34" s="35"/>
    </row>
    <row r="35" spans="3:11" x14ac:dyDescent="0.3">
      <c r="C35" s="58" t="s">
        <v>3</v>
      </c>
      <c r="D35" s="54"/>
      <c r="E35" s="6"/>
      <c r="F35" s="19"/>
      <c r="G35" s="24" t="s">
        <v>2</v>
      </c>
      <c r="H35" s="24" t="s">
        <v>2</v>
      </c>
      <c r="I35" s="31"/>
      <c r="J35" s="31"/>
      <c r="K35" s="35"/>
    </row>
    <row r="36" spans="3:11" x14ac:dyDescent="0.3">
      <c r="C36" s="57"/>
      <c r="D36" s="54"/>
      <c r="E36" s="6"/>
      <c r="F36" s="19"/>
      <c r="G36" s="24"/>
      <c r="H36" s="24"/>
      <c r="I36" s="31"/>
      <c r="J36" s="31"/>
      <c r="K36" s="35"/>
    </row>
    <row r="37" spans="3:11" x14ac:dyDescent="0.3">
      <c r="C37" s="58" t="s">
        <v>4</v>
      </c>
      <c r="D37" s="54"/>
      <c r="E37" s="6"/>
      <c r="F37" s="19"/>
      <c r="G37" s="24" t="s">
        <v>2</v>
      </c>
      <c r="H37" s="24" t="s">
        <v>2</v>
      </c>
      <c r="I37" s="31"/>
      <c r="J37" s="31"/>
      <c r="K37" s="35"/>
    </row>
    <row r="38" spans="3:11" x14ac:dyDescent="0.3">
      <c r="C38" s="57"/>
      <c r="D38" s="54"/>
      <c r="E38" s="6"/>
      <c r="F38" s="19"/>
      <c r="G38" s="24"/>
      <c r="H38" s="24"/>
      <c r="I38" s="31"/>
      <c r="J38" s="31"/>
      <c r="K38" s="35"/>
    </row>
    <row r="39" spans="3:11" x14ac:dyDescent="0.3">
      <c r="C39" s="58" t="s">
        <v>5</v>
      </c>
      <c r="D39" s="54"/>
      <c r="E39" s="6"/>
      <c r="F39" s="19"/>
      <c r="G39" s="24"/>
      <c r="H39" s="24"/>
      <c r="I39" s="31"/>
      <c r="J39" s="31"/>
      <c r="K39" s="35"/>
    </row>
    <row r="40" spans="3:11" x14ac:dyDescent="0.3">
      <c r="C40" s="57"/>
      <c r="D40" s="54"/>
      <c r="E40" s="6"/>
      <c r="F40" s="19"/>
      <c r="G40" s="24"/>
      <c r="H40" s="24"/>
      <c r="I40" s="31"/>
      <c r="J40" s="31"/>
      <c r="K40" s="35"/>
    </row>
    <row r="41" spans="3:11" x14ac:dyDescent="0.3">
      <c r="C41" s="58" t="s">
        <v>6</v>
      </c>
      <c r="D41" s="54"/>
      <c r="E41" s="6"/>
      <c r="F41" s="19"/>
      <c r="G41" s="24" t="s">
        <v>2</v>
      </c>
      <c r="H41" s="24" t="s">
        <v>2</v>
      </c>
      <c r="I41" s="31"/>
      <c r="J41" s="31"/>
      <c r="K41" s="35"/>
    </row>
    <row r="42" spans="3:11" x14ac:dyDescent="0.3">
      <c r="C42" s="57"/>
      <c r="D42" s="54"/>
      <c r="E42" s="6"/>
      <c r="F42" s="19"/>
      <c r="G42" s="24"/>
      <c r="H42" s="24"/>
      <c r="I42" s="31"/>
      <c r="J42" s="31"/>
      <c r="K42" s="35"/>
    </row>
    <row r="43" spans="3:11" x14ac:dyDescent="0.3">
      <c r="C43" s="58" t="s">
        <v>7</v>
      </c>
      <c r="D43" s="54"/>
      <c r="E43" s="6"/>
      <c r="F43" s="19"/>
      <c r="G43" s="24" t="s">
        <v>2</v>
      </c>
      <c r="H43" s="24" t="s">
        <v>2</v>
      </c>
      <c r="I43" s="31"/>
      <c r="J43" s="31"/>
      <c r="K43" s="35"/>
    </row>
    <row r="44" spans="3:11" x14ac:dyDescent="0.3">
      <c r="C44" s="57"/>
      <c r="D44" s="54"/>
      <c r="E44" s="6"/>
      <c r="F44" s="19"/>
      <c r="G44" s="24"/>
      <c r="H44" s="24"/>
      <c r="I44" s="31"/>
      <c r="J44" s="31"/>
      <c r="K44" s="35"/>
    </row>
    <row r="45" spans="3:11" x14ac:dyDescent="0.3">
      <c r="C45" s="58" t="s">
        <v>8</v>
      </c>
      <c r="D45" s="54"/>
      <c r="E45" s="6"/>
      <c r="F45" s="19"/>
      <c r="G45" s="24" t="s">
        <v>2</v>
      </c>
      <c r="H45" s="24" t="s">
        <v>2</v>
      </c>
      <c r="I45" s="31"/>
      <c r="J45" s="31"/>
      <c r="K45" s="35"/>
    </row>
    <row r="46" spans="3:11" x14ac:dyDescent="0.3">
      <c r="C46" s="57"/>
      <c r="D46" s="54"/>
      <c r="E46" s="6"/>
      <c r="F46" s="19"/>
      <c r="G46" s="24"/>
      <c r="H46" s="24"/>
      <c r="I46" s="31"/>
      <c r="J46" s="31"/>
      <c r="K46" s="35"/>
    </row>
    <row r="47" spans="3:11" x14ac:dyDescent="0.3">
      <c r="C47" s="58" t="s">
        <v>9</v>
      </c>
      <c r="D47" s="54"/>
      <c r="E47" s="6"/>
      <c r="F47" s="19"/>
      <c r="G47" s="24" t="s">
        <v>2</v>
      </c>
      <c r="H47" s="24" t="s">
        <v>2</v>
      </c>
      <c r="I47" s="31"/>
      <c r="J47" s="31"/>
      <c r="K47" s="35"/>
    </row>
    <row r="48" spans="3:11" x14ac:dyDescent="0.3">
      <c r="C48" s="57"/>
      <c r="D48" s="54"/>
      <c r="E48" s="6"/>
      <c r="F48" s="19"/>
      <c r="G48" s="24"/>
      <c r="H48" s="24"/>
      <c r="I48" s="31"/>
      <c r="J48" s="31"/>
      <c r="K48" s="35"/>
    </row>
    <row r="49" spans="1:11" x14ac:dyDescent="0.3">
      <c r="C49" s="58" t="s">
        <v>10</v>
      </c>
      <c r="D49" s="54"/>
      <c r="E49" s="6"/>
      <c r="F49" s="19"/>
      <c r="G49" s="24" t="s">
        <v>2</v>
      </c>
      <c r="H49" s="24" t="s">
        <v>2</v>
      </c>
      <c r="I49" s="31"/>
      <c r="J49" s="31"/>
      <c r="K49" s="35"/>
    </row>
    <row r="50" spans="1:11" x14ac:dyDescent="0.3">
      <c r="C50" s="57"/>
      <c r="D50" s="54"/>
      <c r="E50" s="6"/>
      <c r="F50" s="19"/>
      <c r="G50" s="24"/>
      <c r="H50" s="24"/>
      <c r="I50" s="31"/>
      <c r="J50" s="31"/>
      <c r="K50" s="35"/>
    </row>
    <row r="51" spans="1:11" x14ac:dyDescent="0.3">
      <c r="A51" s="10"/>
      <c r="B51" s="28"/>
      <c r="C51" s="58" t="s">
        <v>11</v>
      </c>
      <c r="D51" s="54"/>
      <c r="E51" s="6"/>
      <c r="F51" s="19"/>
      <c r="G51" s="24"/>
      <c r="H51" s="24"/>
      <c r="I51" s="31"/>
      <c r="J51" s="31"/>
      <c r="K51" s="35"/>
    </row>
    <row r="52" spans="1:11" x14ac:dyDescent="0.3">
      <c r="A52" s="28"/>
      <c r="B52" s="28"/>
      <c r="C52" s="58" t="s">
        <v>13</v>
      </c>
      <c r="D52" s="54"/>
      <c r="E52" s="6"/>
      <c r="F52" s="19"/>
      <c r="G52" s="24" t="s">
        <v>2</v>
      </c>
      <c r="H52" s="24" t="s">
        <v>2</v>
      </c>
      <c r="I52" s="31"/>
      <c r="J52" s="31"/>
      <c r="K52" s="35"/>
    </row>
    <row r="53" spans="1:11" x14ac:dyDescent="0.3">
      <c r="A53" s="28"/>
      <c r="B53" s="28"/>
      <c r="C53" s="58"/>
      <c r="D53" s="54"/>
      <c r="E53" s="6"/>
      <c r="F53" s="19"/>
      <c r="G53" s="24"/>
      <c r="H53" s="24"/>
      <c r="I53" s="31"/>
      <c r="J53" s="31"/>
      <c r="K53" s="35"/>
    </row>
    <row r="54" spans="1:11" x14ac:dyDescent="0.3">
      <c r="A54" s="28"/>
      <c r="B54" s="28"/>
      <c r="C54" s="58" t="s">
        <v>14</v>
      </c>
      <c r="D54" s="54"/>
      <c r="E54" s="6"/>
      <c r="F54" s="19"/>
      <c r="G54" s="24" t="s">
        <v>2</v>
      </c>
      <c r="H54" s="24" t="s">
        <v>2</v>
      </c>
      <c r="I54" s="31"/>
      <c r="J54" s="31"/>
      <c r="K54" s="35"/>
    </row>
    <row r="55" spans="1:11" x14ac:dyDescent="0.3">
      <c r="A55" s="28"/>
      <c r="B55" s="28"/>
      <c r="C55" s="58"/>
      <c r="D55" s="54"/>
      <c r="E55" s="6"/>
      <c r="F55" s="19"/>
      <c r="G55" s="24"/>
      <c r="H55" s="24"/>
      <c r="I55" s="31"/>
      <c r="J55" s="31"/>
      <c r="K55" s="35"/>
    </row>
    <row r="56" spans="1:11" x14ac:dyDescent="0.3">
      <c r="C56" s="59" t="s">
        <v>15</v>
      </c>
      <c r="D56" s="54"/>
      <c r="E56" s="6"/>
      <c r="F56" s="19"/>
      <c r="G56" s="24"/>
      <c r="H56" s="24"/>
      <c r="I56" s="31"/>
      <c r="J56" s="31"/>
      <c r="K56" s="35"/>
    </row>
    <row r="57" spans="1:11" x14ac:dyDescent="0.3">
      <c r="B57" s="8" t="s">
        <v>195</v>
      </c>
      <c r="C57" s="57" t="s">
        <v>196</v>
      </c>
      <c r="D57" s="54" t="s">
        <v>197</v>
      </c>
      <c r="E57" s="6" t="s">
        <v>198</v>
      </c>
      <c r="F57" s="19">
        <v>500000</v>
      </c>
      <c r="G57" s="24">
        <v>478.34</v>
      </c>
      <c r="H57" s="24">
        <v>0.08</v>
      </c>
      <c r="I57" s="31">
        <v>5.68</v>
      </c>
      <c r="J57" s="31"/>
      <c r="K57" s="35"/>
    </row>
    <row r="58" spans="1:11" x14ac:dyDescent="0.3">
      <c r="C58" s="58" t="s">
        <v>184</v>
      </c>
      <c r="D58" s="54"/>
      <c r="E58" s="6"/>
      <c r="F58" s="19"/>
      <c r="G58" s="25">
        <v>478.34</v>
      </c>
      <c r="H58" s="25">
        <v>0.08</v>
      </c>
      <c r="I58" s="31"/>
      <c r="J58" s="31"/>
      <c r="K58" s="35"/>
    </row>
    <row r="59" spans="1:11" x14ac:dyDescent="0.3">
      <c r="C59" s="57"/>
      <c r="D59" s="54"/>
      <c r="E59" s="6"/>
      <c r="F59" s="19"/>
      <c r="G59" s="24"/>
      <c r="H59" s="24"/>
      <c r="I59" s="31"/>
      <c r="J59" s="31"/>
      <c r="K59" s="35"/>
    </row>
    <row r="60" spans="1:11" x14ac:dyDescent="0.3">
      <c r="C60" s="58" t="s">
        <v>16</v>
      </c>
      <c r="D60" s="54"/>
      <c r="E60" s="6"/>
      <c r="F60" s="19"/>
      <c r="G60" s="24" t="s">
        <v>2</v>
      </c>
      <c r="H60" s="24" t="s">
        <v>2</v>
      </c>
      <c r="I60" s="31"/>
      <c r="J60" s="31"/>
      <c r="K60" s="35"/>
    </row>
    <row r="61" spans="1:11" x14ac:dyDescent="0.3">
      <c r="C61" s="57"/>
      <c r="D61" s="54"/>
      <c r="E61" s="6"/>
      <c r="F61" s="19"/>
      <c r="G61" s="24"/>
      <c r="H61" s="24"/>
      <c r="I61" s="31"/>
      <c r="J61" s="31"/>
      <c r="K61" s="35"/>
    </row>
    <row r="62" spans="1:11" x14ac:dyDescent="0.3">
      <c r="C62" s="58" t="s">
        <v>17</v>
      </c>
      <c r="D62" s="54"/>
      <c r="E62" s="6"/>
      <c r="F62" s="19"/>
      <c r="G62" s="24" t="s">
        <v>2</v>
      </c>
      <c r="H62" s="24" t="s">
        <v>2</v>
      </c>
      <c r="I62" s="31"/>
      <c r="J62" s="31"/>
      <c r="K62" s="35"/>
    </row>
    <row r="63" spans="1:11" x14ac:dyDescent="0.3">
      <c r="C63" s="57"/>
      <c r="D63" s="54"/>
      <c r="E63" s="6"/>
      <c r="F63" s="19"/>
      <c r="G63" s="24"/>
      <c r="H63" s="24"/>
      <c r="I63" s="31"/>
      <c r="J63" s="31"/>
      <c r="K63" s="35"/>
    </row>
    <row r="64" spans="1:11" x14ac:dyDescent="0.3">
      <c r="A64" s="10"/>
      <c r="B64" s="28"/>
      <c r="C64" s="58" t="s">
        <v>18</v>
      </c>
      <c r="D64" s="54"/>
      <c r="E64" s="6"/>
      <c r="F64" s="19"/>
      <c r="G64" s="24"/>
      <c r="H64" s="24"/>
      <c r="I64" s="31"/>
      <c r="J64" s="31"/>
      <c r="K64" s="35"/>
    </row>
    <row r="65" spans="1:54" x14ac:dyDescent="0.3">
      <c r="A65" s="28"/>
      <c r="B65" s="28"/>
      <c r="C65" s="58" t="s">
        <v>19</v>
      </c>
      <c r="D65" s="54"/>
      <c r="E65" s="6"/>
      <c r="F65" s="19"/>
      <c r="G65" s="24" t="s">
        <v>2</v>
      </c>
      <c r="H65" s="24" t="s">
        <v>2</v>
      </c>
      <c r="I65" s="31"/>
      <c r="J65" s="31"/>
      <c r="K65" s="35"/>
    </row>
    <row r="66" spans="1:54" x14ac:dyDescent="0.3">
      <c r="A66" s="28"/>
      <c r="B66" s="28"/>
      <c r="C66" s="58"/>
      <c r="D66" s="54"/>
      <c r="E66" s="6"/>
      <c r="F66" s="19"/>
      <c r="G66" s="24"/>
      <c r="H66" s="24"/>
      <c r="I66" s="31"/>
      <c r="J66" s="31"/>
      <c r="K66" s="35"/>
    </row>
    <row r="67" spans="1:54" x14ac:dyDescent="0.3">
      <c r="A67" s="28"/>
      <c r="B67" s="28"/>
      <c r="C67" s="58" t="s">
        <v>20</v>
      </c>
      <c r="D67" s="54"/>
      <c r="E67" s="6"/>
      <c r="F67" s="19"/>
      <c r="G67" s="24" t="s">
        <v>2</v>
      </c>
      <c r="H67" s="24" t="s">
        <v>2</v>
      </c>
      <c r="I67" s="31"/>
      <c r="J67" s="31"/>
      <c r="K67" s="35"/>
    </row>
    <row r="68" spans="1:54" x14ac:dyDescent="0.3">
      <c r="A68" s="28"/>
      <c r="B68" s="28"/>
      <c r="C68" s="58"/>
      <c r="D68" s="54"/>
      <c r="E68" s="6"/>
      <c r="F68" s="19"/>
      <c r="G68" s="24"/>
      <c r="H68" s="24"/>
      <c r="I68" s="31"/>
      <c r="J68" s="31"/>
      <c r="K68" s="35"/>
    </row>
    <row r="69" spans="1:54" x14ac:dyDescent="0.3">
      <c r="A69" s="28"/>
      <c r="B69" s="28"/>
      <c r="C69" s="58" t="s">
        <v>21</v>
      </c>
      <c r="D69" s="54"/>
      <c r="E69" s="6"/>
      <c r="F69" s="19"/>
      <c r="G69" s="24" t="s">
        <v>2</v>
      </c>
      <c r="H69" s="24" t="s">
        <v>2</v>
      </c>
      <c r="I69" s="31"/>
      <c r="J69" s="31"/>
      <c r="K69" s="35"/>
    </row>
    <row r="70" spans="1:54" x14ac:dyDescent="0.3">
      <c r="A70" s="28"/>
      <c r="B70" s="28"/>
      <c r="C70" s="58"/>
      <c r="D70" s="54"/>
      <c r="E70" s="6"/>
      <c r="F70" s="19"/>
      <c r="G70" s="24"/>
      <c r="H70" s="24"/>
      <c r="I70" s="31"/>
      <c r="J70" s="31"/>
      <c r="K70" s="35"/>
    </row>
    <row r="71" spans="1:54" x14ac:dyDescent="0.3">
      <c r="A71" s="28"/>
      <c r="B71" s="28"/>
      <c r="C71" s="58" t="s">
        <v>22</v>
      </c>
      <c r="D71" s="54"/>
      <c r="E71" s="6"/>
      <c r="F71" s="19"/>
      <c r="G71" s="24" t="s">
        <v>2</v>
      </c>
      <c r="H71" s="24" t="s">
        <v>2</v>
      </c>
      <c r="I71" s="31"/>
      <c r="J71" s="31"/>
      <c r="K71" s="35"/>
    </row>
    <row r="72" spans="1:54" x14ac:dyDescent="0.3">
      <c r="A72" s="28"/>
      <c r="B72" s="28"/>
      <c r="C72" s="58"/>
      <c r="D72" s="54"/>
      <c r="E72" s="6"/>
      <c r="F72" s="19"/>
      <c r="G72" s="24"/>
      <c r="H72" s="24"/>
      <c r="I72" s="31"/>
      <c r="J72" s="31"/>
      <c r="K72" s="35"/>
    </row>
    <row r="73" spans="1:54" x14ac:dyDescent="0.3">
      <c r="A73" s="28"/>
      <c r="B73" s="28"/>
      <c r="C73" s="58" t="s">
        <v>23</v>
      </c>
      <c r="D73" s="54"/>
      <c r="E73" s="6"/>
      <c r="F73" s="19"/>
      <c r="G73" s="24" t="s">
        <v>2</v>
      </c>
      <c r="H73" s="24" t="s">
        <v>2</v>
      </c>
      <c r="I73" s="31"/>
      <c r="J73" s="31"/>
      <c r="K73" s="35"/>
    </row>
    <row r="74" spans="1:54" x14ac:dyDescent="0.3">
      <c r="A74" s="28"/>
      <c r="B74" s="28"/>
      <c r="C74" s="58"/>
      <c r="D74" s="54"/>
      <c r="E74" s="6"/>
      <c r="F74" s="19"/>
      <c r="G74" s="24"/>
      <c r="H74" s="24"/>
      <c r="I74" s="31"/>
      <c r="J74" s="31"/>
      <c r="K74" s="35"/>
    </row>
    <row r="75" spans="1:54" x14ac:dyDescent="0.3">
      <c r="C75" s="59" t="s">
        <v>24</v>
      </c>
      <c r="D75" s="54"/>
      <c r="E75" s="6"/>
      <c r="F75" s="19"/>
      <c r="G75" s="24"/>
      <c r="H75" s="24"/>
      <c r="I75" s="31"/>
      <c r="J75" s="31"/>
      <c r="K75" s="35"/>
    </row>
    <row r="76" spans="1:54" x14ac:dyDescent="0.3">
      <c r="B76" s="8" t="s">
        <v>199</v>
      </c>
      <c r="C76" s="57" t="s">
        <v>200</v>
      </c>
      <c r="D76" s="54"/>
      <c r="E76" s="6"/>
      <c r="F76" s="19"/>
      <c r="G76" s="24">
        <v>21406.46</v>
      </c>
      <c r="H76" s="24">
        <v>3.58</v>
      </c>
      <c r="I76" s="31"/>
      <c r="J76" s="31"/>
      <c r="K76" s="35"/>
    </row>
    <row r="77" spans="1:54" x14ac:dyDescent="0.3">
      <c r="C77" s="58" t="s">
        <v>184</v>
      </c>
      <c r="D77" s="54"/>
      <c r="E77" s="6"/>
      <c r="F77" s="19"/>
      <c r="G77" s="25">
        <v>21406.46</v>
      </c>
      <c r="H77" s="25">
        <v>3.58</v>
      </c>
      <c r="I77" s="31"/>
      <c r="J77" s="31"/>
      <c r="K77" s="35"/>
    </row>
    <row r="78" spans="1:54" x14ac:dyDescent="0.3">
      <c r="C78" s="57"/>
      <c r="D78" s="54"/>
      <c r="E78" s="6"/>
      <c r="F78" s="19"/>
      <c r="G78" s="24"/>
      <c r="H78" s="24"/>
      <c r="I78" s="31"/>
      <c r="J78" s="31"/>
      <c r="K78" s="35"/>
    </row>
    <row r="79" spans="1:54" x14ac:dyDescent="0.3">
      <c r="A79" s="10"/>
      <c r="B79" s="28"/>
      <c r="C79" s="58" t="s">
        <v>25</v>
      </c>
      <c r="D79" s="54"/>
      <c r="E79" s="6"/>
      <c r="F79" s="19"/>
      <c r="G79" s="24"/>
      <c r="H79" s="24"/>
      <c r="I79" s="31"/>
      <c r="J79" s="31"/>
      <c r="K79" s="35"/>
    </row>
    <row r="80" spans="1:54" s="2" customFormat="1" ht="13.8" x14ac:dyDescent="0.3">
      <c r="A80" s="28"/>
      <c r="B80" s="28"/>
      <c r="C80" s="57" t="s">
        <v>5023</v>
      </c>
      <c r="D80" s="54"/>
      <c r="E80" s="6"/>
      <c r="F80" s="19"/>
      <c r="G80" s="24" t="s">
        <v>2</v>
      </c>
      <c r="H80" s="24" t="s">
        <v>2</v>
      </c>
      <c r="I80" s="31"/>
      <c r="J80" s="31"/>
      <c r="K80" s="35"/>
      <c r="L80" s="3"/>
      <c r="AI80" s="3"/>
      <c r="AV80" s="3"/>
      <c r="AX80" s="3"/>
      <c r="BB80" s="3"/>
    </row>
    <row r="81" spans="2:11" x14ac:dyDescent="0.3">
      <c r="B81" s="8"/>
      <c r="C81" s="57" t="s">
        <v>201</v>
      </c>
      <c r="D81" s="54"/>
      <c r="E81" s="6"/>
      <c r="F81" s="19"/>
      <c r="G81" s="24">
        <v>-4054.13</v>
      </c>
      <c r="H81" s="24">
        <v>-0.65</v>
      </c>
      <c r="I81" s="31"/>
      <c r="J81" s="31"/>
      <c r="K81" s="35"/>
    </row>
    <row r="82" spans="2:11" x14ac:dyDescent="0.3">
      <c r="C82" s="58" t="s">
        <v>184</v>
      </c>
      <c r="D82" s="54"/>
      <c r="E82" s="6"/>
      <c r="F82" s="19"/>
      <c r="G82" s="25">
        <v>-4054.13</v>
      </c>
      <c r="H82" s="25">
        <v>-0.65</v>
      </c>
      <c r="I82" s="31"/>
      <c r="J82" s="31"/>
      <c r="K82" s="35"/>
    </row>
    <row r="83" spans="2:11" x14ac:dyDescent="0.3">
      <c r="C83" s="57"/>
      <c r="D83" s="54"/>
      <c r="E83" s="6"/>
      <c r="F83" s="19"/>
      <c r="G83" s="24"/>
      <c r="H83" s="24"/>
      <c r="I83" s="31"/>
      <c r="J83" s="31"/>
      <c r="K83" s="35"/>
    </row>
    <row r="84" spans="2:11" x14ac:dyDescent="0.3">
      <c r="C84" s="60" t="s">
        <v>202</v>
      </c>
      <c r="D84" s="55"/>
      <c r="E84" s="5"/>
      <c r="F84" s="20"/>
      <c r="G84" s="26">
        <v>597980.29</v>
      </c>
      <c r="H84" s="26">
        <v>99.999999999999986</v>
      </c>
      <c r="I84" s="32"/>
      <c r="J84" s="32"/>
      <c r="K84" s="36"/>
    </row>
    <row r="87" spans="2:11" x14ac:dyDescent="0.3">
      <c r="C87" s="1" t="s">
        <v>203</v>
      </c>
    </row>
    <row r="88" spans="2:11" x14ac:dyDescent="0.3">
      <c r="C88" s="37" t="s">
        <v>204</v>
      </c>
      <c r="D88" s="37"/>
      <c r="E88" s="37"/>
      <c r="F88" s="37"/>
      <c r="G88" s="37"/>
      <c r="H88" s="37"/>
      <c r="I88" s="37"/>
      <c r="J88" s="37"/>
      <c r="K88" s="37"/>
    </row>
    <row r="89" spans="2:11" x14ac:dyDescent="0.3">
      <c r="C89" s="2" t="s">
        <v>205</v>
      </c>
    </row>
    <row r="90" spans="2:11" x14ac:dyDescent="0.3">
      <c r="C90" s="2" t="s">
        <v>206</v>
      </c>
    </row>
    <row r="91" spans="2:11" ht="30" customHeight="1" x14ac:dyDescent="0.3">
      <c r="C91" s="80" t="s">
        <v>207</v>
      </c>
      <c r="D91" s="81"/>
      <c r="E91" s="81"/>
      <c r="F91" s="81"/>
      <c r="G91" s="81"/>
      <c r="H91" s="81"/>
      <c r="I91" s="81"/>
      <c r="J91" s="81"/>
      <c r="K91" s="81"/>
    </row>
    <row r="92" spans="2:11" x14ac:dyDescent="0.3">
      <c r="C92" s="2" t="s">
        <v>208</v>
      </c>
    </row>
    <row r="94" spans="2:11" x14ac:dyDescent="0.3">
      <c r="C94" s="1" t="s">
        <v>5173</v>
      </c>
      <c r="E94" s="78" t="s">
        <v>5174</v>
      </c>
    </row>
    <row r="95" spans="2:11" x14ac:dyDescent="0.3">
      <c r="E95" s="2" t="s">
        <v>5204</v>
      </c>
    </row>
  </sheetData>
  <mergeCells count="1">
    <mergeCell ref="C91:K91"/>
  </mergeCells>
  <hyperlinks>
    <hyperlink ref="J2" location="'Index'!A1" display="'Index'!A1" xr:uid="{ED069656-C4DD-4B47-83B6-10C6ADAE4DD5}"/>
  </hyperlinks>
  <pageMargins left="0.7" right="0.7" top="0.75" bottom="0.75" header="0.3" footer="0.3"/>
  <pageSetup orientation="portrait" horizontalDpi="4294967293"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C01838-CC2F-4BE1-A356-D02C3096C6F9}">
  <sheetPr codeName="Sheet1"/>
  <dimension ref="A1:IV73"/>
  <sheetViews>
    <sheetView showGridLines="0" zoomScale="90" zoomScaleNormal="90" workbookViewId="0">
      <pane ySplit="6" topLeftCell="A57"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2738</v>
      </c>
      <c r="J2" s="38" t="s">
        <v>4688</v>
      </c>
    </row>
    <row r="3" spans="1:54" ht="16.2" x14ac:dyDescent="0.35">
      <c r="C3" s="1" t="s">
        <v>28</v>
      </c>
      <c r="D3" s="21" t="s">
        <v>2739</v>
      </c>
    </row>
    <row r="4" spans="1:54" ht="15" x14ac:dyDescent="0.35">
      <c r="C4" s="1" t="s">
        <v>30</v>
      </c>
      <c r="D4" s="22">
        <v>46053</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C8" s="58" t="s">
        <v>0</v>
      </c>
      <c r="D8" s="54"/>
      <c r="E8" s="6"/>
      <c r="F8" s="19"/>
      <c r="G8" s="24"/>
      <c r="H8" s="24"/>
      <c r="I8" s="31"/>
      <c r="J8" s="31"/>
      <c r="K8" s="35"/>
    </row>
    <row r="9" spans="1:54" x14ac:dyDescent="0.3">
      <c r="C9" s="57"/>
      <c r="D9" s="54"/>
      <c r="E9" s="6"/>
      <c r="F9" s="19"/>
      <c r="G9" s="24"/>
      <c r="H9" s="24"/>
      <c r="I9" s="31"/>
      <c r="J9" s="31"/>
      <c r="K9" s="35"/>
    </row>
    <row r="10" spans="1:54" x14ac:dyDescent="0.3">
      <c r="C10" s="58" t="s">
        <v>1</v>
      </c>
      <c r="D10" s="54"/>
      <c r="E10" s="6"/>
      <c r="F10" s="19"/>
      <c r="G10" s="24" t="s">
        <v>2</v>
      </c>
      <c r="H10" s="24" t="s">
        <v>2</v>
      </c>
      <c r="I10" s="31"/>
      <c r="J10" s="31"/>
      <c r="K10" s="35"/>
    </row>
    <row r="11" spans="1:54" x14ac:dyDescent="0.3">
      <c r="C11" s="57"/>
      <c r="D11" s="54"/>
      <c r="E11" s="6"/>
      <c r="F11" s="19"/>
      <c r="G11" s="24"/>
      <c r="H11" s="24"/>
      <c r="I11" s="31"/>
      <c r="J11" s="31"/>
      <c r="K11" s="35"/>
    </row>
    <row r="12" spans="1:54" x14ac:dyDescent="0.3">
      <c r="C12" s="58" t="s">
        <v>3</v>
      </c>
      <c r="D12" s="54"/>
      <c r="E12" s="6"/>
      <c r="F12" s="19"/>
      <c r="G12" s="24" t="s">
        <v>2</v>
      </c>
      <c r="H12" s="24" t="s">
        <v>2</v>
      </c>
      <c r="I12" s="31"/>
      <c r="J12" s="31"/>
      <c r="K12" s="35"/>
    </row>
    <row r="13" spans="1:54" x14ac:dyDescent="0.3">
      <c r="C13" s="57"/>
      <c r="D13" s="54"/>
      <c r="E13" s="6"/>
      <c r="F13" s="19"/>
      <c r="G13" s="24"/>
      <c r="H13" s="24"/>
      <c r="I13" s="31"/>
      <c r="J13" s="31"/>
      <c r="K13" s="35"/>
    </row>
    <row r="14" spans="1:54" x14ac:dyDescent="0.3">
      <c r="C14" s="58" t="s">
        <v>4</v>
      </c>
      <c r="D14" s="54"/>
      <c r="E14" s="6"/>
      <c r="F14" s="19"/>
      <c r="G14" s="24" t="s">
        <v>2</v>
      </c>
      <c r="H14" s="24" t="s">
        <v>2</v>
      </c>
      <c r="I14" s="31"/>
      <c r="J14" s="31"/>
      <c r="K14" s="35"/>
    </row>
    <row r="15" spans="1:54" x14ac:dyDescent="0.3">
      <c r="C15" s="57"/>
      <c r="D15" s="54"/>
      <c r="E15" s="6"/>
      <c r="F15" s="19"/>
      <c r="G15" s="24"/>
      <c r="H15" s="24"/>
      <c r="I15" s="31"/>
      <c r="J15" s="31"/>
      <c r="K15" s="35"/>
    </row>
    <row r="16" spans="1:54" x14ac:dyDescent="0.3">
      <c r="C16" s="58" t="s">
        <v>5</v>
      </c>
      <c r="D16" s="54"/>
      <c r="E16" s="6"/>
      <c r="F16" s="19"/>
      <c r="G16" s="24"/>
      <c r="H16" s="24"/>
      <c r="I16" s="31"/>
      <c r="J16" s="31"/>
      <c r="K16" s="35"/>
    </row>
    <row r="17" spans="3:11" x14ac:dyDescent="0.3">
      <c r="C17" s="57"/>
      <c r="D17" s="54"/>
      <c r="E17" s="6"/>
      <c r="F17" s="19"/>
      <c r="G17" s="24"/>
      <c r="H17" s="24"/>
      <c r="I17" s="31"/>
      <c r="J17" s="31"/>
      <c r="K17" s="35"/>
    </row>
    <row r="18" spans="3:11" x14ac:dyDescent="0.3">
      <c r="C18" s="58" t="s">
        <v>6</v>
      </c>
      <c r="D18" s="54"/>
      <c r="E18" s="6"/>
      <c r="F18" s="19"/>
      <c r="G18" s="24" t="s">
        <v>2</v>
      </c>
      <c r="H18" s="24" t="s">
        <v>2</v>
      </c>
      <c r="I18" s="31"/>
      <c r="J18" s="31"/>
      <c r="K18" s="35"/>
    </row>
    <row r="19" spans="3:11" x14ac:dyDescent="0.3">
      <c r="C19" s="57"/>
      <c r="D19" s="54"/>
      <c r="E19" s="6"/>
      <c r="F19" s="19"/>
      <c r="G19" s="24"/>
      <c r="H19" s="24"/>
      <c r="I19" s="31"/>
      <c r="J19" s="31"/>
      <c r="K19" s="35"/>
    </row>
    <row r="20" spans="3:11" x14ac:dyDescent="0.3">
      <c r="C20" s="58" t="s">
        <v>7</v>
      </c>
      <c r="D20" s="54"/>
      <c r="E20" s="6"/>
      <c r="F20" s="19"/>
      <c r="G20" s="24" t="s">
        <v>2</v>
      </c>
      <c r="H20" s="24" t="s">
        <v>2</v>
      </c>
      <c r="I20" s="31"/>
      <c r="J20" s="31"/>
      <c r="K20" s="35"/>
    </row>
    <row r="21" spans="3:11" x14ac:dyDescent="0.3">
      <c r="C21" s="57"/>
      <c r="D21" s="54"/>
      <c r="E21" s="6"/>
      <c r="F21" s="19"/>
      <c r="G21" s="24"/>
      <c r="H21" s="24"/>
      <c r="I21" s="31"/>
      <c r="J21" s="31"/>
      <c r="K21" s="35"/>
    </row>
    <row r="22" spans="3:11" x14ac:dyDescent="0.3">
      <c r="C22" s="58" t="s">
        <v>8</v>
      </c>
      <c r="D22" s="54"/>
      <c r="E22" s="6"/>
      <c r="F22" s="19"/>
      <c r="G22" s="24" t="s">
        <v>2</v>
      </c>
      <c r="H22" s="24" t="s">
        <v>2</v>
      </c>
      <c r="I22" s="31"/>
      <c r="J22" s="31"/>
      <c r="K22" s="35"/>
    </row>
    <row r="23" spans="3:11" x14ac:dyDescent="0.3">
      <c r="C23" s="57"/>
      <c r="D23" s="54"/>
      <c r="E23" s="6"/>
      <c r="F23" s="19"/>
      <c r="G23" s="24"/>
      <c r="H23" s="24"/>
      <c r="I23" s="31"/>
      <c r="J23" s="31"/>
      <c r="K23" s="35"/>
    </row>
    <row r="24" spans="3:11" x14ac:dyDescent="0.3">
      <c r="C24" s="58" t="s">
        <v>9</v>
      </c>
      <c r="D24" s="54"/>
      <c r="E24" s="6"/>
      <c r="F24" s="19"/>
      <c r="G24" s="24" t="s">
        <v>2</v>
      </c>
      <c r="H24" s="24" t="s">
        <v>2</v>
      </c>
      <c r="I24" s="31"/>
      <c r="J24" s="31"/>
      <c r="K24" s="35"/>
    </row>
    <row r="25" spans="3:11" x14ac:dyDescent="0.3">
      <c r="C25" s="57"/>
      <c r="D25" s="54"/>
      <c r="E25" s="6"/>
      <c r="F25" s="19"/>
      <c r="G25" s="24"/>
      <c r="H25" s="24"/>
      <c r="I25" s="31"/>
      <c r="J25" s="31"/>
      <c r="K25" s="35"/>
    </row>
    <row r="26" spans="3:11" x14ac:dyDescent="0.3">
      <c r="C26" s="58" t="s">
        <v>10</v>
      </c>
      <c r="D26" s="54"/>
      <c r="E26" s="6"/>
      <c r="F26" s="19"/>
      <c r="G26" s="24" t="s">
        <v>2</v>
      </c>
      <c r="H26" s="24" t="s">
        <v>2</v>
      </c>
      <c r="I26" s="31"/>
      <c r="J26" s="31"/>
      <c r="K26" s="35"/>
    </row>
    <row r="27" spans="3:11" x14ac:dyDescent="0.3">
      <c r="C27" s="57"/>
      <c r="D27" s="54"/>
      <c r="E27" s="6"/>
      <c r="F27" s="19"/>
      <c r="G27" s="24"/>
      <c r="H27" s="24"/>
      <c r="I27" s="31"/>
      <c r="J27" s="31"/>
      <c r="K27" s="35"/>
    </row>
    <row r="28" spans="3:11" x14ac:dyDescent="0.3">
      <c r="C28" s="58" t="s">
        <v>11</v>
      </c>
      <c r="D28" s="54"/>
      <c r="E28" s="6"/>
      <c r="F28" s="19"/>
      <c r="G28" s="24"/>
      <c r="H28" s="24"/>
      <c r="I28" s="31"/>
      <c r="J28" s="31"/>
      <c r="K28" s="35"/>
    </row>
    <row r="29" spans="3:11" x14ac:dyDescent="0.3">
      <c r="C29" s="57"/>
      <c r="D29" s="54"/>
      <c r="E29" s="6"/>
      <c r="F29" s="19"/>
      <c r="G29" s="24"/>
      <c r="H29" s="24"/>
      <c r="I29" s="31"/>
      <c r="J29" s="31"/>
      <c r="K29" s="35"/>
    </row>
    <row r="30" spans="3:11" x14ac:dyDescent="0.3">
      <c r="C30" s="58" t="s">
        <v>13</v>
      </c>
      <c r="D30" s="54"/>
      <c r="E30" s="6"/>
      <c r="F30" s="19"/>
      <c r="G30" s="24" t="s">
        <v>2</v>
      </c>
      <c r="H30" s="24" t="s">
        <v>2</v>
      </c>
      <c r="I30" s="31"/>
      <c r="J30" s="31"/>
      <c r="K30" s="35"/>
    </row>
    <row r="31" spans="3:11" x14ac:dyDescent="0.3">
      <c r="C31" s="57"/>
      <c r="D31" s="54"/>
      <c r="E31" s="6"/>
      <c r="F31" s="19"/>
      <c r="G31" s="24"/>
      <c r="H31" s="24"/>
      <c r="I31" s="31"/>
      <c r="J31" s="31"/>
      <c r="K31" s="35"/>
    </row>
    <row r="32" spans="3:11" x14ac:dyDescent="0.3">
      <c r="C32" s="58" t="s">
        <v>14</v>
      </c>
      <c r="D32" s="54"/>
      <c r="E32" s="6"/>
      <c r="F32" s="19"/>
      <c r="G32" s="24" t="s">
        <v>2</v>
      </c>
      <c r="H32" s="24" t="s">
        <v>2</v>
      </c>
      <c r="I32" s="31"/>
      <c r="J32" s="31"/>
      <c r="K32" s="35"/>
    </row>
    <row r="33" spans="1:11" x14ac:dyDescent="0.3">
      <c r="C33" s="57"/>
      <c r="D33" s="54"/>
      <c r="E33" s="6"/>
      <c r="F33" s="19"/>
      <c r="G33" s="24"/>
      <c r="H33" s="24"/>
      <c r="I33" s="31"/>
      <c r="J33" s="31"/>
      <c r="K33" s="35"/>
    </row>
    <row r="34" spans="1:11" x14ac:dyDescent="0.3">
      <c r="C34" s="58" t="s">
        <v>15</v>
      </c>
      <c r="D34" s="54"/>
      <c r="E34" s="6"/>
      <c r="F34" s="19"/>
      <c r="G34" s="24" t="s">
        <v>2</v>
      </c>
      <c r="H34" s="24" t="s">
        <v>2</v>
      </c>
      <c r="I34" s="31"/>
      <c r="J34" s="31"/>
      <c r="K34" s="35"/>
    </row>
    <row r="35" spans="1:11" x14ac:dyDescent="0.3">
      <c r="C35" s="57"/>
      <c r="D35" s="54"/>
      <c r="E35" s="6"/>
      <c r="F35" s="19"/>
      <c r="G35" s="24"/>
      <c r="H35" s="24"/>
      <c r="I35" s="31"/>
      <c r="J35" s="31"/>
      <c r="K35" s="35"/>
    </row>
    <row r="36" spans="1:11" x14ac:dyDescent="0.3">
      <c r="C36" s="58" t="s">
        <v>16</v>
      </c>
      <c r="D36" s="54"/>
      <c r="E36" s="6"/>
      <c r="F36" s="19"/>
      <c r="G36" s="24" t="s">
        <v>2</v>
      </c>
      <c r="H36" s="24" t="s">
        <v>2</v>
      </c>
      <c r="I36" s="31"/>
      <c r="J36" s="31"/>
      <c r="K36" s="35"/>
    </row>
    <row r="37" spans="1:11" x14ac:dyDescent="0.3">
      <c r="C37" s="57"/>
      <c r="D37" s="54"/>
      <c r="E37" s="6"/>
      <c r="F37" s="19"/>
      <c r="G37" s="24"/>
      <c r="H37" s="24"/>
      <c r="I37" s="31"/>
      <c r="J37" s="31"/>
      <c r="K37" s="35"/>
    </row>
    <row r="38" spans="1:11" x14ac:dyDescent="0.3">
      <c r="C38" s="58" t="s">
        <v>17</v>
      </c>
      <c r="D38" s="54"/>
      <c r="E38" s="6"/>
      <c r="F38" s="19"/>
      <c r="G38" s="24" t="s">
        <v>2</v>
      </c>
      <c r="H38" s="24" t="s">
        <v>2</v>
      </c>
      <c r="I38" s="31"/>
      <c r="J38" s="31"/>
      <c r="K38" s="35"/>
    </row>
    <row r="39" spans="1:11" x14ac:dyDescent="0.3">
      <c r="C39" s="57"/>
      <c r="D39" s="54"/>
      <c r="E39" s="6"/>
      <c r="F39" s="19"/>
      <c r="G39" s="24"/>
      <c r="H39" s="24"/>
      <c r="I39" s="31"/>
      <c r="J39" s="31"/>
      <c r="K39" s="35"/>
    </row>
    <row r="40" spans="1:11" x14ac:dyDescent="0.3">
      <c r="A40" s="10"/>
      <c r="B40" s="28"/>
      <c r="C40" s="58" t="s">
        <v>18</v>
      </c>
      <c r="D40" s="54"/>
      <c r="E40" s="6"/>
      <c r="F40" s="19"/>
      <c r="G40" s="24"/>
      <c r="H40" s="24"/>
      <c r="I40" s="31"/>
      <c r="J40" s="31"/>
      <c r="K40" s="35"/>
    </row>
    <row r="41" spans="1:11" x14ac:dyDescent="0.3">
      <c r="C41" s="59" t="s">
        <v>19</v>
      </c>
      <c r="D41" s="54"/>
      <c r="E41" s="6"/>
      <c r="F41" s="19"/>
      <c r="G41" s="24"/>
      <c r="H41" s="24"/>
      <c r="I41" s="31"/>
      <c r="J41" s="31"/>
      <c r="K41" s="35"/>
    </row>
    <row r="42" spans="1:11" x14ac:dyDescent="0.3">
      <c r="B42" s="8" t="s">
        <v>2267</v>
      </c>
      <c r="C42" s="57" t="s">
        <v>2268</v>
      </c>
      <c r="D42" s="54" t="s">
        <v>2269</v>
      </c>
      <c r="E42" s="6" t="s">
        <v>5071</v>
      </c>
      <c r="F42" s="19">
        <v>1097211666</v>
      </c>
      <c r="G42" s="24">
        <v>1496596.71</v>
      </c>
      <c r="H42" s="24">
        <v>99.61</v>
      </c>
      <c r="I42" s="31"/>
      <c r="J42" s="31"/>
      <c r="K42" s="35"/>
    </row>
    <row r="43" spans="1:11" x14ac:dyDescent="0.3">
      <c r="C43" s="58" t="s">
        <v>184</v>
      </c>
      <c r="D43" s="54"/>
      <c r="E43" s="6"/>
      <c r="F43" s="19"/>
      <c r="G43" s="25">
        <v>1496596.71</v>
      </c>
      <c r="H43" s="25">
        <v>99.61</v>
      </c>
      <c r="I43" s="31"/>
      <c r="J43" s="31"/>
      <c r="K43" s="35"/>
    </row>
    <row r="44" spans="1:11" x14ac:dyDescent="0.3">
      <c r="C44" s="57"/>
      <c r="D44" s="54"/>
      <c r="E44" s="6"/>
      <c r="F44" s="19"/>
      <c r="G44" s="24"/>
      <c r="H44" s="24"/>
      <c r="I44" s="31"/>
      <c r="J44" s="31"/>
      <c r="K44" s="35"/>
    </row>
    <row r="45" spans="1:11" x14ac:dyDescent="0.3">
      <c r="C45" s="58" t="s">
        <v>20</v>
      </c>
      <c r="D45" s="54"/>
      <c r="E45" s="6"/>
      <c r="F45" s="19"/>
      <c r="G45" s="24" t="s">
        <v>2</v>
      </c>
      <c r="H45" s="24" t="s">
        <v>2</v>
      </c>
      <c r="I45" s="31"/>
      <c r="J45" s="31"/>
      <c r="K45" s="35"/>
    </row>
    <row r="46" spans="1:11" x14ac:dyDescent="0.3">
      <c r="C46" s="57"/>
      <c r="D46" s="54"/>
      <c r="E46" s="6"/>
      <c r="F46" s="19"/>
      <c r="G46" s="24"/>
      <c r="H46" s="24"/>
      <c r="I46" s="31"/>
      <c r="J46" s="31"/>
      <c r="K46" s="35"/>
    </row>
    <row r="47" spans="1:11" x14ac:dyDescent="0.3">
      <c r="C47" s="58" t="s">
        <v>21</v>
      </c>
      <c r="D47" s="54"/>
      <c r="E47" s="6"/>
      <c r="F47" s="19"/>
      <c r="G47" s="24" t="s">
        <v>2</v>
      </c>
      <c r="H47" s="24" t="s">
        <v>2</v>
      </c>
      <c r="I47" s="31"/>
      <c r="J47" s="31"/>
      <c r="K47" s="35"/>
    </row>
    <row r="48" spans="1:11" x14ac:dyDescent="0.3">
      <c r="C48" s="57"/>
      <c r="D48" s="54"/>
      <c r="E48" s="6"/>
      <c r="F48" s="19"/>
      <c r="G48" s="24"/>
      <c r="H48" s="24"/>
      <c r="I48" s="31"/>
      <c r="J48" s="31"/>
      <c r="K48" s="35"/>
    </row>
    <row r="49" spans="1:54" x14ac:dyDescent="0.3">
      <c r="C49" s="58" t="s">
        <v>22</v>
      </c>
      <c r="D49" s="54"/>
      <c r="E49" s="6"/>
      <c r="F49" s="19"/>
      <c r="G49" s="24" t="s">
        <v>2</v>
      </c>
      <c r="H49" s="24" t="s">
        <v>2</v>
      </c>
      <c r="I49" s="31"/>
      <c r="J49" s="31"/>
      <c r="K49" s="35"/>
    </row>
    <row r="50" spans="1:54" x14ac:dyDescent="0.3">
      <c r="C50" s="57"/>
      <c r="D50" s="54"/>
      <c r="E50" s="6"/>
      <c r="F50" s="19"/>
      <c r="G50" s="24"/>
      <c r="H50" s="24"/>
      <c r="I50" s="31"/>
      <c r="J50" s="31"/>
      <c r="K50" s="35"/>
    </row>
    <row r="51" spans="1:54" x14ac:dyDescent="0.3">
      <c r="C51" s="58" t="s">
        <v>23</v>
      </c>
      <c r="D51" s="54"/>
      <c r="E51" s="6"/>
      <c r="F51" s="19"/>
      <c r="G51" s="24" t="s">
        <v>2</v>
      </c>
      <c r="H51" s="24" t="s">
        <v>2</v>
      </c>
      <c r="I51" s="31"/>
      <c r="J51" s="31"/>
      <c r="K51" s="35"/>
    </row>
    <row r="52" spans="1:54" x14ac:dyDescent="0.3">
      <c r="C52" s="57"/>
      <c r="D52" s="54"/>
      <c r="E52" s="6"/>
      <c r="F52" s="19"/>
      <c r="G52" s="24"/>
      <c r="H52" s="24"/>
      <c r="I52" s="31"/>
      <c r="J52" s="31"/>
      <c r="K52" s="35"/>
    </row>
    <row r="53" spans="1:54" x14ac:dyDescent="0.3">
      <c r="C53" s="59" t="s">
        <v>24</v>
      </c>
      <c r="D53" s="54"/>
      <c r="E53" s="6"/>
      <c r="F53" s="19"/>
      <c r="G53" s="24"/>
      <c r="H53" s="24"/>
      <c r="I53" s="31"/>
      <c r="J53" s="31"/>
      <c r="K53" s="35"/>
    </row>
    <row r="54" spans="1:54" x14ac:dyDescent="0.3">
      <c r="B54" s="8" t="s">
        <v>199</v>
      </c>
      <c r="C54" s="57" t="s">
        <v>200</v>
      </c>
      <c r="D54" s="54"/>
      <c r="E54" s="6"/>
      <c r="F54" s="19"/>
      <c r="G54" s="24">
        <v>30625.07</v>
      </c>
      <c r="H54" s="24">
        <v>2.04</v>
      </c>
      <c r="I54" s="31"/>
      <c r="J54" s="31"/>
      <c r="K54" s="35"/>
    </row>
    <row r="55" spans="1:54" x14ac:dyDescent="0.3">
      <c r="C55" s="58" t="s">
        <v>184</v>
      </c>
      <c r="D55" s="54"/>
      <c r="E55" s="6"/>
      <c r="F55" s="19"/>
      <c r="G55" s="25">
        <v>30625.07</v>
      </c>
      <c r="H55" s="25">
        <v>2.04</v>
      </c>
      <c r="I55" s="31"/>
      <c r="J55" s="31"/>
      <c r="K55" s="35"/>
    </row>
    <row r="56" spans="1:54" x14ac:dyDescent="0.3">
      <c r="C56" s="57"/>
      <c r="D56" s="54"/>
      <c r="E56" s="6"/>
      <c r="F56" s="19"/>
      <c r="G56" s="24"/>
      <c r="H56" s="24"/>
      <c r="I56" s="31"/>
      <c r="J56" s="31"/>
      <c r="K56" s="35"/>
    </row>
    <row r="57" spans="1:54" x14ac:dyDescent="0.3">
      <c r="A57" s="10"/>
      <c r="B57" s="28"/>
      <c r="C57" s="58" t="s">
        <v>25</v>
      </c>
      <c r="D57" s="54"/>
      <c r="E57" s="6"/>
      <c r="F57" s="19"/>
      <c r="G57" s="24"/>
      <c r="H57" s="24"/>
      <c r="I57" s="31"/>
      <c r="J57" s="31"/>
      <c r="K57" s="35"/>
    </row>
    <row r="58" spans="1:54" s="2" customFormat="1" ht="13.8" x14ac:dyDescent="0.3">
      <c r="A58" s="28"/>
      <c r="B58" s="28"/>
      <c r="C58" s="57" t="s">
        <v>5023</v>
      </c>
      <c r="D58" s="54"/>
      <c r="E58" s="6"/>
      <c r="F58" s="19"/>
      <c r="G58" s="24" t="s">
        <v>2</v>
      </c>
      <c r="H58" s="24" t="s">
        <v>2</v>
      </c>
      <c r="I58" s="31"/>
      <c r="J58" s="31"/>
      <c r="K58" s="35"/>
      <c r="L58" s="3"/>
      <c r="AI58" s="3"/>
      <c r="AV58" s="3"/>
      <c r="AX58" s="3"/>
      <c r="BB58" s="3"/>
    </row>
    <row r="59" spans="1:54" x14ac:dyDescent="0.3">
      <c r="B59" s="8"/>
      <c r="C59" s="57" t="s">
        <v>201</v>
      </c>
      <c r="D59" s="54"/>
      <c r="E59" s="6"/>
      <c r="F59" s="19"/>
      <c r="G59" s="24">
        <v>-24790.73</v>
      </c>
      <c r="H59" s="24">
        <v>-1.65</v>
      </c>
      <c r="I59" s="31"/>
      <c r="J59" s="31"/>
      <c r="K59" s="35"/>
    </row>
    <row r="60" spans="1:54" x14ac:dyDescent="0.3">
      <c r="C60" s="58" t="s">
        <v>184</v>
      </c>
      <c r="D60" s="54"/>
      <c r="E60" s="6"/>
      <c r="F60" s="19"/>
      <c r="G60" s="25">
        <v>-24790.73</v>
      </c>
      <c r="H60" s="25">
        <v>-1.65</v>
      </c>
      <c r="I60" s="31"/>
      <c r="J60" s="31"/>
      <c r="K60" s="35"/>
    </row>
    <row r="61" spans="1:54" x14ac:dyDescent="0.3">
      <c r="C61" s="57"/>
      <c r="D61" s="54"/>
      <c r="E61" s="6"/>
      <c r="F61" s="19"/>
      <c r="G61" s="24"/>
      <c r="H61" s="24"/>
      <c r="I61" s="31"/>
      <c r="J61" s="31"/>
      <c r="K61" s="35"/>
    </row>
    <row r="62" spans="1:54" x14ac:dyDescent="0.3">
      <c r="C62" s="60" t="s">
        <v>202</v>
      </c>
      <c r="D62" s="55"/>
      <c r="E62" s="5"/>
      <c r="F62" s="20"/>
      <c r="G62" s="26">
        <v>1502431.05</v>
      </c>
      <c r="H62" s="26">
        <v>100</v>
      </c>
      <c r="I62" s="32"/>
      <c r="J62" s="32"/>
      <c r="K62" s="36"/>
    </row>
    <row r="65" spans="3:11" x14ac:dyDescent="0.3">
      <c r="C65" s="1" t="s">
        <v>203</v>
      </c>
    </row>
    <row r="66" spans="3:11" x14ac:dyDescent="0.3">
      <c r="C66" s="37" t="s">
        <v>204</v>
      </c>
      <c r="D66" s="37"/>
      <c r="E66" s="37"/>
      <c r="F66" s="37"/>
      <c r="G66" s="37"/>
      <c r="H66" s="37"/>
      <c r="I66" s="37"/>
      <c r="J66" s="37"/>
      <c r="K66" s="37"/>
    </row>
    <row r="67" spans="3:11" x14ac:dyDescent="0.3">
      <c r="C67" s="2" t="s">
        <v>205</v>
      </c>
    </row>
    <row r="68" spans="3:11" x14ac:dyDescent="0.3">
      <c r="C68" s="2" t="s">
        <v>206</v>
      </c>
    </row>
    <row r="69" spans="3:11" ht="30" customHeight="1" x14ac:dyDescent="0.3">
      <c r="C69" s="80" t="s">
        <v>207</v>
      </c>
      <c r="D69" s="81"/>
      <c r="E69" s="81"/>
      <c r="F69" s="81"/>
      <c r="G69" s="81"/>
      <c r="H69" s="81"/>
      <c r="I69" s="81"/>
      <c r="J69" s="81"/>
      <c r="K69" s="81"/>
    </row>
    <row r="70" spans="3:11" x14ac:dyDescent="0.3">
      <c r="C70" s="2" t="s">
        <v>208</v>
      </c>
    </row>
    <row r="72" spans="3:11" x14ac:dyDescent="0.3">
      <c r="C72" s="1" t="s">
        <v>5173</v>
      </c>
      <c r="E72" s="78" t="s">
        <v>5174</v>
      </c>
    </row>
    <row r="73" spans="3:11" x14ac:dyDescent="0.3">
      <c r="E73" s="2" t="s">
        <v>5203</v>
      </c>
    </row>
  </sheetData>
  <mergeCells count="1">
    <mergeCell ref="C69:K69"/>
  </mergeCells>
  <hyperlinks>
    <hyperlink ref="J2" location="'Index'!A1" display="'Index'!A1" xr:uid="{09F6FAB6-12A9-4CDC-921F-30C73CD1BC23}"/>
  </hyperlinks>
  <pageMargins left="0.7" right="0.7" top="0.75" bottom="0.75" header="0.3" footer="0.3"/>
  <pageSetup orientation="portrait" horizontalDpi="4294967293"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E9A0F3-00EA-4FED-9F2D-1F38BA2F1713}">
  <sheetPr codeName="Sheet1"/>
  <dimension ref="A1:IV102"/>
  <sheetViews>
    <sheetView showGridLines="0" zoomScale="90" zoomScaleNormal="90" workbookViewId="0">
      <pane ySplit="6" topLeftCell="A86"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2740</v>
      </c>
      <c r="J2" s="38" t="s">
        <v>4688</v>
      </c>
    </row>
    <row r="3" spans="1:54" ht="16.2" x14ac:dyDescent="0.35">
      <c r="C3" s="1" t="s">
        <v>28</v>
      </c>
      <c r="D3" s="21" t="s">
        <v>2741</v>
      </c>
      <c r="F3" s="75" t="s">
        <v>5120</v>
      </c>
      <c r="G3" s="13" t="s">
        <v>4599</v>
      </c>
    </row>
    <row r="4" spans="1:54" ht="15" x14ac:dyDescent="0.35">
      <c r="C4" s="1" t="s">
        <v>30</v>
      </c>
      <c r="D4" s="22">
        <v>46053</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A8" s="10"/>
      <c r="B8" s="28"/>
      <c r="C8" s="58" t="s">
        <v>0</v>
      </c>
      <c r="D8" s="54"/>
      <c r="E8" s="6"/>
      <c r="F8" s="19"/>
      <c r="G8" s="24"/>
      <c r="H8" s="24"/>
      <c r="I8" s="31"/>
      <c r="J8" s="31"/>
      <c r="K8" s="35"/>
    </row>
    <row r="9" spans="1:54" x14ac:dyDescent="0.3">
      <c r="C9" s="59" t="s">
        <v>1</v>
      </c>
      <c r="D9" s="54"/>
      <c r="E9" s="6"/>
      <c r="F9" s="19"/>
      <c r="G9" s="24"/>
      <c r="H9" s="24"/>
      <c r="I9" s="31"/>
      <c r="J9" s="31"/>
      <c r="K9" s="35"/>
    </row>
    <row r="10" spans="1:54" x14ac:dyDescent="0.3">
      <c r="B10" s="8" t="s">
        <v>40</v>
      </c>
      <c r="C10" s="57" t="s">
        <v>41</v>
      </c>
      <c r="D10" s="54" t="s">
        <v>42</v>
      </c>
      <c r="E10" s="6" t="s">
        <v>43</v>
      </c>
      <c r="F10" s="19">
        <v>191448400</v>
      </c>
      <c r="G10" s="24">
        <v>1779225.71</v>
      </c>
      <c r="H10" s="24">
        <v>14.54</v>
      </c>
      <c r="I10" s="31"/>
      <c r="J10" s="31"/>
      <c r="K10" s="35"/>
    </row>
    <row r="11" spans="1:54" x14ac:dyDescent="0.3">
      <c r="B11" s="8" t="s">
        <v>44</v>
      </c>
      <c r="C11" s="57" t="s">
        <v>45</v>
      </c>
      <c r="D11" s="54" t="s">
        <v>46</v>
      </c>
      <c r="E11" s="6" t="s">
        <v>43</v>
      </c>
      <c r="F11" s="19">
        <v>89871767</v>
      </c>
      <c r="G11" s="24">
        <v>1217807.3799999999</v>
      </c>
      <c r="H11" s="24">
        <v>9.9499999999999993</v>
      </c>
      <c r="I11" s="31"/>
      <c r="J11" s="31"/>
      <c r="K11" s="35"/>
    </row>
    <row r="12" spans="1:54" x14ac:dyDescent="0.3">
      <c r="B12" s="8" t="s">
        <v>90</v>
      </c>
      <c r="C12" s="57" t="s">
        <v>91</v>
      </c>
      <c r="D12" s="54" t="s">
        <v>92</v>
      </c>
      <c r="E12" s="6" t="s">
        <v>93</v>
      </c>
      <c r="F12" s="19">
        <v>85094331</v>
      </c>
      <c r="G12" s="24">
        <v>1187831.77</v>
      </c>
      <c r="H12" s="24">
        <v>9.6999999999999993</v>
      </c>
      <c r="I12" s="31"/>
      <c r="J12" s="31"/>
      <c r="K12" s="35"/>
    </row>
    <row r="13" spans="1:54" x14ac:dyDescent="0.3">
      <c r="B13" s="8" t="s">
        <v>47</v>
      </c>
      <c r="C13" s="57" t="s">
        <v>48</v>
      </c>
      <c r="D13" s="54" t="s">
        <v>49</v>
      </c>
      <c r="E13" s="6" t="s">
        <v>50</v>
      </c>
      <c r="F13" s="19">
        <v>44932507</v>
      </c>
      <c r="G13" s="24">
        <v>737095.31</v>
      </c>
      <c r="H13" s="24">
        <v>6.02</v>
      </c>
      <c r="I13" s="31"/>
      <c r="J13" s="31"/>
      <c r="K13" s="35"/>
    </row>
    <row r="14" spans="1:54" x14ac:dyDescent="0.3">
      <c r="B14" s="8" t="s">
        <v>421</v>
      </c>
      <c r="C14" s="57" t="s">
        <v>422</v>
      </c>
      <c r="D14" s="54" t="s">
        <v>423</v>
      </c>
      <c r="E14" s="6" t="s">
        <v>256</v>
      </c>
      <c r="F14" s="19">
        <v>35138669</v>
      </c>
      <c r="G14" s="24">
        <v>691564.14</v>
      </c>
      <c r="H14" s="24">
        <v>5.65</v>
      </c>
      <c r="I14" s="31"/>
      <c r="J14" s="31"/>
      <c r="K14" s="35"/>
    </row>
    <row r="15" spans="1:54" x14ac:dyDescent="0.3">
      <c r="B15" s="8" t="s">
        <v>57</v>
      </c>
      <c r="C15" s="57" t="s">
        <v>58</v>
      </c>
      <c r="D15" s="54" t="s">
        <v>59</v>
      </c>
      <c r="E15" s="6" t="s">
        <v>60</v>
      </c>
      <c r="F15" s="19">
        <v>14704802</v>
      </c>
      <c r="G15" s="24">
        <v>578406.03</v>
      </c>
      <c r="H15" s="24">
        <v>4.7300000000000004</v>
      </c>
      <c r="I15" s="31"/>
      <c r="J15" s="31"/>
      <c r="K15" s="35"/>
    </row>
    <row r="16" spans="1:54" x14ac:dyDescent="0.3">
      <c r="B16" s="8" t="s">
        <v>54</v>
      </c>
      <c r="C16" s="57" t="s">
        <v>55</v>
      </c>
      <c r="D16" s="54" t="s">
        <v>56</v>
      </c>
      <c r="E16" s="6" t="s">
        <v>43</v>
      </c>
      <c r="F16" s="19">
        <v>52239199</v>
      </c>
      <c r="G16" s="24">
        <v>562903.49</v>
      </c>
      <c r="H16" s="24">
        <v>4.5999999999999996</v>
      </c>
      <c r="I16" s="31"/>
      <c r="J16" s="31"/>
      <c r="K16" s="35"/>
    </row>
    <row r="17" spans="2:11" x14ac:dyDescent="0.3">
      <c r="B17" s="8" t="s">
        <v>51</v>
      </c>
      <c r="C17" s="57" t="s">
        <v>52</v>
      </c>
      <c r="D17" s="54" t="s">
        <v>53</v>
      </c>
      <c r="E17" s="6" t="s">
        <v>43</v>
      </c>
      <c r="F17" s="19">
        <v>35908354</v>
      </c>
      <c r="G17" s="24">
        <v>492034.22</v>
      </c>
      <c r="H17" s="24">
        <v>4.0199999999999996</v>
      </c>
      <c r="I17" s="31"/>
      <c r="J17" s="31"/>
      <c r="K17" s="35"/>
    </row>
    <row r="18" spans="2:11" x14ac:dyDescent="0.3">
      <c r="B18" s="8" t="s">
        <v>430</v>
      </c>
      <c r="C18" s="57" t="s">
        <v>431</v>
      </c>
      <c r="D18" s="54" t="s">
        <v>432</v>
      </c>
      <c r="E18" s="6" t="s">
        <v>50</v>
      </c>
      <c r="F18" s="19">
        <v>12740629</v>
      </c>
      <c r="G18" s="24">
        <v>398151.03</v>
      </c>
      <c r="H18" s="24">
        <v>3.25</v>
      </c>
      <c r="I18" s="31"/>
      <c r="J18" s="31"/>
      <c r="K18" s="35"/>
    </row>
    <row r="19" spans="2:11" x14ac:dyDescent="0.3">
      <c r="B19" s="8" t="s">
        <v>481</v>
      </c>
      <c r="C19" s="57" t="s">
        <v>482</v>
      </c>
      <c r="D19" s="54" t="s">
        <v>483</v>
      </c>
      <c r="E19" s="6" t="s">
        <v>270</v>
      </c>
      <c r="F19" s="19">
        <v>121316665</v>
      </c>
      <c r="G19" s="24">
        <v>390882.29</v>
      </c>
      <c r="H19" s="24">
        <v>3.19</v>
      </c>
      <c r="I19" s="31"/>
      <c r="J19" s="31"/>
      <c r="K19" s="35"/>
    </row>
    <row r="20" spans="2:11" x14ac:dyDescent="0.3">
      <c r="B20" s="8" t="s">
        <v>409</v>
      </c>
      <c r="C20" s="57" t="s">
        <v>410</v>
      </c>
      <c r="D20" s="54" t="s">
        <v>411</v>
      </c>
      <c r="E20" s="6" t="s">
        <v>64</v>
      </c>
      <c r="F20" s="19">
        <v>11260135</v>
      </c>
      <c r="G20" s="24">
        <v>386470.35</v>
      </c>
      <c r="H20" s="24">
        <v>3.16</v>
      </c>
      <c r="I20" s="31"/>
      <c r="J20" s="31"/>
      <c r="K20" s="35"/>
    </row>
    <row r="21" spans="2:11" x14ac:dyDescent="0.3">
      <c r="B21" s="8" t="s">
        <v>65</v>
      </c>
      <c r="C21" s="57" t="s">
        <v>66</v>
      </c>
      <c r="D21" s="54" t="s">
        <v>67</v>
      </c>
      <c r="E21" s="6" t="s">
        <v>43</v>
      </c>
      <c r="F21" s="19">
        <v>92535645</v>
      </c>
      <c r="G21" s="24">
        <v>377545.43</v>
      </c>
      <c r="H21" s="24">
        <v>3.08</v>
      </c>
      <c r="I21" s="31"/>
      <c r="J21" s="31"/>
      <c r="K21" s="35"/>
    </row>
    <row r="22" spans="2:11" x14ac:dyDescent="0.3">
      <c r="B22" s="8" t="s">
        <v>72</v>
      </c>
      <c r="C22" s="57" t="s">
        <v>73</v>
      </c>
      <c r="D22" s="54" t="s">
        <v>74</v>
      </c>
      <c r="E22" s="6" t="s">
        <v>75</v>
      </c>
      <c r="F22" s="19">
        <v>32867522</v>
      </c>
      <c r="G22" s="24">
        <v>305848.73</v>
      </c>
      <c r="H22" s="24">
        <v>2.5</v>
      </c>
      <c r="I22" s="31"/>
      <c r="J22" s="31"/>
      <c r="K22" s="35"/>
    </row>
    <row r="23" spans="2:11" x14ac:dyDescent="0.3">
      <c r="B23" s="8" t="s">
        <v>267</v>
      </c>
      <c r="C23" s="57" t="s">
        <v>268</v>
      </c>
      <c r="D23" s="54" t="s">
        <v>269</v>
      </c>
      <c r="E23" s="6" t="s">
        <v>270</v>
      </c>
      <c r="F23" s="19">
        <v>11228666</v>
      </c>
      <c r="G23" s="24">
        <v>266529.23</v>
      </c>
      <c r="H23" s="24">
        <v>2.1800000000000002</v>
      </c>
      <c r="I23" s="31"/>
      <c r="J23" s="31"/>
      <c r="K23" s="35"/>
    </row>
    <row r="24" spans="2:11" x14ac:dyDescent="0.3">
      <c r="B24" s="8" t="s">
        <v>61</v>
      </c>
      <c r="C24" s="57" t="s">
        <v>62</v>
      </c>
      <c r="D24" s="54" t="s">
        <v>63</v>
      </c>
      <c r="E24" s="6" t="s">
        <v>64</v>
      </c>
      <c r="F24" s="19">
        <v>1660698</v>
      </c>
      <c r="G24" s="24">
        <v>242487.65</v>
      </c>
      <c r="H24" s="24">
        <v>1.98</v>
      </c>
      <c r="I24" s="31"/>
      <c r="J24" s="31"/>
      <c r="K24" s="35"/>
    </row>
    <row r="25" spans="2:11" x14ac:dyDescent="0.3">
      <c r="B25" s="8" t="s">
        <v>931</v>
      </c>
      <c r="C25" s="57" t="s">
        <v>932</v>
      </c>
      <c r="D25" s="54" t="s">
        <v>933</v>
      </c>
      <c r="E25" s="6" t="s">
        <v>156</v>
      </c>
      <c r="F25" s="19">
        <v>87383454</v>
      </c>
      <c r="G25" s="24">
        <v>239168.51</v>
      </c>
      <c r="H25" s="24">
        <v>1.95</v>
      </c>
      <c r="I25" s="31"/>
      <c r="J25" s="31"/>
      <c r="K25" s="35"/>
    </row>
    <row r="26" spans="2:11" x14ac:dyDescent="0.3">
      <c r="B26" s="8" t="s">
        <v>944</v>
      </c>
      <c r="C26" s="57" t="s">
        <v>945</v>
      </c>
      <c r="D26" s="54" t="s">
        <v>946</v>
      </c>
      <c r="E26" s="6" t="s">
        <v>50</v>
      </c>
      <c r="F26" s="19">
        <v>13309922</v>
      </c>
      <c r="G26" s="24">
        <v>225529.97</v>
      </c>
      <c r="H26" s="24">
        <v>1.84</v>
      </c>
      <c r="I26" s="31"/>
      <c r="J26" s="31"/>
      <c r="K26" s="35"/>
    </row>
    <row r="27" spans="2:11" x14ac:dyDescent="0.3">
      <c r="B27" s="8" t="s">
        <v>626</v>
      </c>
      <c r="C27" s="57" t="s">
        <v>627</v>
      </c>
      <c r="D27" s="54" t="s">
        <v>628</v>
      </c>
      <c r="E27" s="6" t="s">
        <v>246</v>
      </c>
      <c r="F27" s="19">
        <v>59754698</v>
      </c>
      <c r="G27" s="24">
        <v>212607.22</v>
      </c>
      <c r="H27" s="24">
        <v>1.74</v>
      </c>
      <c r="I27" s="31"/>
      <c r="J27" s="31"/>
      <c r="K27" s="35"/>
    </row>
    <row r="28" spans="2:11" x14ac:dyDescent="0.3">
      <c r="B28" s="8" t="s">
        <v>490</v>
      </c>
      <c r="C28" s="57" t="s">
        <v>491</v>
      </c>
      <c r="D28" s="54" t="s">
        <v>492</v>
      </c>
      <c r="E28" s="6" t="s">
        <v>124</v>
      </c>
      <c r="F28" s="19">
        <v>13276628</v>
      </c>
      <c r="G28" s="24">
        <v>211762.22</v>
      </c>
      <c r="H28" s="24">
        <v>1.73</v>
      </c>
      <c r="I28" s="31"/>
      <c r="J28" s="31"/>
      <c r="K28" s="35"/>
    </row>
    <row r="29" spans="2:11" x14ac:dyDescent="0.3">
      <c r="B29" s="8" t="s">
        <v>892</v>
      </c>
      <c r="C29" s="57" t="s">
        <v>893</v>
      </c>
      <c r="D29" s="54" t="s">
        <v>894</v>
      </c>
      <c r="E29" s="6" t="s">
        <v>86</v>
      </c>
      <c r="F29" s="19">
        <v>5135912</v>
      </c>
      <c r="G29" s="24">
        <v>204278.33</v>
      </c>
      <c r="H29" s="24">
        <v>1.67</v>
      </c>
      <c r="I29" s="31"/>
      <c r="J29" s="31"/>
      <c r="K29" s="35"/>
    </row>
    <row r="30" spans="2:11" x14ac:dyDescent="0.3">
      <c r="B30" s="8" t="s">
        <v>1128</v>
      </c>
      <c r="C30" s="57" t="s">
        <v>1129</v>
      </c>
      <c r="D30" s="54" t="s">
        <v>1130</v>
      </c>
      <c r="E30" s="6" t="s">
        <v>585</v>
      </c>
      <c r="F30" s="19">
        <v>45045751</v>
      </c>
      <c r="G30" s="24">
        <v>202255.42</v>
      </c>
      <c r="H30" s="24">
        <v>1.65</v>
      </c>
      <c r="I30" s="31"/>
      <c r="J30" s="31"/>
      <c r="K30" s="35"/>
    </row>
    <row r="31" spans="2:11" x14ac:dyDescent="0.3">
      <c r="B31" s="8" t="s">
        <v>289</v>
      </c>
      <c r="C31" s="57" t="s">
        <v>290</v>
      </c>
      <c r="D31" s="54" t="s">
        <v>291</v>
      </c>
      <c r="E31" s="6" t="s">
        <v>209</v>
      </c>
      <c r="F31" s="19">
        <v>103617184</v>
      </c>
      <c r="G31" s="24">
        <v>200084.78</v>
      </c>
      <c r="H31" s="24">
        <v>1.63</v>
      </c>
      <c r="I31" s="31"/>
      <c r="J31" s="31"/>
      <c r="K31" s="35"/>
    </row>
    <row r="32" spans="2:11" x14ac:dyDescent="0.3">
      <c r="B32" s="8" t="s">
        <v>68</v>
      </c>
      <c r="C32" s="57" t="s">
        <v>69</v>
      </c>
      <c r="D32" s="54" t="s">
        <v>70</v>
      </c>
      <c r="E32" s="6" t="s">
        <v>71</v>
      </c>
      <c r="F32" s="19">
        <v>1482357</v>
      </c>
      <c r="G32" s="24">
        <v>188260.08</v>
      </c>
      <c r="H32" s="24">
        <v>1.54</v>
      </c>
      <c r="I32" s="31"/>
      <c r="J32" s="31"/>
      <c r="K32" s="35"/>
    </row>
    <row r="33" spans="2:11" x14ac:dyDescent="0.3">
      <c r="B33" s="8" t="s">
        <v>646</v>
      </c>
      <c r="C33" s="57" t="s">
        <v>647</v>
      </c>
      <c r="D33" s="54" t="s">
        <v>648</v>
      </c>
      <c r="E33" s="6" t="s">
        <v>246</v>
      </c>
      <c r="F33" s="19">
        <v>57314066</v>
      </c>
      <c r="G33" s="24">
        <v>146924.60999999999</v>
      </c>
      <c r="H33" s="24">
        <v>1.2</v>
      </c>
      <c r="I33" s="31"/>
      <c r="J33" s="31"/>
      <c r="K33" s="35"/>
    </row>
    <row r="34" spans="2:11" x14ac:dyDescent="0.3">
      <c r="B34" s="8" t="s">
        <v>638</v>
      </c>
      <c r="C34" s="57" t="s">
        <v>639</v>
      </c>
      <c r="D34" s="54" t="s">
        <v>640</v>
      </c>
      <c r="E34" s="6" t="s">
        <v>75</v>
      </c>
      <c r="F34" s="19">
        <v>7234099</v>
      </c>
      <c r="G34" s="24">
        <v>141307.26999999999</v>
      </c>
      <c r="H34" s="24">
        <v>1.1499999999999999</v>
      </c>
      <c r="I34" s="31"/>
      <c r="J34" s="31"/>
      <c r="K34" s="35"/>
    </row>
    <row r="35" spans="2:11" x14ac:dyDescent="0.3">
      <c r="B35" s="8" t="s">
        <v>418</v>
      </c>
      <c r="C35" s="57" t="s">
        <v>419</v>
      </c>
      <c r="D35" s="54" t="s">
        <v>420</v>
      </c>
      <c r="E35" s="6" t="s">
        <v>50</v>
      </c>
      <c r="F35" s="19">
        <v>8007992</v>
      </c>
      <c r="G35" s="24">
        <v>139603.32</v>
      </c>
      <c r="H35" s="24">
        <v>1.1399999999999999</v>
      </c>
      <c r="I35" s="31"/>
      <c r="J35" s="31"/>
      <c r="K35" s="35"/>
    </row>
    <row r="36" spans="2:11" x14ac:dyDescent="0.3">
      <c r="B36" s="8" t="s">
        <v>83</v>
      </c>
      <c r="C36" s="57" t="s">
        <v>84</v>
      </c>
      <c r="D36" s="54" t="s">
        <v>85</v>
      </c>
      <c r="E36" s="6" t="s">
        <v>86</v>
      </c>
      <c r="F36" s="19">
        <v>5669706</v>
      </c>
      <c r="G36" s="24">
        <v>137697.31</v>
      </c>
      <c r="H36" s="24">
        <v>1.1200000000000001</v>
      </c>
      <c r="I36" s="31"/>
      <c r="J36" s="31"/>
      <c r="K36" s="35"/>
    </row>
    <row r="37" spans="2:11" x14ac:dyDescent="0.3">
      <c r="B37" s="8" t="s">
        <v>603</v>
      </c>
      <c r="C37" s="57" t="s">
        <v>604</v>
      </c>
      <c r="D37" s="54" t="s">
        <v>605</v>
      </c>
      <c r="E37" s="6" t="s">
        <v>606</v>
      </c>
      <c r="F37" s="19">
        <v>9236602</v>
      </c>
      <c r="G37" s="24">
        <v>130942.69</v>
      </c>
      <c r="H37" s="24">
        <v>1.07</v>
      </c>
      <c r="I37" s="31"/>
      <c r="J37" s="31"/>
      <c r="K37" s="35"/>
    </row>
    <row r="38" spans="2:11" x14ac:dyDescent="0.3">
      <c r="B38" s="8" t="s">
        <v>594</v>
      </c>
      <c r="C38" s="57" t="s">
        <v>595</v>
      </c>
      <c r="D38" s="54" t="s">
        <v>596</v>
      </c>
      <c r="E38" s="6" t="s">
        <v>211</v>
      </c>
      <c r="F38" s="19">
        <v>2819858</v>
      </c>
      <c r="G38" s="24">
        <v>129638.74</v>
      </c>
      <c r="H38" s="24">
        <v>1.06</v>
      </c>
      <c r="I38" s="31"/>
      <c r="J38" s="31"/>
      <c r="K38" s="35"/>
    </row>
    <row r="39" spans="2:11" x14ac:dyDescent="0.3">
      <c r="B39" s="8" t="s">
        <v>1143</v>
      </c>
      <c r="C39" s="57" t="s">
        <v>1144</v>
      </c>
      <c r="D39" s="54" t="s">
        <v>1145</v>
      </c>
      <c r="E39" s="6" t="s">
        <v>156</v>
      </c>
      <c r="F39" s="19">
        <v>2771825</v>
      </c>
      <c r="G39" s="24">
        <v>104930.21</v>
      </c>
      <c r="H39" s="24">
        <v>0.86</v>
      </c>
      <c r="I39" s="31"/>
      <c r="J39" s="31"/>
      <c r="K39" s="35"/>
    </row>
    <row r="40" spans="2:11" x14ac:dyDescent="0.3">
      <c r="B40" s="8" t="s">
        <v>181</v>
      </c>
      <c r="C40" s="57" t="s">
        <v>182</v>
      </c>
      <c r="D40" s="54" t="s">
        <v>183</v>
      </c>
      <c r="E40" s="6" t="s">
        <v>120</v>
      </c>
      <c r="F40" s="19">
        <v>11197533</v>
      </c>
      <c r="G40" s="24">
        <v>4271.8599999999997</v>
      </c>
      <c r="H40" s="24">
        <v>0.03</v>
      </c>
      <c r="I40" s="31"/>
      <c r="J40" s="31"/>
      <c r="K40" s="35" t="s">
        <v>5039</v>
      </c>
    </row>
    <row r="41" spans="2:11" x14ac:dyDescent="0.3">
      <c r="C41" s="58" t="s">
        <v>184</v>
      </c>
      <c r="D41" s="54"/>
      <c r="E41" s="6"/>
      <c r="F41" s="19"/>
      <c r="G41" s="25">
        <v>12234045.300000001</v>
      </c>
      <c r="H41" s="25">
        <v>99.93</v>
      </c>
      <c r="I41" s="31"/>
      <c r="J41" s="31"/>
      <c r="K41" s="35"/>
    </row>
    <row r="42" spans="2:11" x14ac:dyDescent="0.3">
      <c r="C42" s="57"/>
      <c r="D42" s="54"/>
      <c r="E42" s="6"/>
      <c r="F42" s="19"/>
      <c r="G42" s="24"/>
      <c r="H42" s="24"/>
      <c r="I42" s="31"/>
      <c r="J42" s="31"/>
      <c r="K42" s="35"/>
    </row>
    <row r="43" spans="2:11" x14ac:dyDescent="0.3">
      <c r="C43" s="58" t="s">
        <v>3</v>
      </c>
      <c r="D43" s="54"/>
      <c r="E43" s="6"/>
      <c r="F43" s="19"/>
      <c r="G43" s="24" t="s">
        <v>2</v>
      </c>
      <c r="H43" s="24" t="s">
        <v>2</v>
      </c>
      <c r="I43" s="31"/>
      <c r="J43" s="31"/>
      <c r="K43" s="35"/>
    </row>
    <row r="44" spans="2:11" x14ac:dyDescent="0.3">
      <c r="C44" s="57"/>
      <c r="D44" s="54"/>
      <c r="E44" s="6"/>
      <c r="F44" s="19"/>
      <c r="G44" s="24"/>
      <c r="H44" s="24"/>
      <c r="I44" s="31"/>
      <c r="J44" s="31"/>
      <c r="K44" s="35"/>
    </row>
    <row r="45" spans="2:11" x14ac:dyDescent="0.3">
      <c r="C45" s="58" t="s">
        <v>4</v>
      </c>
      <c r="D45" s="54"/>
      <c r="E45" s="6"/>
      <c r="F45" s="19"/>
      <c r="G45" s="24" t="s">
        <v>2</v>
      </c>
      <c r="H45" s="24" t="s">
        <v>2</v>
      </c>
      <c r="I45" s="31"/>
      <c r="J45" s="31"/>
      <c r="K45" s="35"/>
    </row>
    <row r="46" spans="2:11" x14ac:dyDescent="0.3">
      <c r="C46" s="57"/>
      <c r="D46" s="54"/>
      <c r="E46" s="6"/>
      <c r="F46" s="19"/>
      <c r="G46" s="24"/>
      <c r="H46" s="24"/>
      <c r="I46" s="31"/>
      <c r="J46" s="31"/>
      <c r="K46" s="35"/>
    </row>
    <row r="47" spans="2:11" x14ac:dyDescent="0.3">
      <c r="C47" s="58" t="s">
        <v>5</v>
      </c>
      <c r="D47" s="54"/>
      <c r="E47" s="6"/>
      <c r="F47" s="19"/>
      <c r="G47" s="24"/>
      <c r="H47" s="24"/>
      <c r="I47" s="31"/>
      <c r="J47" s="31"/>
      <c r="K47" s="35"/>
    </row>
    <row r="48" spans="2:11" x14ac:dyDescent="0.3">
      <c r="C48" s="57"/>
      <c r="D48" s="54"/>
      <c r="E48" s="6"/>
      <c r="F48" s="19"/>
      <c r="G48" s="24"/>
      <c r="H48" s="24"/>
      <c r="I48" s="31"/>
      <c r="J48" s="31"/>
      <c r="K48" s="35"/>
    </row>
    <row r="49" spans="3:11" x14ac:dyDescent="0.3">
      <c r="C49" s="58" t="s">
        <v>6</v>
      </c>
      <c r="D49" s="54"/>
      <c r="E49" s="6"/>
      <c r="F49" s="19"/>
      <c r="G49" s="24" t="s">
        <v>2</v>
      </c>
      <c r="H49" s="24" t="s">
        <v>2</v>
      </c>
      <c r="I49" s="31"/>
      <c r="J49" s="31"/>
      <c r="K49" s="35"/>
    </row>
    <row r="50" spans="3:11" x14ac:dyDescent="0.3">
      <c r="C50" s="57"/>
      <c r="D50" s="54"/>
      <c r="E50" s="6"/>
      <c r="F50" s="19"/>
      <c r="G50" s="24"/>
      <c r="H50" s="24"/>
      <c r="I50" s="31"/>
      <c r="J50" s="31"/>
      <c r="K50" s="35"/>
    </row>
    <row r="51" spans="3:11" x14ac:dyDescent="0.3">
      <c r="C51" s="58" t="s">
        <v>7</v>
      </c>
      <c r="D51" s="54"/>
      <c r="E51" s="6"/>
      <c r="F51" s="19"/>
      <c r="G51" s="24" t="s">
        <v>2</v>
      </c>
      <c r="H51" s="24" t="s">
        <v>2</v>
      </c>
      <c r="I51" s="31"/>
      <c r="J51" s="31"/>
      <c r="K51" s="35"/>
    </row>
    <row r="52" spans="3:11" x14ac:dyDescent="0.3">
      <c r="C52" s="57"/>
      <c r="D52" s="54"/>
      <c r="E52" s="6"/>
      <c r="F52" s="19"/>
      <c r="G52" s="24"/>
      <c r="H52" s="24"/>
      <c r="I52" s="31"/>
      <c r="J52" s="31"/>
      <c r="K52" s="35"/>
    </row>
    <row r="53" spans="3:11" x14ac:dyDescent="0.3">
      <c r="C53" s="58" t="s">
        <v>8</v>
      </c>
      <c r="D53" s="54"/>
      <c r="E53" s="6"/>
      <c r="F53" s="19"/>
      <c r="G53" s="24" t="s">
        <v>2</v>
      </c>
      <c r="H53" s="24" t="s">
        <v>2</v>
      </c>
      <c r="I53" s="31"/>
      <c r="J53" s="31"/>
      <c r="K53" s="35"/>
    </row>
    <row r="54" spans="3:11" x14ac:dyDescent="0.3">
      <c r="C54" s="57"/>
      <c r="D54" s="54"/>
      <c r="E54" s="6"/>
      <c r="F54" s="19"/>
      <c r="G54" s="24"/>
      <c r="H54" s="24"/>
      <c r="I54" s="31"/>
      <c r="J54" s="31"/>
      <c r="K54" s="35"/>
    </row>
    <row r="55" spans="3:11" x14ac:dyDescent="0.3">
      <c r="C55" s="58" t="s">
        <v>9</v>
      </c>
      <c r="D55" s="54"/>
      <c r="E55" s="6"/>
      <c r="F55" s="19"/>
      <c r="G55" s="24" t="s">
        <v>2</v>
      </c>
      <c r="H55" s="24" t="s">
        <v>2</v>
      </c>
      <c r="I55" s="31"/>
      <c r="J55" s="31"/>
      <c r="K55" s="35"/>
    </row>
    <row r="56" spans="3:11" x14ac:dyDescent="0.3">
      <c r="C56" s="57"/>
      <c r="D56" s="54"/>
      <c r="E56" s="6"/>
      <c r="F56" s="19"/>
      <c r="G56" s="24"/>
      <c r="H56" s="24"/>
      <c r="I56" s="31"/>
      <c r="J56" s="31"/>
      <c r="K56" s="35"/>
    </row>
    <row r="57" spans="3:11" x14ac:dyDescent="0.3">
      <c r="C57" s="58" t="s">
        <v>10</v>
      </c>
      <c r="D57" s="54"/>
      <c r="E57" s="6"/>
      <c r="F57" s="19"/>
      <c r="G57" s="24" t="s">
        <v>2</v>
      </c>
      <c r="H57" s="24" t="s">
        <v>2</v>
      </c>
      <c r="I57" s="31"/>
      <c r="J57" s="31"/>
      <c r="K57" s="35"/>
    </row>
    <row r="58" spans="3:11" x14ac:dyDescent="0.3">
      <c r="C58" s="57"/>
      <c r="D58" s="54"/>
      <c r="E58" s="6"/>
      <c r="F58" s="19"/>
      <c r="G58" s="24"/>
      <c r="H58" s="24"/>
      <c r="I58" s="31"/>
      <c r="J58" s="31"/>
      <c r="K58" s="35"/>
    </row>
    <row r="59" spans="3:11" x14ac:dyDescent="0.3">
      <c r="C59" s="58" t="s">
        <v>11</v>
      </c>
      <c r="D59" s="54"/>
      <c r="E59" s="6"/>
      <c r="F59" s="19"/>
      <c r="G59" s="24"/>
      <c r="H59" s="24"/>
      <c r="I59" s="31"/>
      <c r="J59" s="31"/>
      <c r="K59" s="35"/>
    </row>
    <row r="60" spans="3:11" x14ac:dyDescent="0.3">
      <c r="C60" s="57"/>
      <c r="D60" s="54"/>
      <c r="E60" s="6"/>
      <c r="F60" s="19"/>
      <c r="G60" s="24"/>
      <c r="H60" s="24"/>
      <c r="I60" s="31"/>
      <c r="J60" s="31"/>
      <c r="K60" s="35"/>
    </row>
    <row r="61" spans="3:11" x14ac:dyDescent="0.3">
      <c r="C61" s="58" t="s">
        <v>13</v>
      </c>
      <c r="D61" s="54"/>
      <c r="E61" s="6"/>
      <c r="F61" s="19"/>
      <c r="G61" s="24" t="s">
        <v>2</v>
      </c>
      <c r="H61" s="24" t="s">
        <v>2</v>
      </c>
      <c r="I61" s="31"/>
      <c r="J61" s="31"/>
      <c r="K61" s="35"/>
    </row>
    <row r="62" spans="3:11" x14ac:dyDescent="0.3">
      <c r="C62" s="57"/>
      <c r="D62" s="54"/>
      <c r="E62" s="6"/>
      <c r="F62" s="19"/>
      <c r="G62" s="24"/>
      <c r="H62" s="24"/>
      <c r="I62" s="31"/>
      <c r="J62" s="31"/>
      <c r="K62" s="35"/>
    </row>
    <row r="63" spans="3:11" x14ac:dyDescent="0.3">
      <c r="C63" s="58" t="s">
        <v>14</v>
      </c>
      <c r="D63" s="54"/>
      <c r="E63" s="6"/>
      <c r="F63" s="19"/>
      <c r="G63" s="24" t="s">
        <v>2</v>
      </c>
      <c r="H63" s="24" t="s">
        <v>2</v>
      </c>
      <c r="I63" s="31"/>
      <c r="J63" s="31"/>
      <c r="K63" s="35"/>
    </row>
    <row r="64" spans="3:11" x14ac:dyDescent="0.3">
      <c r="C64" s="57"/>
      <c r="D64" s="54"/>
      <c r="E64" s="6"/>
      <c r="F64" s="19"/>
      <c r="G64" s="24"/>
      <c r="H64" s="24"/>
      <c r="I64" s="31"/>
      <c r="J64" s="31"/>
      <c r="K64" s="35"/>
    </row>
    <row r="65" spans="1:11" x14ac:dyDescent="0.3">
      <c r="C65" s="58" t="s">
        <v>15</v>
      </c>
      <c r="D65" s="54"/>
      <c r="E65" s="6"/>
      <c r="F65" s="19"/>
      <c r="G65" s="24" t="s">
        <v>2</v>
      </c>
      <c r="H65" s="24" t="s">
        <v>2</v>
      </c>
      <c r="I65" s="31"/>
      <c r="J65" s="31"/>
      <c r="K65" s="35"/>
    </row>
    <row r="66" spans="1:11" x14ac:dyDescent="0.3">
      <c r="C66" s="57"/>
      <c r="D66" s="54"/>
      <c r="E66" s="6"/>
      <c r="F66" s="19"/>
      <c r="G66" s="24"/>
      <c r="H66" s="24"/>
      <c r="I66" s="31"/>
      <c r="J66" s="31"/>
      <c r="K66" s="35"/>
    </row>
    <row r="67" spans="1:11" x14ac:dyDescent="0.3">
      <c r="C67" s="58" t="s">
        <v>16</v>
      </c>
      <c r="D67" s="54"/>
      <c r="E67" s="6"/>
      <c r="F67" s="19"/>
      <c r="G67" s="24" t="s">
        <v>2</v>
      </c>
      <c r="H67" s="24" t="s">
        <v>2</v>
      </c>
      <c r="I67" s="31"/>
      <c r="J67" s="31"/>
      <c r="K67" s="35"/>
    </row>
    <row r="68" spans="1:11" x14ac:dyDescent="0.3">
      <c r="C68" s="57"/>
      <c r="D68" s="54"/>
      <c r="E68" s="6"/>
      <c r="F68" s="19"/>
      <c r="G68" s="24"/>
      <c r="H68" s="24"/>
      <c r="I68" s="31"/>
      <c r="J68" s="31"/>
      <c r="K68" s="35"/>
    </row>
    <row r="69" spans="1:11" x14ac:dyDescent="0.3">
      <c r="C69" s="58" t="s">
        <v>17</v>
      </c>
      <c r="D69" s="54"/>
      <c r="E69" s="6"/>
      <c r="F69" s="19"/>
      <c r="G69" s="24" t="s">
        <v>2</v>
      </c>
      <c r="H69" s="24" t="s">
        <v>2</v>
      </c>
      <c r="I69" s="31"/>
      <c r="J69" s="31"/>
      <c r="K69" s="35"/>
    </row>
    <row r="70" spans="1:11" x14ac:dyDescent="0.3">
      <c r="C70" s="57"/>
      <c r="D70" s="54"/>
      <c r="E70" s="6"/>
      <c r="F70" s="19"/>
      <c r="G70" s="24"/>
      <c r="H70" s="24"/>
      <c r="I70" s="31"/>
      <c r="J70" s="31"/>
      <c r="K70" s="35"/>
    </row>
    <row r="71" spans="1:11" x14ac:dyDescent="0.3">
      <c r="A71" s="10"/>
      <c r="B71" s="28"/>
      <c r="C71" s="58" t="s">
        <v>18</v>
      </c>
      <c r="D71" s="54"/>
      <c r="E71" s="6"/>
      <c r="F71" s="19"/>
      <c r="G71" s="24"/>
      <c r="H71" s="24"/>
      <c r="I71" s="31"/>
      <c r="J71" s="31"/>
      <c r="K71" s="35"/>
    </row>
    <row r="72" spans="1:11" x14ac:dyDescent="0.3">
      <c r="A72" s="28"/>
      <c r="B72" s="28"/>
      <c r="C72" s="58" t="s">
        <v>19</v>
      </c>
      <c r="D72" s="54"/>
      <c r="E72" s="6"/>
      <c r="F72" s="19"/>
      <c r="G72" s="24" t="s">
        <v>2</v>
      </c>
      <c r="H72" s="24" t="s">
        <v>2</v>
      </c>
      <c r="I72" s="31"/>
      <c r="J72" s="31"/>
      <c r="K72" s="35"/>
    </row>
    <row r="73" spans="1:11" x14ac:dyDescent="0.3">
      <c r="A73" s="28"/>
      <c r="B73" s="28"/>
      <c r="C73" s="58"/>
      <c r="D73" s="54"/>
      <c r="E73" s="6"/>
      <c r="F73" s="19"/>
      <c r="G73" s="24"/>
      <c r="H73" s="24"/>
      <c r="I73" s="31"/>
      <c r="J73" s="31"/>
      <c r="K73" s="35"/>
    </row>
    <row r="74" spans="1:11" x14ac:dyDescent="0.3">
      <c r="A74" s="28"/>
      <c r="B74" s="28"/>
      <c r="C74" s="58" t="s">
        <v>20</v>
      </c>
      <c r="D74" s="54"/>
      <c r="E74" s="6"/>
      <c r="F74" s="19"/>
      <c r="G74" s="24" t="s">
        <v>2</v>
      </c>
      <c r="H74" s="24" t="s">
        <v>2</v>
      </c>
      <c r="I74" s="31"/>
      <c r="J74" s="31"/>
      <c r="K74" s="35"/>
    </row>
    <row r="75" spans="1:11" x14ac:dyDescent="0.3">
      <c r="A75" s="28"/>
      <c r="B75" s="28"/>
      <c r="C75" s="58"/>
      <c r="D75" s="54"/>
      <c r="E75" s="6"/>
      <c r="F75" s="19"/>
      <c r="G75" s="24"/>
      <c r="H75" s="24"/>
      <c r="I75" s="31"/>
      <c r="J75" s="31"/>
      <c r="K75" s="35"/>
    </row>
    <row r="76" spans="1:11" x14ac:dyDescent="0.3">
      <c r="A76" s="28"/>
      <c r="B76" s="28"/>
      <c r="C76" s="58" t="s">
        <v>21</v>
      </c>
      <c r="D76" s="54"/>
      <c r="E76" s="6"/>
      <c r="F76" s="19"/>
      <c r="G76" s="24" t="s">
        <v>2</v>
      </c>
      <c r="H76" s="24" t="s">
        <v>2</v>
      </c>
      <c r="I76" s="31"/>
      <c r="J76" s="31"/>
      <c r="K76" s="35"/>
    </row>
    <row r="77" spans="1:11" x14ac:dyDescent="0.3">
      <c r="A77" s="28"/>
      <c r="B77" s="28"/>
      <c r="C77" s="58"/>
      <c r="D77" s="54"/>
      <c r="E77" s="6"/>
      <c r="F77" s="19"/>
      <c r="G77" s="24"/>
      <c r="H77" s="24"/>
      <c r="I77" s="31"/>
      <c r="J77" s="31"/>
      <c r="K77" s="35"/>
    </row>
    <row r="78" spans="1:11" x14ac:dyDescent="0.3">
      <c r="A78" s="28"/>
      <c r="B78" s="28"/>
      <c r="C78" s="58" t="s">
        <v>22</v>
      </c>
      <c r="D78" s="54"/>
      <c r="E78" s="6"/>
      <c r="F78" s="19"/>
      <c r="G78" s="24" t="s">
        <v>2</v>
      </c>
      <c r="H78" s="24" t="s">
        <v>2</v>
      </c>
      <c r="I78" s="31"/>
      <c r="J78" s="31"/>
      <c r="K78" s="35"/>
    </row>
    <row r="79" spans="1:11" x14ac:dyDescent="0.3">
      <c r="A79" s="28"/>
      <c r="B79" s="28"/>
      <c r="C79" s="58"/>
      <c r="D79" s="54"/>
      <c r="E79" s="6"/>
      <c r="F79" s="19"/>
      <c r="G79" s="24"/>
      <c r="H79" s="24"/>
      <c r="I79" s="31"/>
      <c r="J79" s="31"/>
      <c r="K79" s="35"/>
    </row>
    <row r="80" spans="1:11" x14ac:dyDescent="0.3">
      <c r="A80" s="28"/>
      <c r="B80" s="28"/>
      <c r="C80" s="58" t="s">
        <v>23</v>
      </c>
      <c r="D80" s="54"/>
      <c r="E80" s="6"/>
      <c r="F80" s="19"/>
      <c r="G80" s="24" t="s">
        <v>2</v>
      </c>
      <c r="H80" s="24" t="s">
        <v>2</v>
      </c>
      <c r="I80" s="31"/>
      <c r="J80" s="31"/>
      <c r="K80" s="35"/>
    </row>
    <row r="81" spans="1:54" x14ac:dyDescent="0.3">
      <c r="A81" s="28"/>
      <c r="B81" s="28"/>
      <c r="C81" s="58"/>
      <c r="D81" s="54"/>
      <c r="E81" s="6"/>
      <c r="F81" s="19"/>
      <c r="G81" s="24"/>
      <c r="H81" s="24"/>
      <c r="I81" s="31"/>
      <c r="J81" s="31"/>
      <c r="K81" s="35"/>
    </row>
    <row r="82" spans="1:54" x14ac:dyDescent="0.3">
      <c r="C82" s="59" t="s">
        <v>24</v>
      </c>
      <c r="D82" s="54"/>
      <c r="E82" s="6"/>
      <c r="F82" s="19"/>
      <c r="G82" s="24"/>
      <c r="H82" s="24"/>
      <c r="I82" s="31"/>
      <c r="J82" s="31"/>
      <c r="K82" s="35"/>
    </row>
    <row r="83" spans="1:54" x14ac:dyDescent="0.3">
      <c r="B83" s="8" t="s">
        <v>199</v>
      </c>
      <c r="C83" s="57" t="s">
        <v>200</v>
      </c>
      <c r="D83" s="54"/>
      <c r="E83" s="6"/>
      <c r="F83" s="19"/>
      <c r="G83" s="24">
        <v>3065.36</v>
      </c>
      <c r="H83" s="24">
        <v>0.03</v>
      </c>
      <c r="I83" s="31"/>
      <c r="J83" s="31"/>
      <c r="K83" s="35"/>
    </row>
    <row r="84" spans="1:54" x14ac:dyDescent="0.3">
      <c r="C84" s="58" t="s">
        <v>184</v>
      </c>
      <c r="D84" s="54"/>
      <c r="E84" s="6"/>
      <c r="F84" s="19"/>
      <c r="G84" s="25">
        <v>3065.36</v>
      </c>
      <c r="H84" s="25">
        <v>0.03</v>
      </c>
      <c r="I84" s="31"/>
      <c r="J84" s="31"/>
      <c r="K84" s="35"/>
    </row>
    <row r="85" spans="1:54" x14ac:dyDescent="0.3">
      <c r="C85" s="57"/>
      <c r="D85" s="54"/>
      <c r="E85" s="6"/>
      <c r="F85" s="19"/>
      <c r="G85" s="24"/>
      <c r="H85" s="24"/>
      <c r="I85" s="31"/>
      <c r="J85" s="31"/>
      <c r="K85" s="35"/>
    </row>
    <row r="86" spans="1:54" x14ac:dyDescent="0.3">
      <c r="A86" s="10"/>
      <c r="B86" s="28"/>
      <c r="C86" s="58" t="s">
        <v>25</v>
      </c>
      <c r="D86" s="54"/>
      <c r="E86" s="6"/>
      <c r="F86" s="19"/>
      <c r="G86" s="24"/>
      <c r="H86" s="24"/>
      <c r="I86" s="31"/>
      <c r="J86" s="31"/>
      <c r="K86" s="35"/>
    </row>
    <row r="87" spans="1:54" s="2" customFormat="1" ht="13.8" x14ac:dyDescent="0.3">
      <c r="A87" s="28"/>
      <c r="B87" s="28"/>
      <c r="C87" s="57" t="s">
        <v>5023</v>
      </c>
      <c r="D87" s="54"/>
      <c r="E87" s="6"/>
      <c r="F87" s="19"/>
      <c r="G87" s="24" t="s">
        <v>2</v>
      </c>
      <c r="H87" s="24" t="s">
        <v>2</v>
      </c>
      <c r="I87" s="31"/>
      <c r="J87" s="31"/>
      <c r="K87" s="35"/>
      <c r="L87" s="3"/>
      <c r="AI87" s="3"/>
      <c r="AV87" s="3"/>
      <c r="AX87" s="3"/>
      <c r="BB87" s="3"/>
    </row>
    <row r="88" spans="1:54" x14ac:dyDescent="0.3">
      <c r="B88" s="8"/>
      <c r="C88" s="57" t="s">
        <v>201</v>
      </c>
      <c r="D88" s="54"/>
      <c r="E88" s="6"/>
      <c r="F88" s="19"/>
      <c r="G88" s="24">
        <v>3830.52</v>
      </c>
      <c r="H88" s="24">
        <v>0.04</v>
      </c>
      <c r="I88" s="31"/>
      <c r="J88" s="31"/>
      <c r="K88" s="35"/>
    </row>
    <row r="89" spans="1:54" x14ac:dyDescent="0.3">
      <c r="C89" s="58" t="s">
        <v>184</v>
      </c>
      <c r="D89" s="54"/>
      <c r="E89" s="6"/>
      <c r="F89" s="19"/>
      <c r="G89" s="25">
        <v>3830.52</v>
      </c>
      <c r="H89" s="25">
        <v>0.04</v>
      </c>
      <c r="I89" s="31"/>
      <c r="J89" s="31"/>
      <c r="K89" s="35"/>
    </row>
    <row r="90" spans="1:54" x14ac:dyDescent="0.3">
      <c r="C90" s="57"/>
      <c r="D90" s="54"/>
      <c r="E90" s="6"/>
      <c r="F90" s="19"/>
      <c r="G90" s="24"/>
      <c r="H90" s="24"/>
      <c r="I90" s="31"/>
      <c r="J90" s="31"/>
      <c r="K90" s="35"/>
    </row>
    <row r="91" spans="1:54" x14ac:dyDescent="0.3">
      <c r="C91" s="60" t="s">
        <v>202</v>
      </c>
      <c r="D91" s="55"/>
      <c r="E91" s="5"/>
      <c r="F91" s="20"/>
      <c r="G91" s="26">
        <v>12240941.18</v>
      </c>
      <c r="H91" s="26">
        <v>100.00000000000001</v>
      </c>
      <c r="I91" s="32"/>
      <c r="J91" s="32"/>
      <c r="K91" s="36"/>
    </row>
    <row r="94" spans="1:54" x14ac:dyDescent="0.3">
      <c r="C94" s="1" t="s">
        <v>203</v>
      </c>
    </row>
    <row r="95" spans="1:54" x14ac:dyDescent="0.3">
      <c r="C95" s="37" t="s">
        <v>204</v>
      </c>
      <c r="D95" s="37"/>
      <c r="E95" s="37"/>
      <c r="F95" s="37"/>
      <c r="G95" s="37"/>
      <c r="H95" s="37"/>
      <c r="I95" s="37"/>
      <c r="J95" s="37"/>
      <c r="K95" s="37"/>
    </row>
    <row r="96" spans="1:54" x14ac:dyDescent="0.3">
      <c r="C96" s="2" t="s">
        <v>205</v>
      </c>
    </row>
    <row r="97" spans="3:11" x14ac:dyDescent="0.3">
      <c r="C97" s="2" t="s">
        <v>206</v>
      </c>
    </row>
    <row r="98" spans="3:11" ht="30" customHeight="1" x14ac:dyDescent="0.3">
      <c r="C98" s="80" t="s">
        <v>207</v>
      </c>
      <c r="D98" s="81"/>
      <c r="E98" s="81"/>
      <c r="F98" s="81"/>
      <c r="G98" s="81"/>
      <c r="H98" s="81"/>
      <c r="I98" s="81"/>
      <c r="J98" s="81"/>
      <c r="K98" s="81"/>
    </row>
    <row r="99" spans="3:11" x14ac:dyDescent="0.3">
      <c r="C99" s="2" t="s">
        <v>208</v>
      </c>
    </row>
    <row r="101" spans="3:11" x14ac:dyDescent="0.3">
      <c r="C101" s="1" t="s">
        <v>5173</v>
      </c>
      <c r="E101" s="78" t="s">
        <v>5174</v>
      </c>
    </row>
    <row r="102" spans="3:11" x14ac:dyDescent="0.3">
      <c r="E102" s="2" t="s">
        <v>5205</v>
      </c>
    </row>
  </sheetData>
  <mergeCells count="1">
    <mergeCell ref="C98:K98"/>
  </mergeCells>
  <hyperlinks>
    <hyperlink ref="J2" location="'Index'!A1" display="'Index'!A1" xr:uid="{6411BFCA-0CF0-4F0A-A2E1-2BD347BC4A7C}"/>
  </hyperlinks>
  <pageMargins left="0.7" right="0.7" top="0.75" bottom="0.75" header="0.3" footer="0.3"/>
  <pageSetup orientation="portrait" horizontalDpi="4294967293"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228868-7D42-4323-8096-B124E07895FB}">
  <sheetPr codeName="Sheet1"/>
  <dimension ref="A1:IV149"/>
  <sheetViews>
    <sheetView showGridLines="0" zoomScale="90" zoomScaleNormal="90" workbookViewId="0">
      <pane ySplit="6" topLeftCell="A132"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2742</v>
      </c>
      <c r="J2" s="38" t="s">
        <v>4688</v>
      </c>
    </row>
    <row r="3" spans="1:54" ht="16.2" x14ac:dyDescent="0.35">
      <c r="C3" s="1" t="s">
        <v>28</v>
      </c>
      <c r="D3" s="21" t="s">
        <v>2743</v>
      </c>
    </row>
    <row r="4" spans="1:54" ht="15" x14ac:dyDescent="0.35">
      <c r="C4" s="1" t="s">
        <v>30</v>
      </c>
      <c r="D4" s="22">
        <v>46053</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A8" s="10"/>
      <c r="B8" s="28"/>
      <c r="C8" s="58" t="s">
        <v>0</v>
      </c>
      <c r="D8" s="54"/>
      <c r="E8" s="6"/>
      <c r="F8" s="19"/>
      <c r="G8" s="24"/>
      <c r="H8" s="24"/>
      <c r="I8" s="31"/>
      <c r="J8" s="31"/>
      <c r="K8" s="35"/>
    </row>
    <row r="9" spans="1:54" x14ac:dyDescent="0.3">
      <c r="C9" s="59" t="s">
        <v>1</v>
      </c>
      <c r="D9" s="54"/>
      <c r="E9" s="6"/>
      <c r="F9" s="19"/>
      <c r="G9" s="24"/>
      <c r="H9" s="24"/>
      <c r="I9" s="31"/>
      <c r="J9" s="31"/>
      <c r="K9" s="35"/>
    </row>
    <row r="10" spans="1:54" x14ac:dyDescent="0.3">
      <c r="B10" s="8" t="s">
        <v>2744</v>
      </c>
      <c r="C10" s="57" t="s">
        <v>2745</v>
      </c>
      <c r="D10" s="54" t="s">
        <v>2746</v>
      </c>
      <c r="E10" s="6" t="s">
        <v>43</v>
      </c>
      <c r="F10" s="19">
        <v>41418063</v>
      </c>
      <c r="G10" s="24">
        <v>124979.01</v>
      </c>
      <c r="H10" s="24">
        <v>3.63</v>
      </c>
      <c r="I10" s="31"/>
      <c r="J10" s="31"/>
      <c r="K10" s="35"/>
    </row>
    <row r="11" spans="1:54" x14ac:dyDescent="0.3">
      <c r="B11" s="8" t="s">
        <v>2747</v>
      </c>
      <c r="C11" s="57" t="s">
        <v>2748</v>
      </c>
      <c r="D11" s="54" t="s">
        <v>2749</v>
      </c>
      <c r="E11" s="6" t="s">
        <v>64</v>
      </c>
      <c r="F11" s="19">
        <v>20096960</v>
      </c>
      <c r="G11" s="24">
        <v>124852.36</v>
      </c>
      <c r="H11" s="24">
        <v>3.62</v>
      </c>
      <c r="I11" s="31"/>
      <c r="J11" s="31"/>
      <c r="K11" s="35"/>
    </row>
    <row r="12" spans="1:54" x14ac:dyDescent="0.3">
      <c r="B12" s="8" t="s">
        <v>277</v>
      </c>
      <c r="C12" s="57" t="s">
        <v>278</v>
      </c>
      <c r="D12" s="54" t="s">
        <v>279</v>
      </c>
      <c r="E12" s="6" t="s">
        <v>135</v>
      </c>
      <c r="F12" s="19">
        <v>700000</v>
      </c>
      <c r="G12" s="24">
        <v>104923</v>
      </c>
      <c r="H12" s="24">
        <v>3.05</v>
      </c>
      <c r="I12" s="31"/>
      <c r="J12" s="31"/>
      <c r="K12" s="35"/>
    </row>
    <row r="13" spans="1:54" x14ac:dyDescent="0.3">
      <c r="B13" s="8" t="s">
        <v>542</v>
      </c>
      <c r="C13" s="57" t="s">
        <v>543</v>
      </c>
      <c r="D13" s="54" t="s">
        <v>544</v>
      </c>
      <c r="E13" s="6" t="s">
        <v>104</v>
      </c>
      <c r="F13" s="19">
        <v>1500000</v>
      </c>
      <c r="G13" s="24">
        <v>91485</v>
      </c>
      <c r="H13" s="24">
        <v>2.66</v>
      </c>
      <c r="I13" s="31"/>
      <c r="J13" s="31"/>
      <c r="K13" s="35"/>
    </row>
    <row r="14" spans="1:54" x14ac:dyDescent="0.3">
      <c r="B14" s="8" t="s">
        <v>2217</v>
      </c>
      <c r="C14" s="57" t="s">
        <v>2218</v>
      </c>
      <c r="D14" s="54" t="s">
        <v>2219</v>
      </c>
      <c r="E14" s="6" t="s">
        <v>60</v>
      </c>
      <c r="F14" s="19">
        <v>7900000</v>
      </c>
      <c r="G14" s="24">
        <v>90376</v>
      </c>
      <c r="H14" s="24">
        <v>2.62</v>
      </c>
      <c r="I14" s="31"/>
      <c r="J14" s="31"/>
      <c r="K14" s="35"/>
    </row>
    <row r="15" spans="1:54" x14ac:dyDescent="0.3">
      <c r="B15" s="8" t="s">
        <v>1093</v>
      </c>
      <c r="C15" s="57" t="s">
        <v>1094</v>
      </c>
      <c r="D15" s="54" t="s">
        <v>1095</v>
      </c>
      <c r="E15" s="6" t="s">
        <v>120</v>
      </c>
      <c r="F15" s="19">
        <v>9324049</v>
      </c>
      <c r="G15" s="24">
        <v>86070.3</v>
      </c>
      <c r="H15" s="24">
        <v>2.5</v>
      </c>
      <c r="I15" s="31"/>
      <c r="J15" s="31"/>
      <c r="K15" s="35"/>
    </row>
    <row r="16" spans="1:54" x14ac:dyDescent="0.3">
      <c r="B16" s="8" t="s">
        <v>898</v>
      </c>
      <c r="C16" s="57" t="s">
        <v>899</v>
      </c>
      <c r="D16" s="54" t="s">
        <v>900</v>
      </c>
      <c r="E16" s="6" t="s">
        <v>901</v>
      </c>
      <c r="F16" s="19">
        <v>3300000</v>
      </c>
      <c r="G16" s="24">
        <v>78606</v>
      </c>
      <c r="H16" s="24">
        <v>2.2799999999999998</v>
      </c>
      <c r="I16" s="31"/>
      <c r="J16" s="31"/>
      <c r="K16" s="35"/>
    </row>
    <row r="17" spans="2:11" x14ac:dyDescent="0.3">
      <c r="B17" s="8" t="s">
        <v>2750</v>
      </c>
      <c r="C17" s="57" t="s">
        <v>1240</v>
      </c>
      <c r="D17" s="54" t="s">
        <v>2751</v>
      </c>
      <c r="E17" s="6" t="s">
        <v>112</v>
      </c>
      <c r="F17" s="19">
        <v>9000000</v>
      </c>
      <c r="G17" s="24">
        <v>78408</v>
      </c>
      <c r="H17" s="24">
        <v>2.2799999999999998</v>
      </c>
      <c r="I17" s="31"/>
      <c r="J17" s="31"/>
      <c r="K17" s="35"/>
    </row>
    <row r="18" spans="2:11" x14ac:dyDescent="0.3">
      <c r="B18" s="8" t="s">
        <v>161</v>
      </c>
      <c r="C18" s="57" t="s">
        <v>162</v>
      </c>
      <c r="D18" s="54" t="s">
        <v>163</v>
      </c>
      <c r="E18" s="6" t="s">
        <v>164</v>
      </c>
      <c r="F18" s="19">
        <v>230000</v>
      </c>
      <c r="G18" s="24">
        <v>76762.5</v>
      </c>
      <c r="H18" s="24">
        <v>2.23</v>
      </c>
      <c r="I18" s="31"/>
      <c r="J18" s="31"/>
      <c r="K18" s="35"/>
    </row>
    <row r="19" spans="2:11" x14ac:dyDescent="0.3">
      <c r="B19" s="8" t="s">
        <v>2752</v>
      </c>
      <c r="C19" s="57" t="s">
        <v>2753</v>
      </c>
      <c r="D19" s="54" t="s">
        <v>2754</v>
      </c>
      <c r="E19" s="6" t="s">
        <v>75</v>
      </c>
      <c r="F19" s="19">
        <v>89318180</v>
      </c>
      <c r="G19" s="24">
        <v>76295.59</v>
      </c>
      <c r="H19" s="24">
        <v>2.21</v>
      </c>
      <c r="I19" s="31"/>
      <c r="J19" s="31"/>
      <c r="K19" s="35"/>
    </row>
    <row r="20" spans="2:11" x14ac:dyDescent="0.3">
      <c r="B20" s="8" t="s">
        <v>1015</v>
      </c>
      <c r="C20" s="57" t="s">
        <v>1016</v>
      </c>
      <c r="D20" s="54" t="s">
        <v>1017</v>
      </c>
      <c r="E20" s="6" t="s">
        <v>160</v>
      </c>
      <c r="F20" s="19">
        <v>12323990</v>
      </c>
      <c r="G20" s="24">
        <v>74406.09</v>
      </c>
      <c r="H20" s="24">
        <v>2.16</v>
      </c>
      <c r="I20" s="31"/>
      <c r="J20" s="31"/>
      <c r="K20" s="35"/>
    </row>
    <row r="21" spans="2:11" x14ac:dyDescent="0.3">
      <c r="B21" s="8" t="s">
        <v>2755</v>
      </c>
      <c r="C21" s="57" t="s">
        <v>2756</v>
      </c>
      <c r="D21" s="54" t="s">
        <v>2757</v>
      </c>
      <c r="E21" s="6" t="s">
        <v>135</v>
      </c>
      <c r="F21" s="19">
        <v>43542092</v>
      </c>
      <c r="G21" s="24">
        <v>74391.66</v>
      </c>
      <c r="H21" s="24">
        <v>2.16</v>
      </c>
      <c r="I21" s="31"/>
      <c r="J21" s="31"/>
      <c r="K21" s="35"/>
    </row>
    <row r="22" spans="2:11" x14ac:dyDescent="0.3">
      <c r="B22" s="8" t="s">
        <v>271</v>
      </c>
      <c r="C22" s="57" t="s">
        <v>272</v>
      </c>
      <c r="D22" s="54" t="s">
        <v>273</v>
      </c>
      <c r="E22" s="6" t="s">
        <v>135</v>
      </c>
      <c r="F22" s="19">
        <v>7737593</v>
      </c>
      <c r="G22" s="24">
        <v>73700.570000000007</v>
      </c>
      <c r="H22" s="24">
        <v>2.14</v>
      </c>
      <c r="I22" s="31"/>
      <c r="J22" s="31"/>
      <c r="K22" s="35"/>
    </row>
    <row r="23" spans="2:11" x14ac:dyDescent="0.3">
      <c r="B23" s="8" t="s">
        <v>1075</v>
      </c>
      <c r="C23" s="57" t="s">
        <v>1076</v>
      </c>
      <c r="D23" s="54" t="s">
        <v>1077</v>
      </c>
      <c r="E23" s="6" t="s">
        <v>131</v>
      </c>
      <c r="F23" s="19">
        <v>7700000</v>
      </c>
      <c r="G23" s="24">
        <v>66955.350000000006</v>
      </c>
      <c r="H23" s="24">
        <v>1.94</v>
      </c>
      <c r="I23" s="31"/>
      <c r="J23" s="31"/>
      <c r="K23" s="35"/>
    </row>
    <row r="24" spans="2:11" x14ac:dyDescent="0.3">
      <c r="B24" s="8" t="s">
        <v>310</v>
      </c>
      <c r="C24" s="57" t="s">
        <v>311</v>
      </c>
      <c r="D24" s="54" t="s">
        <v>312</v>
      </c>
      <c r="E24" s="6" t="s">
        <v>75</v>
      </c>
      <c r="F24" s="19">
        <v>3928227</v>
      </c>
      <c r="G24" s="24">
        <v>64984.66</v>
      </c>
      <c r="H24" s="24">
        <v>1.89</v>
      </c>
      <c r="I24" s="31"/>
      <c r="J24" s="31"/>
      <c r="K24" s="35"/>
    </row>
    <row r="25" spans="2:11" x14ac:dyDescent="0.3">
      <c r="B25" s="8" t="s">
        <v>150</v>
      </c>
      <c r="C25" s="57" t="s">
        <v>151</v>
      </c>
      <c r="D25" s="54" t="s">
        <v>152</v>
      </c>
      <c r="E25" s="6" t="s">
        <v>86</v>
      </c>
      <c r="F25" s="19">
        <v>7000000</v>
      </c>
      <c r="G25" s="24">
        <v>63168</v>
      </c>
      <c r="H25" s="24">
        <v>1.83</v>
      </c>
      <c r="I25" s="31"/>
      <c r="J25" s="31"/>
      <c r="K25" s="35"/>
    </row>
    <row r="26" spans="2:11" x14ac:dyDescent="0.3">
      <c r="B26" s="8" t="s">
        <v>1877</v>
      </c>
      <c r="C26" s="57" t="s">
        <v>1878</v>
      </c>
      <c r="D26" s="54" t="s">
        <v>1879</v>
      </c>
      <c r="E26" s="6" t="s">
        <v>116</v>
      </c>
      <c r="F26" s="19">
        <v>34595699</v>
      </c>
      <c r="G26" s="24">
        <v>61037.19</v>
      </c>
      <c r="H26" s="24">
        <v>1.77</v>
      </c>
      <c r="I26" s="31"/>
      <c r="J26" s="31"/>
      <c r="K26" s="35"/>
    </row>
    <row r="27" spans="2:11" x14ac:dyDescent="0.3">
      <c r="B27" s="8" t="s">
        <v>2758</v>
      </c>
      <c r="C27" s="57" t="s">
        <v>2759</v>
      </c>
      <c r="D27" s="54" t="s">
        <v>2760</v>
      </c>
      <c r="E27" s="6" t="s">
        <v>221</v>
      </c>
      <c r="F27" s="19">
        <v>2100000</v>
      </c>
      <c r="G27" s="24">
        <v>60593.4</v>
      </c>
      <c r="H27" s="24">
        <v>1.76</v>
      </c>
      <c r="I27" s="31"/>
      <c r="J27" s="31"/>
      <c r="K27" s="35"/>
    </row>
    <row r="28" spans="2:11" x14ac:dyDescent="0.3">
      <c r="B28" s="8" t="s">
        <v>355</v>
      </c>
      <c r="C28" s="57" t="s">
        <v>356</v>
      </c>
      <c r="D28" s="54" t="s">
        <v>357</v>
      </c>
      <c r="E28" s="6" t="s">
        <v>86</v>
      </c>
      <c r="F28" s="19">
        <v>3300000</v>
      </c>
      <c r="G28" s="24">
        <v>59957.7</v>
      </c>
      <c r="H28" s="24">
        <v>1.74</v>
      </c>
      <c r="I28" s="31"/>
      <c r="J28" s="31"/>
      <c r="K28" s="35"/>
    </row>
    <row r="29" spans="2:11" x14ac:dyDescent="0.3">
      <c r="B29" s="8" t="s">
        <v>914</v>
      </c>
      <c r="C29" s="57" t="s">
        <v>915</v>
      </c>
      <c r="D29" s="54" t="s">
        <v>916</v>
      </c>
      <c r="E29" s="6" t="s">
        <v>86</v>
      </c>
      <c r="F29" s="19">
        <v>17000000</v>
      </c>
      <c r="G29" s="24">
        <v>59831.5</v>
      </c>
      <c r="H29" s="24">
        <v>1.74</v>
      </c>
      <c r="I29" s="31"/>
      <c r="J29" s="31"/>
      <c r="K29" s="35"/>
    </row>
    <row r="30" spans="2:11" x14ac:dyDescent="0.3">
      <c r="B30" s="8" t="s">
        <v>2110</v>
      </c>
      <c r="C30" s="57" t="s">
        <v>2111</v>
      </c>
      <c r="D30" s="54" t="s">
        <v>2112</v>
      </c>
      <c r="E30" s="6" t="s">
        <v>950</v>
      </c>
      <c r="F30" s="19">
        <v>25199680</v>
      </c>
      <c r="G30" s="24">
        <v>57482.99</v>
      </c>
      <c r="H30" s="24">
        <v>1.67</v>
      </c>
      <c r="I30" s="31"/>
      <c r="J30" s="31"/>
      <c r="K30" s="35"/>
    </row>
    <row r="31" spans="2:11" x14ac:dyDescent="0.3">
      <c r="B31" s="8" t="s">
        <v>2761</v>
      </c>
      <c r="C31" s="57" t="s">
        <v>2762</v>
      </c>
      <c r="D31" s="54" t="s">
        <v>2763</v>
      </c>
      <c r="E31" s="6" t="s">
        <v>104</v>
      </c>
      <c r="F31" s="19">
        <v>5261203</v>
      </c>
      <c r="G31" s="24">
        <v>55547.78</v>
      </c>
      <c r="H31" s="24">
        <v>1.61</v>
      </c>
      <c r="I31" s="31"/>
      <c r="J31" s="31"/>
      <c r="K31" s="35"/>
    </row>
    <row r="32" spans="2:11" x14ac:dyDescent="0.3">
      <c r="B32" s="8" t="s">
        <v>1880</v>
      </c>
      <c r="C32" s="57" t="s">
        <v>1881</v>
      </c>
      <c r="D32" s="54" t="s">
        <v>1882</v>
      </c>
      <c r="E32" s="6" t="s">
        <v>75</v>
      </c>
      <c r="F32" s="19">
        <v>19532794</v>
      </c>
      <c r="G32" s="24">
        <v>53793.31</v>
      </c>
      <c r="H32" s="24">
        <v>1.56</v>
      </c>
      <c r="I32" s="31"/>
      <c r="J32" s="31"/>
      <c r="K32" s="35"/>
    </row>
    <row r="33" spans="2:11" x14ac:dyDescent="0.3">
      <c r="B33" s="8" t="s">
        <v>548</v>
      </c>
      <c r="C33" s="57" t="s">
        <v>549</v>
      </c>
      <c r="D33" s="54" t="s">
        <v>550</v>
      </c>
      <c r="E33" s="6" t="s">
        <v>104</v>
      </c>
      <c r="F33" s="19">
        <v>1900000</v>
      </c>
      <c r="G33" s="24">
        <v>53441.3</v>
      </c>
      <c r="H33" s="24">
        <v>1.55</v>
      </c>
      <c r="I33" s="31"/>
      <c r="J33" s="31"/>
      <c r="K33" s="35"/>
    </row>
    <row r="34" spans="2:11" x14ac:dyDescent="0.3">
      <c r="B34" s="8" t="s">
        <v>1883</v>
      </c>
      <c r="C34" s="57" t="s">
        <v>1884</v>
      </c>
      <c r="D34" s="54" t="s">
        <v>1885</v>
      </c>
      <c r="E34" s="6" t="s">
        <v>60</v>
      </c>
      <c r="F34" s="19">
        <v>15945314</v>
      </c>
      <c r="G34" s="24">
        <v>52874.66</v>
      </c>
      <c r="H34" s="24">
        <v>1.53</v>
      </c>
      <c r="I34" s="31"/>
      <c r="J34" s="31"/>
      <c r="K34" s="35"/>
    </row>
    <row r="35" spans="2:11" x14ac:dyDescent="0.3">
      <c r="B35" s="8" t="s">
        <v>551</v>
      </c>
      <c r="C35" s="57" t="s">
        <v>552</v>
      </c>
      <c r="D35" s="54" t="s">
        <v>553</v>
      </c>
      <c r="E35" s="6" t="s">
        <v>116</v>
      </c>
      <c r="F35" s="19">
        <v>900000</v>
      </c>
      <c r="G35" s="24">
        <v>50152.5</v>
      </c>
      <c r="H35" s="24">
        <v>1.46</v>
      </c>
      <c r="I35" s="31"/>
      <c r="J35" s="31"/>
      <c r="K35" s="35"/>
    </row>
    <row r="36" spans="2:11" x14ac:dyDescent="0.3">
      <c r="B36" s="8" t="s">
        <v>2764</v>
      </c>
      <c r="C36" s="57" t="s">
        <v>830</v>
      </c>
      <c r="D36" s="54" t="s">
        <v>2765</v>
      </c>
      <c r="E36" s="6" t="s">
        <v>43</v>
      </c>
      <c r="F36" s="19">
        <v>11000000</v>
      </c>
      <c r="G36" s="24">
        <v>48185.5</v>
      </c>
      <c r="H36" s="24">
        <v>1.4</v>
      </c>
      <c r="I36" s="31"/>
      <c r="J36" s="31"/>
      <c r="K36" s="35"/>
    </row>
    <row r="37" spans="2:11" x14ac:dyDescent="0.3">
      <c r="B37" s="8" t="s">
        <v>2766</v>
      </c>
      <c r="C37" s="57" t="s">
        <v>2767</v>
      </c>
      <c r="D37" s="54" t="s">
        <v>2768</v>
      </c>
      <c r="E37" s="6" t="s">
        <v>937</v>
      </c>
      <c r="F37" s="19">
        <v>15000000</v>
      </c>
      <c r="G37" s="24">
        <v>47302.5</v>
      </c>
      <c r="H37" s="24">
        <v>1.37</v>
      </c>
      <c r="I37" s="31"/>
      <c r="J37" s="31"/>
      <c r="K37" s="35"/>
    </row>
    <row r="38" spans="2:11" x14ac:dyDescent="0.3">
      <c r="B38" s="8" t="s">
        <v>2769</v>
      </c>
      <c r="C38" s="57" t="s">
        <v>2770</v>
      </c>
      <c r="D38" s="54" t="s">
        <v>2771</v>
      </c>
      <c r="E38" s="6" t="s">
        <v>116</v>
      </c>
      <c r="F38" s="19">
        <v>2132686</v>
      </c>
      <c r="G38" s="24">
        <v>47275.25</v>
      </c>
      <c r="H38" s="24">
        <v>1.37</v>
      </c>
      <c r="I38" s="31"/>
      <c r="J38" s="31"/>
      <c r="K38" s="35"/>
    </row>
    <row r="39" spans="2:11" x14ac:dyDescent="0.3">
      <c r="B39" s="8" t="s">
        <v>1903</v>
      </c>
      <c r="C39" s="57" t="s">
        <v>1904</v>
      </c>
      <c r="D39" s="54" t="s">
        <v>1905</v>
      </c>
      <c r="E39" s="6" t="s">
        <v>538</v>
      </c>
      <c r="F39" s="19">
        <v>11000000</v>
      </c>
      <c r="G39" s="24">
        <v>46238.5</v>
      </c>
      <c r="H39" s="24">
        <v>1.34</v>
      </c>
      <c r="I39" s="31"/>
      <c r="J39" s="31"/>
      <c r="K39" s="35"/>
    </row>
    <row r="40" spans="2:11" x14ac:dyDescent="0.3">
      <c r="B40" s="8" t="s">
        <v>343</v>
      </c>
      <c r="C40" s="57" t="s">
        <v>344</v>
      </c>
      <c r="D40" s="54" t="s">
        <v>345</v>
      </c>
      <c r="E40" s="6" t="s">
        <v>86</v>
      </c>
      <c r="F40" s="19">
        <v>11800000</v>
      </c>
      <c r="G40" s="24">
        <v>46161.599999999999</v>
      </c>
      <c r="H40" s="24">
        <v>1.34</v>
      </c>
      <c r="I40" s="31"/>
      <c r="J40" s="31"/>
      <c r="K40" s="35"/>
    </row>
    <row r="41" spans="2:11" x14ac:dyDescent="0.3">
      <c r="B41" s="8" t="s">
        <v>2125</v>
      </c>
      <c r="C41" s="57" t="s">
        <v>2126</v>
      </c>
      <c r="D41" s="54" t="s">
        <v>2127</v>
      </c>
      <c r="E41" s="6" t="s">
        <v>108</v>
      </c>
      <c r="F41" s="19">
        <v>9700000</v>
      </c>
      <c r="G41" s="24">
        <v>45517.25</v>
      </c>
      <c r="H41" s="24">
        <v>1.32</v>
      </c>
      <c r="I41" s="31"/>
      <c r="J41" s="31"/>
      <c r="K41" s="35"/>
    </row>
    <row r="42" spans="2:11" x14ac:dyDescent="0.3">
      <c r="B42" s="8" t="s">
        <v>917</v>
      </c>
      <c r="C42" s="57" t="s">
        <v>918</v>
      </c>
      <c r="D42" s="54" t="s">
        <v>919</v>
      </c>
      <c r="E42" s="6" t="s">
        <v>120</v>
      </c>
      <c r="F42" s="19">
        <v>3672376</v>
      </c>
      <c r="G42" s="24">
        <v>43528.67</v>
      </c>
      <c r="H42" s="24">
        <v>1.26</v>
      </c>
      <c r="I42" s="31"/>
      <c r="J42" s="31"/>
      <c r="K42" s="35"/>
    </row>
    <row r="43" spans="2:11" x14ac:dyDescent="0.3">
      <c r="B43" s="8" t="s">
        <v>2772</v>
      </c>
      <c r="C43" s="57" t="s">
        <v>2773</v>
      </c>
      <c r="D43" s="54" t="s">
        <v>2774</v>
      </c>
      <c r="E43" s="6" t="s">
        <v>116</v>
      </c>
      <c r="F43" s="19">
        <v>10000000</v>
      </c>
      <c r="G43" s="24">
        <v>43120</v>
      </c>
      <c r="H43" s="24">
        <v>1.25</v>
      </c>
      <c r="I43" s="31"/>
      <c r="J43" s="31"/>
      <c r="K43" s="35"/>
    </row>
    <row r="44" spans="2:11" x14ac:dyDescent="0.3">
      <c r="B44" s="8" t="s">
        <v>376</v>
      </c>
      <c r="C44" s="57" t="s">
        <v>377</v>
      </c>
      <c r="D44" s="54" t="s">
        <v>378</v>
      </c>
      <c r="E44" s="6" t="s">
        <v>112</v>
      </c>
      <c r="F44" s="19">
        <v>33326964</v>
      </c>
      <c r="G44" s="24">
        <v>43021.78</v>
      </c>
      <c r="H44" s="24">
        <v>1.25</v>
      </c>
      <c r="I44" s="31"/>
      <c r="J44" s="31"/>
      <c r="K44" s="35"/>
    </row>
    <row r="45" spans="2:11" x14ac:dyDescent="0.3">
      <c r="B45" s="8" t="s">
        <v>1161</v>
      </c>
      <c r="C45" s="57" t="s">
        <v>1162</v>
      </c>
      <c r="D45" s="54" t="s">
        <v>1163</v>
      </c>
      <c r="E45" s="6" t="s">
        <v>86</v>
      </c>
      <c r="F45" s="19">
        <v>1292000</v>
      </c>
      <c r="G45" s="24">
        <v>42902.15</v>
      </c>
      <c r="H45" s="24">
        <v>1.25</v>
      </c>
      <c r="I45" s="31"/>
      <c r="J45" s="31"/>
      <c r="K45" s="35"/>
    </row>
    <row r="46" spans="2:11" x14ac:dyDescent="0.3">
      <c r="B46" s="8" t="s">
        <v>2775</v>
      </c>
      <c r="C46" s="57" t="s">
        <v>2776</v>
      </c>
      <c r="D46" s="54" t="s">
        <v>2777</v>
      </c>
      <c r="E46" s="6" t="s">
        <v>100</v>
      </c>
      <c r="F46" s="19">
        <v>8467510</v>
      </c>
      <c r="G46" s="24">
        <v>42545</v>
      </c>
      <c r="H46" s="24">
        <v>1.24</v>
      </c>
      <c r="I46" s="31"/>
      <c r="J46" s="31"/>
      <c r="K46" s="35"/>
    </row>
    <row r="47" spans="2:11" x14ac:dyDescent="0.3">
      <c r="B47" s="8" t="s">
        <v>2778</v>
      </c>
      <c r="C47" s="57" t="s">
        <v>2779</v>
      </c>
      <c r="D47" s="54" t="s">
        <v>2780</v>
      </c>
      <c r="E47" s="6" t="s">
        <v>116</v>
      </c>
      <c r="F47" s="19">
        <v>3700000</v>
      </c>
      <c r="G47" s="24">
        <v>39360.6</v>
      </c>
      <c r="H47" s="24">
        <v>1.1399999999999999</v>
      </c>
      <c r="I47" s="31"/>
      <c r="J47" s="31"/>
      <c r="K47" s="35"/>
    </row>
    <row r="48" spans="2:11" x14ac:dyDescent="0.3">
      <c r="B48" s="8" t="s">
        <v>1087</v>
      </c>
      <c r="C48" s="57" t="s">
        <v>1088</v>
      </c>
      <c r="D48" s="54" t="s">
        <v>1089</v>
      </c>
      <c r="E48" s="6" t="s">
        <v>116</v>
      </c>
      <c r="F48" s="19">
        <v>4939842</v>
      </c>
      <c r="G48" s="24">
        <v>38938.300000000003</v>
      </c>
      <c r="H48" s="24">
        <v>1.1299999999999999</v>
      </c>
      <c r="I48" s="31"/>
      <c r="J48" s="31"/>
      <c r="K48" s="35"/>
    </row>
    <row r="49" spans="2:11" x14ac:dyDescent="0.3">
      <c r="B49" s="8" t="s">
        <v>2489</v>
      </c>
      <c r="C49" s="57" t="s">
        <v>2490</v>
      </c>
      <c r="D49" s="54" t="s">
        <v>2491</v>
      </c>
      <c r="E49" s="6" t="s">
        <v>60</v>
      </c>
      <c r="F49" s="19">
        <v>4500000</v>
      </c>
      <c r="G49" s="24">
        <v>38877.75</v>
      </c>
      <c r="H49" s="24">
        <v>1.1299999999999999</v>
      </c>
      <c r="I49" s="31"/>
      <c r="J49" s="31"/>
      <c r="K49" s="35"/>
    </row>
    <row r="50" spans="2:11" x14ac:dyDescent="0.3">
      <c r="B50" s="8" t="s">
        <v>641</v>
      </c>
      <c r="C50" s="57" t="s">
        <v>642</v>
      </c>
      <c r="D50" s="54" t="s">
        <v>643</v>
      </c>
      <c r="E50" s="6" t="s">
        <v>112</v>
      </c>
      <c r="F50" s="19">
        <v>7000000</v>
      </c>
      <c r="G50" s="24">
        <v>34520.5</v>
      </c>
      <c r="H50" s="24">
        <v>1</v>
      </c>
      <c r="I50" s="31"/>
      <c r="J50" s="31"/>
      <c r="K50" s="35"/>
    </row>
    <row r="51" spans="2:11" x14ac:dyDescent="0.3">
      <c r="B51" s="8" t="s">
        <v>2781</v>
      </c>
      <c r="C51" s="57" t="s">
        <v>2782</v>
      </c>
      <c r="D51" s="54" t="s">
        <v>2783</v>
      </c>
      <c r="E51" s="6" t="s">
        <v>86</v>
      </c>
      <c r="F51" s="19">
        <v>5838491</v>
      </c>
      <c r="G51" s="24">
        <v>34423.74</v>
      </c>
      <c r="H51" s="24">
        <v>1</v>
      </c>
      <c r="I51" s="31"/>
      <c r="J51" s="31"/>
      <c r="K51" s="35"/>
    </row>
    <row r="52" spans="2:11" x14ac:dyDescent="0.3">
      <c r="B52" s="8" t="s">
        <v>2784</v>
      </c>
      <c r="C52" s="57" t="s">
        <v>2785</v>
      </c>
      <c r="D52" s="54" t="s">
        <v>2786</v>
      </c>
      <c r="E52" s="6" t="s">
        <v>145</v>
      </c>
      <c r="F52" s="19">
        <v>4434913</v>
      </c>
      <c r="G52" s="24">
        <v>33361.629999999997</v>
      </c>
      <c r="H52" s="24">
        <v>0.97</v>
      </c>
      <c r="I52" s="31"/>
      <c r="J52" s="31"/>
      <c r="K52" s="35"/>
    </row>
    <row r="53" spans="2:11" x14ac:dyDescent="0.3">
      <c r="B53" s="8" t="s">
        <v>2787</v>
      </c>
      <c r="C53" s="57" t="s">
        <v>2788</v>
      </c>
      <c r="D53" s="54" t="s">
        <v>2789</v>
      </c>
      <c r="E53" s="6" t="s">
        <v>135</v>
      </c>
      <c r="F53" s="19">
        <v>1769628</v>
      </c>
      <c r="G53" s="24">
        <v>30706.59</v>
      </c>
      <c r="H53" s="24">
        <v>0.89</v>
      </c>
      <c r="I53" s="31"/>
      <c r="J53" s="31"/>
      <c r="K53" s="35"/>
    </row>
    <row r="54" spans="2:11" x14ac:dyDescent="0.3">
      <c r="B54" s="8" t="s">
        <v>2790</v>
      </c>
      <c r="C54" s="57" t="s">
        <v>2791</v>
      </c>
      <c r="D54" s="54" t="s">
        <v>2792</v>
      </c>
      <c r="E54" s="6" t="s">
        <v>50</v>
      </c>
      <c r="F54" s="19">
        <v>7000000</v>
      </c>
      <c r="G54" s="24">
        <v>28938</v>
      </c>
      <c r="H54" s="24">
        <v>0.84</v>
      </c>
      <c r="I54" s="31"/>
      <c r="J54" s="31"/>
      <c r="K54" s="35"/>
    </row>
    <row r="55" spans="2:11" x14ac:dyDescent="0.3">
      <c r="B55" s="8" t="s">
        <v>508</v>
      </c>
      <c r="C55" s="57" t="s">
        <v>509</v>
      </c>
      <c r="D55" s="54" t="s">
        <v>510</v>
      </c>
      <c r="E55" s="6" t="s">
        <v>104</v>
      </c>
      <c r="F55" s="19">
        <v>11000000</v>
      </c>
      <c r="G55" s="24">
        <v>28627.5</v>
      </c>
      <c r="H55" s="24">
        <v>0.83</v>
      </c>
      <c r="I55" s="31"/>
      <c r="J55" s="31"/>
      <c r="K55" s="35"/>
    </row>
    <row r="56" spans="2:11" x14ac:dyDescent="0.3">
      <c r="B56" s="8" t="s">
        <v>2793</v>
      </c>
      <c r="C56" s="57" t="s">
        <v>2794</v>
      </c>
      <c r="D56" s="54" t="s">
        <v>2795</v>
      </c>
      <c r="E56" s="6" t="s">
        <v>104</v>
      </c>
      <c r="F56" s="19">
        <v>666183</v>
      </c>
      <c r="G56" s="24">
        <v>28268.14</v>
      </c>
      <c r="H56" s="24">
        <v>0.82</v>
      </c>
      <c r="I56" s="31"/>
      <c r="J56" s="31"/>
      <c r="K56" s="35"/>
    </row>
    <row r="57" spans="2:11" x14ac:dyDescent="0.3">
      <c r="B57" s="8" t="s">
        <v>908</v>
      </c>
      <c r="C57" s="57" t="s">
        <v>909</v>
      </c>
      <c r="D57" s="54" t="s">
        <v>910</v>
      </c>
      <c r="E57" s="6" t="s">
        <v>86</v>
      </c>
      <c r="F57" s="19">
        <v>370000</v>
      </c>
      <c r="G57" s="24">
        <v>27827.7</v>
      </c>
      <c r="H57" s="24">
        <v>0.81</v>
      </c>
      <c r="I57" s="31"/>
      <c r="J57" s="31"/>
      <c r="K57" s="35"/>
    </row>
    <row r="58" spans="2:11" x14ac:dyDescent="0.3">
      <c r="B58" s="8" t="s">
        <v>316</v>
      </c>
      <c r="C58" s="57" t="s">
        <v>317</v>
      </c>
      <c r="D58" s="54" t="s">
        <v>318</v>
      </c>
      <c r="E58" s="6" t="s">
        <v>60</v>
      </c>
      <c r="F58" s="19">
        <v>2700000</v>
      </c>
      <c r="G58" s="24">
        <v>26037.45</v>
      </c>
      <c r="H58" s="24">
        <v>0.76</v>
      </c>
      <c r="I58" s="31"/>
      <c r="J58" s="31"/>
      <c r="K58" s="35"/>
    </row>
    <row r="59" spans="2:11" x14ac:dyDescent="0.3">
      <c r="B59" s="8" t="s">
        <v>337</v>
      </c>
      <c r="C59" s="57" t="s">
        <v>338</v>
      </c>
      <c r="D59" s="54" t="s">
        <v>339</v>
      </c>
      <c r="E59" s="6" t="s">
        <v>120</v>
      </c>
      <c r="F59" s="19">
        <v>2941554</v>
      </c>
      <c r="G59" s="24">
        <v>25879.79</v>
      </c>
      <c r="H59" s="24">
        <v>0.75</v>
      </c>
      <c r="I59" s="31"/>
      <c r="J59" s="31"/>
      <c r="K59" s="35"/>
    </row>
    <row r="60" spans="2:11" x14ac:dyDescent="0.3">
      <c r="B60" s="8" t="s">
        <v>2796</v>
      </c>
      <c r="C60" s="57" t="s">
        <v>2797</v>
      </c>
      <c r="D60" s="54" t="s">
        <v>2798</v>
      </c>
      <c r="E60" s="6" t="s">
        <v>104</v>
      </c>
      <c r="F60" s="19">
        <v>4400000</v>
      </c>
      <c r="G60" s="24">
        <v>24906.2</v>
      </c>
      <c r="H60" s="24">
        <v>0.72</v>
      </c>
      <c r="I60" s="31"/>
      <c r="J60" s="31"/>
      <c r="K60" s="35"/>
    </row>
    <row r="61" spans="2:11" x14ac:dyDescent="0.3">
      <c r="B61" s="8" t="s">
        <v>2349</v>
      </c>
      <c r="C61" s="57" t="s">
        <v>2350</v>
      </c>
      <c r="D61" s="54" t="s">
        <v>2351</v>
      </c>
      <c r="E61" s="6" t="s">
        <v>43</v>
      </c>
      <c r="F61" s="19">
        <v>7892021</v>
      </c>
      <c r="G61" s="24">
        <v>23577.41</v>
      </c>
      <c r="H61" s="24">
        <v>0.68</v>
      </c>
      <c r="I61" s="31"/>
      <c r="J61" s="31"/>
      <c r="K61" s="35"/>
    </row>
    <row r="62" spans="2:11" x14ac:dyDescent="0.3">
      <c r="B62" s="8" t="s">
        <v>2799</v>
      </c>
      <c r="C62" s="57" t="s">
        <v>2800</v>
      </c>
      <c r="D62" s="54" t="s">
        <v>2801</v>
      </c>
      <c r="E62" s="6" t="s">
        <v>156</v>
      </c>
      <c r="F62" s="19">
        <v>1014491</v>
      </c>
      <c r="G62" s="24">
        <v>22338.080000000002</v>
      </c>
      <c r="H62" s="24">
        <v>0.65</v>
      </c>
      <c r="I62" s="31"/>
      <c r="J62" s="31"/>
      <c r="K62" s="35"/>
    </row>
    <row r="63" spans="2:11" x14ac:dyDescent="0.3">
      <c r="B63" s="8" t="s">
        <v>566</v>
      </c>
      <c r="C63" s="57" t="s">
        <v>567</v>
      </c>
      <c r="D63" s="54" t="s">
        <v>568</v>
      </c>
      <c r="E63" s="6" t="s">
        <v>104</v>
      </c>
      <c r="F63" s="19">
        <v>2190596</v>
      </c>
      <c r="G63" s="24">
        <v>18861.03</v>
      </c>
      <c r="H63" s="24">
        <v>0.55000000000000004</v>
      </c>
      <c r="I63" s="31"/>
      <c r="J63" s="31"/>
      <c r="K63" s="35"/>
    </row>
    <row r="64" spans="2:11" x14ac:dyDescent="0.3">
      <c r="B64" s="8" t="s">
        <v>2802</v>
      </c>
      <c r="C64" s="57" t="s">
        <v>2803</v>
      </c>
      <c r="D64" s="54" t="s">
        <v>2804</v>
      </c>
      <c r="E64" s="6" t="s">
        <v>116</v>
      </c>
      <c r="F64" s="19">
        <v>3444078</v>
      </c>
      <c r="G64" s="24">
        <v>18666.900000000001</v>
      </c>
      <c r="H64" s="24">
        <v>0.54</v>
      </c>
      <c r="I64" s="31"/>
      <c r="J64" s="31"/>
      <c r="K64" s="35"/>
    </row>
    <row r="65" spans="2:11" x14ac:dyDescent="0.3">
      <c r="B65" s="8" t="s">
        <v>2805</v>
      </c>
      <c r="C65" s="57" t="s">
        <v>2806</v>
      </c>
      <c r="D65" s="54" t="s">
        <v>2807</v>
      </c>
      <c r="E65" s="6" t="s">
        <v>156</v>
      </c>
      <c r="F65" s="19">
        <v>20100000</v>
      </c>
      <c r="G65" s="24">
        <v>18321.150000000001</v>
      </c>
      <c r="H65" s="24">
        <v>0.53</v>
      </c>
      <c r="I65" s="31"/>
      <c r="J65" s="31"/>
      <c r="K65" s="35"/>
    </row>
    <row r="66" spans="2:11" x14ac:dyDescent="0.3">
      <c r="B66" s="8" t="s">
        <v>649</v>
      </c>
      <c r="C66" s="57" t="s">
        <v>650</v>
      </c>
      <c r="D66" s="54" t="s">
        <v>651</v>
      </c>
      <c r="E66" s="6" t="s">
        <v>156</v>
      </c>
      <c r="F66" s="19">
        <v>3500000</v>
      </c>
      <c r="G66" s="24">
        <v>16987.25</v>
      </c>
      <c r="H66" s="24">
        <v>0.49</v>
      </c>
      <c r="I66" s="31"/>
      <c r="J66" s="31"/>
      <c r="K66" s="35"/>
    </row>
    <row r="67" spans="2:11" x14ac:dyDescent="0.3">
      <c r="B67" s="8" t="s">
        <v>2808</v>
      </c>
      <c r="C67" s="57" t="s">
        <v>2809</v>
      </c>
      <c r="D67" s="54" t="s">
        <v>2810</v>
      </c>
      <c r="E67" s="6" t="s">
        <v>60</v>
      </c>
      <c r="F67" s="19">
        <v>11299900</v>
      </c>
      <c r="G67" s="24">
        <v>16738.54</v>
      </c>
      <c r="H67" s="24">
        <v>0.49</v>
      </c>
      <c r="I67" s="31"/>
      <c r="J67" s="31"/>
      <c r="K67" s="35"/>
    </row>
    <row r="68" spans="2:11" x14ac:dyDescent="0.3">
      <c r="B68" s="8" t="s">
        <v>370</v>
      </c>
      <c r="C68" s="57" t="s">
        <v>371</v>
      </c>
      <c r="D68" s="54" t="s">
        <v>372</v>
      </c>
      <c r="E68" s="6" t="s">
        <v>86</v>
      </c>
      <c r="F68" s="19">
        <v>3140000</v>
      </c>
      <c r="G68" s="24">
        <v>16299.74</v>
      </c>
      <c r="H68" s="24">
        <v>0.47</v>
      </c>
      <c r="I68" s="31"/>
      <c r="J68" s="31"/>
      <c r="K68" s="35"/>
    </row>
    <row r="69" spans="2:11" x14ac:dyDescent="0.3">
      <c r="B69" s="8" t="s">
        <v>2811</v>
      </c>
      <c r="C69" s="57" t="s">
        <v>2812</v>
      </c>
      <c r="D69" s="54" t="s">
        <v>2813</v>
      </c>
      <c r="E69" s="6" t="s">
        <v>135</v>
      </c>
      <c r="F69" s="19">
        <v>3753760</v>
      </c>
      <c r="G69" s="24">
        <v>15283.43</v>
      </c>
      <c r="H69" s="24">
        <v>0.44</v>
      </c>
      <c r="I69" s="31"/>
      <c r="J69" s="31"/>
      <c r="K69" s="35"/>
    </row>
    <row r="70" spans="2:11" x14ac:dyDescent="0.3">
      <c r="B70" s="8" t="s">
        <v>964</v>
      </c>
      <c r="C70" s="57" t="s">
        <v>965</v>
      </c>
      <c r="D70" s="54" t="s">
        <v>966</v>
      </c>
      <c r="E70" s="6" t="s">
        <v>957</v>
      </c>
      <c r="F70" s="19">
        <v>1417238</v>
      </c>
      <c r="G70" s="24">
        <v>13815.24</v>
      </c>
      <c r="H70" s="24">
        <v>0.4</v>
      </c>
      <c r="I70" s="31"/>
      <c r="J70" s="31"/>
      <c r="K70" s="35"/>
    </row>
    <row r="71" spans="2:11" x14ac:dyDescent="0.3">
      <c r="B71" s="8" t="s">
        <v>2814</v>
      </c>
      <c r="C71" s="57" t="s">
        <v>2815</v>
      </c>
      <c r="D71" s="54" t="s">
        <v>2816</v>
      </c>
      <c r="E71" s="6" t="s">
        <v>156</v>
      </c>
      <c r="F71" s="19">
        <v>3500000</v>
      </c>
      <c r="G71" s="24">
        <v>13567.75</v>
      </c>
      <c r="H71" s="24">
        <v>0.39</v>
      </c>
      <c r="I71" s="31"/>
      <c r="J71" s="31"/>
      <c r="K71" s="35"/>
    </row>
    <row r="72" spans="2:11" x14ac:dyDescent="0.3">
      <c r="B72" s="8" t="s">
        <v>2187</v>
      </c>
      <c r="C72" s="57" t="s">
        <v>2188</v>
      </c>
      <c r="D72" s="54" t="s">
        <v>2189</v>
      </c>
      <c r="E72" s="6" t="s">
        <v>71</v>
      </c>
      <c r="F72" s="19">
        <v>5997193</v>
      </c>
      <c r="G72" s="24">
        <v>13192.63</v>
      </c>
      <c r="H72" s="24">
        <v>0.38</v>
      </c>
      <c r="I72" s="31"/>
      <c r="J72" s="31"/>
      <c r="K72" s="35"/>
    </row>
    <row r="73" spans="2:11" x14ac:dyDescent="0.3">
      <c r="B73" s="8" t="s">
        <v>2817</v>
      </c>
      <c r="C73" s="57" t="s">
        <v>2818</v>
      </c>
      <c r="D73" s="54" t="s">
        <v>2819</v>
      </c>
      <c r="E73" s="6" t="s">
        <v>104</v>
      </c>
      <c r="F73" s="19">
        <v>2016342</v>
      </c>
      <c r="G73" s="24">
        <v>11380.23</v>
      </c>
      <c r="H73" s="24">
        <v>0.33</v>
      </c>
      <c r="I73" s="31"/>
      <c r="J73" s="31"/>
      <c r="K73" s="35"/>
    </row>
    <row r="74" spans="2:11" x14ac:dyDescent="0.3">
      <c r="B74" s="8" t="s">
        <v>1892</v>
      </c>
      <c r="C74" s="57" t="s">
        <v>1893</v>
      </c>
      <c r="D74" s="54" t="s">
        <v>1894</v>
      </c>
      <c r="E74" s="6" t="s">
        <v>1895</v>
      </c>
      <c r="F74" s="19">
        <v>4734087</v>
      </c>
      <c r="G74" s="24">
        <v>11106.17</v>
      </c>
      <c r="H74" s="24">
        <v>0.32</v>
      </c>
      <c r="I74" s="31"/>
      <c r="J74" s="31"/>
      <c r="K74" s="35"/>
    </row>
    <row r="75" spans="2:11" x14ac:dyDescent="0.3">
      <c r="B75" s="8" t="s">
        <v>1078</v>
      </c>
      <c r="C75" s="57" t="s">
        <v>1079</v>
      </c>
      <c r="D75" s="54" t="s">
        <v>1080</v>
      </c>
      <c r="E75" s="6" t="s">
        <v>221</v>
      </c>
      <c r="F75" s="19">
        <v>8218007</v>
      </c>
      <c r="G75" s="24">
        <v>10419.61</v>
      </c>
      <c r="H75" s="24">
        <v>0.3</v>
      </c>
      <c r="I75" s="31"/>
      <c r="J75" s="31"/>
      <c r="K75" s="35"/>
    </row>
    <row r="76" spans="2:11" x14ac:dyDescent="0.3">
      <c r="B76" s="8" t="s">
        <v>563</v>
      </c>
      <c r="C76" s="57" t="s">
        <v>564</v>
      </c>
      <c r="D76" s="54" t="s">
        <v>565</v>
      </c>
      <c r="E76" s="6" t="s">
        <v>149</v>
      </c>
      <c r="F76" s="19">
        <v>2760471</v>
      </c>
      <c r="G76" s="24">
        <v>10122.65</v>
      </c>
      <c r="H76" s="24">
        <v>0.28999999999999998</v>
      </c>
      <c r="I76" s="31"/>
      <c r="J76" s="31"/>
      <c r="K76" s="35"/>
    </row>
    <row r="77" spans="2:11" x14ac:dyDescent="0.3">
      <c r="B77" s="8" t="s">
        <v>2820</v>
      </c>
      <c r="C77" s="57" t="s">
        <v>2821</v>
      </c>
      <c r="D77" s="54" t="s">
        <v>2822</v>
      </c>
      <c r="E77" s="6" t="s">
        <v>246</v>
      </c>
      <c r="F77" s="19">
        <v>2989317</v>
      </c>
      <c r="G77" s="24">
        <v>6749.28</v>
      </c>
      <c r="H77" s="24">
        <v>0.2</v>
      </c>
      <c r="I77" s="31"/>
      <c r="J77" s="31"/>
      <c r="K77" s="35"/>
    </row>
    <row r="78" spans="2:11" x14ac:dyDescent="0.3">
      <c r="B78" s="8" t="s">
        <v>1900</v>
      </c>
      <c r="C78" s="57" t="s">
        <v>1901</v>
      </c>
      <c r="D78" s="54" t="s">
        <v>1902</v>
      </c>
      <c r="E78" s="6" t="s">
        <v>217</v>
      </c>
      <c r="F78" s="19">
        <v>1203548</v>
      </c>
      <c r="G78" s="24">
        <v>6242.8</v>
      </c>
      <c r="H78" s="24">
        <v>0.18</v>
      </c>
      <c r="I78" s="31"/>
      <c r="J78" s="31"/>
      <c r="K78" s="35"/>
    </row>
    <row r="79" spans="2:11" x14ac:dyDescent="0.3">
      <c r="C79" s="58" t="s">
        <v>184</v>
      </c>
      <c r="D79" s="54"/>
      <c r="E79" s="6"/>
      <c r="F79" s="19"/>
      <c r="G79" s="25">
        <v>3115218.4</v>
      </c>
      <c r="H79" s="25">
        <v>90.4</v>
      </c>
      <c r="I79" s="31"/>
      <c r="J79" s="31"/>
      <c r="K79" s="35"/>
    </row>
    <row r="80" spans="2:11" x14ac:dyDescent="0.3">
      <c r="C80" s="57"/>
      <c r="D80" s="54"/>
      <c r="E80" s="6"/>
      <c r="F80" s="19"/>
      <c r="G80" s="24"/>
      <c r="H80" s="24"/>
      <c r="I80" s="31"/>
      <c r="J80" s="31"/>
      <c r="K80" s="35"/>
    </row>
    <row r="81" spans="3:11" x14ac:dyDescent="0.3">
      <c r="C81" s="58" t="s">
        <v>3</v>
      </c>
      <c r="D81" s="54"/>
      <c r="E81" s="6"/>
      <c r="F81" s="19"/>
      <c r="G81" s="24" t="s">
        <v>2</v>
      </c>
      <c r="H81" s="24" t="s">
        <v>2</v>
      </c>
      <c r="I81" s="31"/>
      <c r="J81" s="31"/>
      <c r="K81" s="35"/>
    </row>
    <row r="82" spans="3:11" x14ac:dyDescent="0.3">
      <c r="C82" s="57"/>
      <c r="D82" s="54"/>
      <c r="E82" s="6"/>
      <c r="F82" s="19"/>
      <c r="G82" s="24"/>
      <c r="H82" s="24"/>
      <c r="I82" s="31"/>
      <c r="J82" s="31"/>
      <c r="K82" s="35"/>
    </row>
    <row r="83" spans="3:11" x14ac:dyDescent="0.3">
      <c r="C83" s="58" t="s">
        <v>4</v>
      </c>
      <c r="D83" s="54"/>
      <c r="E83" s="6"/>
      <c r="F83" s="19"/>
      <c r="G83" s="24" t="s">
        <v>2</v>
      </c>
      <c r="H83" s="24" t="s">
        <v>2</v>
      </c>
      <c r="I83" s="31"/>
      <c r="J83" s="31"/>
      <c r="K83" s="35"/>
    </row>
    <row r="84" spans="3:11" x14ac:dyDescent="0.3">
      <c r="C84" s="57"/>
      <c r="D84" s="54"/>
      <c r="E84" s="6"/>
      <c r="F84" s="19"/>
      <c r="G84" s="24"/>
      <c r="H84" s="24"/>
      <c r="I84" s="31"/>
      <c r="J84" s="31"/>
      <c r="K84" s="35"/>
    </row>
    <row r="85" spans="3:11" x14ac:dyDescent="0.3">
      <c r="C85" s="58" t="s">
        <v>5</v>
      </c>
      <c r="D85" s="54"/>
      <c r="E85" s="6"/>
      <c r="F85" s="19"/>
      <c r="G85" s="24"/>
      <c r="H85" s="24"/>
      <c r="I85" s="31"/>
      <c r="J85" s="31"/>
      <c r="K85" s="35"/>
    </row>
    <row r="86" spans="3:11" x14ac:dyDescent="0.3">
      <c r="C86" s="57"/>
      <c r="D86" s="54"/>
      <c r="E86" s="6"/>
      <c r="F86" s="19"/>
      <c r="G86" s="24"/>
      <c r="H86" s="24"/>
      <c r="I86" s="31"/>
      <c r="J86" s="31"/>
      <c r="K86" s="35"/>
    </row>
    <row r="87" spans="3:11" x14ac:dyDescent="0.3">
      <c r="C87" s="58" t="s">
        <v>6</v>
      </c>
      <c r="D87" s="54"/>
      <c r="E87" s="6"/>
      <c r="F87" s="19"/>
      <c r="G87" s="24" t="s">
        <v>2</v>
      </c>
      <c r="H87" s="24" t="s">
        <v>2</v>
      </c>
      <c r="I87" s="31"/>
      <c r="J87" s="31"/>
      <c r="K87" s="35"/>
    </row>
    <row r="88" spans="3:11" x14ac:dyDescent="0.3">
      <c r="C88" s="57"/>
      <c r="D88" s="54"/>
      <c r="E88" s="6"/>
      <c r="F88" s="19"/>
      <c r="G88" s="24"/>
      <c r="H88" s="24"/>
      <c r="I88" s="31"/>
      <c r="J88" s="31"/>
      <c r="K88" s="35"/>
    </row>
    <row r="89" spans="3:11" x14ac:dyDescent="0.3">
      <c r="C89" s="58" t="s">
        <v>7</v>
      </c>
      <c r="D89" s="54"/>
      <c r="E89" s="6"/>
      <c r="F89" s="19"/>
      <c r="G89" s="24" t="s">
        <v>2</v>
      </c>
      <c r="H89" s="24" t="s">
        <v>2</v>
      </c>
      <c r="I89" s="31"/>
      <c r="J89" s="31"/>
      <c r="K89" s="35"/>
    </row>
    <row r="90" spans="3:11" x14ac:dyDescent="0.3">
      <c r="C90" s="57"/>
      <c r="D90" s="54"/>
      <c r="E90" s="6"/>
      <c r="F90" s="19"/>
      <c r="G90" s="24"/>
      <c r="H90" s="24"/>
      <c r="I90" s="31"/>
      <c r="J90" s="31"/>
      <c r="K90" s="35"/>
    </row>
    <row r="91" spans="3:11" x14ac:dyDescent="0.3">
      <c r="C91" s="58" t="s">
        <v>8</v>
      </c>
      <c r="D91" s="54"/>
      <c r="E91" s="6"/>
      <c r="F91" s="19"/>
      <c r="G91" s="24" t="s">
        <v>2</v>
      </c>
      <c r="H91" s="24" t="s">
        <v>2</v>
      </c>
      <c r="I91" s="31"/>
      <c r="J91" s="31"/>
      <c r="K91" s="35"/>
    </row>
    <row r="92" spans="3:11" x14ac:dyDescent="0.3">
      <c r="C92" s="57"/>
      <c r="D92" s="54"/>
      <c r="E92" s="6"/>
      <c r="F92" s="19"/>
      <c r="G92" s="24"/>
      <c r="H92" s="24"/>
      <c r="I92" s="31"/>
      <c r="J92" s="31"/>
      <c r="K92" s="35"/>
    </row>
    <row r="93" spans="3:11" x14ac:dyDescent="0.3">
      <c r="C93" s="58" t="s">
        <v>9</v>
      </c>
      <c r="D93" s="54"/>
      <c r="E93" s="6"/>
      <c r="F93" s="19"/>
      <c r="G93" s="24" t="s">
        <v>2</v>
      </c>
      <c r="H93" s="24" t="s">
        <v>2</v>
      </c>
      <c r="I93" s="31"/>
      <c r="J93" s="31"/>
      <c r="K93" s="35"/>
    </row>
    <row r="94" spans="3:11" x14ac:dyDescent="0.3">
      <c r="C94" s="57"/>
      <c r="D94" s="54"/>
      <c r="E94" s="6"/>
      <c r="F94" s="19"/>
      <c r="G94" s="24"/>
      <c r="H94" s="24"/>
      <c r="I94" s="31"/>
      <c r="J94" s="31"/>
      <c r="K94" s="35"/>
    </row>
    <row r="95" spans="3:11" x14ac:dyDescent="0.3">
      <c r="C95" s="58" t="s">
        <v>10</v>
      </c>
      <c r="D95" s="54"/>
      <c r="E95" s="6"/>
      <c r="F95" s="19"/>
      <c r="G95" s="24" t="s">
        <v>2</v>
      </c>
      <c r="H95" s="24" t="s">
        <v>2</v>
      </c>
      <c r="I95" s="31"/>
      <c r="J95" s="31"/>
      <c r="K95" s="35"/>
    </row>
    <row r="96" spans="3:11" x14ac:dyDescent="0.3">
      <c r="C96" s="57"/>
      <c r="D96" s="54"/>
      <c r="E96" s="6"/>
      <c r="F96" s="19"/>
      <c r="G96" s="24"/>
      <c r="H96" s="24"/>
      <c r="I96" s="31"/>
      <c r="J96" s="31"/>
      <c r="K96" s="35"/>
    </row>
    <row r="97" spans="1:11" x14ac:dyDescent="0.3">
      <c r="A97" s="10"/>
      <c r="B97" s="28"/>
      <c r="C97" s="58" t="s">
        <v>11</v>
      </c>
      <c r="D97" s="54"/>
      <c r="E97" s="6"/>
      <c r="F97" s="19"/>
      <c r="G97" s="24"/>
      <c r="H97" s="24"/>
      <c r="I97" s="31"/>
      <c r="J97" s="31"/>
      <c r="K97" s="35"/>
    </row>
    <row r="98" spans="1:11" x14ac:dyDescent="0.3">
      <c r="A98" s="28"/>
      <c r="B98" s="28"/>
      <c r="C98" s="58" t="s">
        <v>13</v>
      </c>
      <c r="D98" s="54"/>
      <c r="E98" s="6"/>
      <c r="F98" s="19"/>
      <c r="G98" s="24" t="s">
        <v>2</v>
      </c>
      <c r="H98" s="24" t="s">
        <v>2</v>
      </c>
      <c r="I98" s="31"/>
      <c r="J98" s="31"/>
      <c r="K98" s="35"/>
    </row>
    <row r="99" spans="1:11" x14ac:dyDescent="0.3">
      <c r="A99" s="28"/>
      <c r="B99" s="28"/>
      <c r="C99" s="58"/>
      <c r="D99" s="54"/>
      <c r="E99" s="6"/>
      <c r="F99" s="19"/>
      <c r="G99" s="24"/>
      <c r="H99" s="24"/>
      <c r="I99" s="31"/>
      <c r="J99" s="31"/>
      <c r="K99" s="35"/>
    </row>
    <row r="100" spans="1:11" x14ac:dyDescent="0.3">
      <c r="A100" s="28"/>
      <c r="B100" s="28"/>
      <c r="C100" s="58" t="s">
        <v>14</v>
      </c>
      <c r="D100" s="54"/>
      <c r="E100" s="6"/>
      <c r="F100" s="19"/>
      <c r="G100" s="24" t="s">
        <v>2</v>
      </c>
      <c r="H100" s="24" t="s">
        <v>2</v>
      </c>
      <c r="I100" s="31"/>
      <c r="J100" s="31"/>
      <c r="K100" s="35"/>
    </row>
    <row r="101" spans="1:11" x14ac:dyDescent="0.3">
      <c r="A101" s="28"/>
      <c r="B101" s="28"/>
      <c r="C101" s="58"/>
      <c r="D101" s="54"/>
      <c r="E101" s="6"/>
      <c r="F101" s="19"/>
      <c r="G101" s="24"/>
      <c r="H101" s="24"/>
      <c r="I101" s="31"/>
      <c r="J101" s="31"/>
      <c r="K101" s="35"/>
    </row>
    <row r="102" spans="1:11" x14ac:dyDescent="0.3">
      <c r="C102" s="59" t="s">
        <v>15</v>
      </c>
      <c r="D102" s="54"/>
      <c r="E102" s="6"/>
      <c r="F102" s="19"/>
      <c r="G102" s="24"/>
      <c r="H102" s="24"/>
      <c r="I102" s="31"/>
      <c r="J102" s="31"/>
      <c r="K102" s="35"/>
    </row>
    <row r="103" spans="1:11" x14ac:dyDescent="0.3">
      <c r="B103" s="8" t="s">
        <v>1810</v>
      </c>
      <c r="C103" s="57" t="s">
        <v>1811</v>
      </c>
      <c r="D103" s="54" t="s">
        <v>1812</v>
      </c>
      <c r="E103" s="6" t="s">
        <v>198</v>
      </c>
      <c r="F103" s="19">
        <v>44000000</v>
      </c>
      <c r="G103" s="24">
        <v>43240.34</v>
      </c>
      <c r="H103" s="24">
        <v>1.26</v>
      </c>
      <c r="I103" s="31">
        <v>5.5279999999999996</v>
      </c>
      <c r="J103" s="31"/>
      <c r="K103" s="35"/>
    </row>
    <row r="104" spans="1:11" x14ac:dyDescent="0.3">
      <c r="B104" s="8" t="s">
        <v>2823</v>
      </c>
      <c r="C104" s="57" t="s">
        <v>2824</v>
      </c>
      <c r="D104" s="54" t="s">
        <v>2825</v>
      </c>
      <c r="E104" s="6" t="s">
        <v>198</v>
      </c>
      <c r="F104" s="19">
        <v>20000000</v>
      </c>
      <c r="G104" s="24">
        <v>19592.72</v>
      </c>
      <c r="H104" s="24">
        <v>0.56999999999999995</v>
      </c>
      <c r="I104" s="31">
        <v>5.5381999999999998</v>
      </c>
      <c r="J104" s="31"/>
      <c r="K104" s="35"/>
    </row>
    <row r="105" spans="1:11" x14ac:dyDescent="0.3">
      <c r="B105" s="8" t="s">
        <v>195</v>
      </c>
      <c r="C105" s="57" t="s">
        <v>196</v>
      </c>
      <c r="D105" s="54" t="s">
        <v>197</v>
      </c>
      <c r="E105" s="6" t="s">
        <v>198</v>
      </c>
      <c r="F105" s="19">
        <v>6500000</v>
      </c>
      <c r="G105" s="24">
        <v>6218.41</v>
      </c>
      <c r="H105" s="24">
        <v>0.18</v>
      </c>
      <c r="I105" s="31">
        <v>5.68</v>
      </c>
      <c r="J105" s="31"/>
      <c r="K105" s="35"/>
    </row>
    <row r="106" spans="1:11" x14ac:dyDescent="0.3">
      <c r="B106" s="8" t="s">
        <v>2826</v>
      </c>
      <c r="C106" s="57" t="s">
        <v>2827</v>
      </c>
      <c r="D106" s="54" t="s">
        <v>2828</v>
      </c>
      <c r="E106" s="6" t="s">
        <v>198</v>
      </c>
      <c r="F106" s="19">
        <v>5000000</v>
      </c>
      <c r="G106" s="24">
        <v>4903.28</v>
      </c>
      <c r="H106" s="24">
        <v>0.14000000000000001</v>
      </c>
      <c r="I106" s="31">
        <v>5.5382999999999996</v>
      </c>
      <c r="J106" s="31"/>
      <c r="K106" s="35"/>
    </row>
    <row r="107" spans="1:11" x14ac:dyDescent="0.3">
      <c r="C107" s="58" t="s">
        <v>184</v>
      </c>
      <c r="D107" s="54"/>
      <c r="E107" s="6"/>
      <c r="F107" s="19"/>
      <c r="G107" s="25">
        <v>73954.75</v>
      </c>
      <c r="H107" s="25">
        <v>2.15</v>
      </c>
      <c r="I107" s="31"/>
      <c r="J107" s="31"/>
      <c r="K107" s="35"/>
    </row>
    <row r="108" spans="1:11" x14ac:dyDescent="0.3">
      <c r="C108" s="57"/>
      <c r="D108" s="54"/>
      <c r="E108" s="6"/>
      <c r="F108" s="19"/>
      <c r="G108" s="24"/>
      <c r="H108" s="24"/>
      <c r="I108" s="31"/>
      <c r="J108" s="31"/>
      <c r="K108" s="35"/>
    </row>
    <row r="109" spans="1:11" x14ac:dyDescent="0.3">
      <c r="C109" s="58" t="s">
        <v>16</v>
      </c>
      <c r="D109" s="54"/>
      <c r="E109" s="6"/>
      <c r="F109" s="19"/>
      <c r="G109" s="24" t="s">
        <v>2</v>
      </c>
      <c r="H109" s="24" t="s">
        <v>2</v>
      </c>
      <c r="I109" s="31"/>
      <c r="J109" s="31"/>
      <c r="K109" s="35"/>
    </row>
    <row r="110" spans="1:11" x14ac:dyDescent="0.3">
      <c r="C110" s="57"/>
      <c r="D110" s="54"/>
      <c r="E110" s="6"/>
      <c r="F110" s="19"/>
      <c r="G110" s="24"/>
      <c r="H110" s="24"/>
      <c r="I110" s="31"/>
      <c r="J110" s="31"/>
      <c r="K110" s="35"/>
    </row>
    <row r="111" spans="1:11" x14ac:dyDescent="0.3">
      <c r="C111" s="58" t="s">
        <v>17</v>
      </c>
      <c r="D111" s="54"/>
      <c r="E111" s="6"/>
      <c r="F111" s="19"/>
      <c r="G111" s="24" t="s">
        <v>2</v>
      </c>
      <c r="H111" s="24" t="s">
        <v>2</v>
      </c>
      <c r="I111" s="31"/>
      <c r="J111" s="31"/>
      <c r="K111" s="35"/>
    </row>
    <row r="112" spans="1:11" x14ac:dyDescent="0.3">
      <c r="C112" s="57"/>
      <c r="D112" s="54"/>
      <c r="E112" s="6"/>
      <c r="F112" s="19"/>
      <c r="G112" s="24"/>
      <c r="H112" s="24"/>
      <c r="I112" s="31"/>
      <c r="J112" s="31"/>
      <c r="K112" s="35"/>
    </row>
    <row r="113" spans="1:11" x14ac:dyDescent="0.3">
      <c r="A113" s="10"/>
      <c r="B113" s="28"/>
      <c r="C113" s="58" t="s">
        <v>18</v>
      </c>
      <c r="D113" s="54"/>
      <c r="E113" s="6"/>
      <c r="F113" s="19"/>
      <c r="G113" s="24"/>
      <c r="H113" s="24"/>
      <c r="I113" s="31"/>
      <c r="J113" s="31"/>
      <c r="K113" s="35"/>
    </row>
    <row r="114" spans="1:11" x14ac:dyDescent="0.3">
      <c r="A114" s="28"/>
      <c r="B114" s="28"/>
      <c r="C114" s="58" t="s">
        <v>19</v>
      </c>
      <c r="D114" s="54"/>
      <c r="E114" s="6"/>
      <c r="F114" s="19"/>
      <c r="G114" s="24" t="s">
        <v>2</v>
      </c>
      <c r="H114" s="24" t="s">
        <v>2</v>
      </c>
      <c r="I114" s="31"/>
      <c r="J114" s="31"/>
      <c r="K114" s="35"/>
    </row>
    <row r="115" spans="1:11" x14ac:dyDescent="0.3">
      <c r="A115" s="28"/>
      <c r="B115" s="28"/>
      <c r="C115" s="58"/>
      <c r="D115" s="54"/>
      <c r="E115" s="6"/>
      <c r="F115" s="19"/>
      <c r="G115" s="24"/>
      <c r="H115" s="24"/>
      <c r="I115" s="31"/>
      <c r="J115" s="31"/>
      <c r="K115" s="35"/>
    </row>
    <row r="116" spans="1:11" x14ac:dyDescent="0.3">
      <c r="A116" s="28"/>
      <c r="B116" s="28"/>
      <c r="C116" s="58" t="s">
        <v>20</v>
      </c>
      <c r="D116" s="54"/>
      <c r="E116" s="6"/>
      <c r="F116" s="19"/>
      <c r="G116" s="24" t="s">
        <v>2</v>
      </c>
      <c r="H116" s="24" t="s">
        <v>2</v>
      </c>
      <c r="I116" s="31"/>
      <c r="J116" s="31"/>
      <c r="K116" s="35"/>
    </row>
    <row r="117" spans="1:11" x14ac:dyDescent="0.3">
      <c r="A117" s="28"/>
      <c r="B117" s="28"/>
      <c r="C117" s="58"/>
      <c r="D117" s="54"/>
      <c r="E117" s="6"/>
      <c r="F117" s="19"/>
      <c r="G117" s="24"/>
      <c r="H117" s="24"/>
      <c r="I117" s="31"/>
      <c r="J117" s="31"/>
      <c r="K117" s="35"/>
    </row>
    <row r="118" spans="1:11" x14ac:dyDescent="0.3">
      <c r="A118" s="28"/>
      <c r="B118" s="28"/>
      <c r="C118" s="58" t="s">
        <v>21</v>
      </c>
      <c r="D118" s="54"/>
      <c r="E118" s="6"/>
      <c r="F118" s="19"/>
      <c r="G118" s="24" t="s">
        <v>2</v>
      </c>
      <c r="H118" s="24" t="s">
        <v>2</v>
      </c>
      <c r="I118" s="31"/>
      <c r="J118" s="31"/>
      <c r="K118" s="35"/>
    </row>
    <row r="119" spans="1:11" x14ac:dyDescent="0.3">
      <c r="A119" s="28"/>
      <c r="B119" s="28"/>
      <c r="C119" s="58"/>
      <c r="D119" s="54"/>
      <c r="E119" s="6"/>
      <c r="F119" s="19"/>
      <c r="G119" s="24"/>
      <c r="H119" s="24"/>
      <c r="I119" s="31"/>
      <c r="J119" s="31"/>
      <c r="K119" s="35"/>
    </row>
    <row r="120" spans="1:11" x14ac:dyDescent="0.3">
      <c r="A120" s="28"/>
      <c r="B120" s="28"/>
      <c r="C120" s="58" t="s">
        <v>22</v>
      </c>
      <c r="D120" s="54"/>
      <c r="E120" s="6"/>
      <c r="F120" s="19"/>
      <c r="G120" s="24" t="s">
        <v>2</v>
      </c>
      <c r="H120" s="24" t="s">
        <v>2</v>
      </c>
      <c r="I120" s="31"/>
      <c r="J120" s="31"/>
      <c r="K120" s="35"/>
    </row>
    <row r="121" spans="1:11" x14ac:dyDescent="0.3">
      <c r="A121" s="28"/>
      <c r="B121" s="28"/>
      <c r="C121" s="58"/>
      <c r="D121" s="54"/>
      <c r="E121" s="6"/>
      <c r="F121" s="19"/>
      <c r="G121" s="24"/>
      <c r="H121" s="24"/>
      <c r="I121" s="31"/>
      <c r="J121" s="31"/>
      <c r="K121" s="35"/>
    </row>
    <row r="122" spans="1:11" x14ac:dyDescent="0.3">
      <c r="A122" s="28"/>
      <c r="B122" s="28"/>
      <c r="C122" s="58" t="s">
        <v>23</v>
      </c>
      <c r="D122" s="54"/>
      <c r="E122" s="6"/>
      <c r="F122" s="19"/>
      <c r="G122" s="24" t="s">
        <v>2</v>
      </c>
      <c r="H122" s="24" t="s">
        <v>2</v>
      </c>
      <c r="I122" s="31"/>
      <c r="J122" s="31"/>
      <c r="K122" s="35"/>
    </row>
    <row r="123" spans="1:11" x14ac:dyDescent="0.3">
      <c r="A123" s="28"/>
      <c r="B123" s="28"/>
      <c r="C123" s="58"/>
      <c r="D123" s="54"/>
      <c r="E123" s="6"/>
      <c r="F123" s="19"/>
      <c r="G123" s="24"/>
      <c r="H123" s="24"/>
      <c r="I123" s="31"/>
      <c r="J123" s="31"/>
      <c r="K123" s="35"/>
    </row>
    <row r="124" spans="1:11" x14ac:dyDescent="0.3">
      <c r="C124" s="59" t="s">
        <v>24</v>
      </c>
      <c r="D124" s="54"/>
      <c r="E124" s="6"/>
      <c r="F124" s="19"/>
      <c r="G124" s="24"/>
      <c r="H124" s="24"/>
      <c r="I124" s="31"/>
      <c r="J124" s="31"/>
      <c r="K124" s="35"/>
    </row>
    <row r="125" spans="1:11" x14ac:dyDescent="0.3">
      <c r="B125" s="8" t="s">
        <v>199</v>
      </c>
      <c r="C125" s="57" t="s">
        <v>200</v>
      </c>
      <c r="D125" s="54"/>
      <c r="E125" s="6"/>
      <c r="F125" s="19"/>
      <c r="G125" s="24">
        <v>254640.27</v>
      </c>
      <c r="H125" s="24">
        <v>7.39</v>
      </c>
      <c r="I125" s="31"/>
      <c r="J125" s="31"/>
      <c r="K125" s="35"/>
    </row>
    <row r="126" spans="1:11" x14ac:dyDescent="0.3">
      <c r="C126" s="58" t="s">
        <v>184</v>
      </c>
      <c r="D126" s="54"/>
      <c r="E126" s="6"/>
      <c r="F126" s="19"/>
      <c r="G126" s="25">
        <v>254640.27</v>
      </c>
      <c r="H126" s="25">
        <v>7.39</v>
      </c>
      <c r="I126" s="31"/>
      <c r="J126" s="31"/>
      <c r="K126" s="35"/>
    </row>
    <row r="127" spans="1:11" x14ac:dyDescent="0.3">
      <c r="C127" s="57"/>
      <c r="D127" s="54"/>
      <c r="E127" s="6"/>
      <c r="F127" s="19"/>
      <c r="G127" s="24"/>
      <c r="H127" s="24"/>
      <c r="I127" s="31"/>
      <c r="J127" s="31"/>
      <c r="K127" s="35"/>
    </row>
    <row r="128" spans="1:11" x14ac:dyDescent="0.3">
      <c r="A128" s="10"/>
      <c r="B128" s="28"/>
      <c r="C128" s="58" t="s">
        <v>25</v>
      </c>
      <c r="D128" s="54"/>
      <c r="E128" s="6"/>
      <c r="F128" s="19"/>
      <c r="G128" s="24"/>
      <c r="H128" s="24"/>
      <c r="I128" s="31"/>
      <c r="J128" s="31"/>
      <c r="K128" s="35"/>
    </row>
    <row r="129" spans="1:54" s="2" customFormat="1" ht="13.8" x14ac:dyDescent="0.3">
      <c r="A129" s="28"/>
      <c r="B129" s="28"/>
      <c r="C129" s="57" t="s">
        <v>5023</v>
      </c>
      <c r="D129" s="54"/>
      <c r="E129" s="6"/>
      <c r="F129" s="19"/>
      <c r="G129" s="24">
        <v>6000</v>
      </c>
      <c r="H129" s="24">
        <v>0.17</v>
      </c>
      <c r="I129" s="31"/>
      <c r="J129" s="31"/>
      <c r="K129" s="35"/>
      <c r="L129" s="3"/>
      <c r="AI129" s="3"/>
      <c r="AV129" s="3"/>
      <c r="AX129" s="3"/>
      <c r="BB129" s="3"/>
    </row>
    <row r="130" spans="1:54" x14ac:dyDescent="0.3">
      <c r="B130" s="8"/>
      <c r="C130" s="57" t="s">
        <v>201</v>
      </c>
      <c r="D130" s="54"/>
      <c r="E130" s="6"/>
      <c r="F130" s="19"/>
      <c r="G130" s="24">
        <v>-4890.3099999999995</v>
      </c>
      <c r="H130" s="24">
        <v>-0.11000000000000001</v>
      </c>
      <c r="I130" s="31"/>
      <c r="J130" s="31"/>
      <c r="K130" s="35"/>
    </row>
    <row r="131" spans="1:54" x14ac:dyDescent="0.3">
      <c r="C131" s="58" t="s">
        <v>184</v>
      </c>
      <c r="D131" s="54"/>
      <c r="E131" s="6"/>
      <c r="F131" s="19"/>
      <c r="G131" s="25">
        <v>1109.69</v>
      </c>
      <c r="H131" s="25">
        <v>0.06</v>
      </c>
      <c r="I131" s="31"/>
      <c r="J131" s="31"/>
      <c r="K131" s="35"/>
    </row>
    <row r="132" spans="1:54" x14ac:dyDescent="0.3">
      <c r="C132" s="57"/>
      <c r="D132" s="54"/>
      <c r="E132" s="6"/>
      <c r="F132" s="19"/>
      <c r="G132" s="24"/>
      <c r="H132" s="24"/>
      <c r="I132" s="31"/>
      <c r="J132" s="31"/>
      <c r="K132" s="35"/>
    </row>
    <row r="133" spans="1:54" x14ac:dyDescent="0.3">
      <c r="C133" s="60" t="s">
        <v>202</v>
      </c>
      <c r="D133" s="55"/>
      <c r="E133" s="5"/>
      <c r="F133" s="20"/>
      <c r="G133" s="26">
        <v>3444923.11</v>
      </c>
      <c r="H133" s="26">
        <v>100.00000000000001</v>
      </c>
      <c r="I133" s="32"/>
      <c r="J133" s="32"/>
      <c r="K133" s="36"/>
    </row>
    <row r="135" spans="1:54" s="50" customFormat="1" ht="15" x14ac:dyDescent="0.35">
      <c r="C135" s="50" t="s">
        <v>4699</v>
      </c>
      <c r="F135" s="51"/>
      <c r="G135" s="51"/>
      <c r="H135" s="51"/>
    </row>
    <row r="136" spans="1:54" s="42" customFormat="1" ht="27.6" x14ac:dyDescent="0.3">
      <c r="B136" s="43"/>
      <c r="C136" s="43" t="s">
        <v>4694</v>
      </c>
      <c r="D136" s="43" t="s">
        <v>4695</v>
      </c>
      <c r="E136" s="43" t="s">
        <v>4696</v>
      </c>
      <c r="F136" s="44" t="s">
        <v>34</v>
      </c>
      <c r="G136" s="45" t="s">
        <v>4697</v>
      </c>
      <c r="H136" s="44" t="s">
        <v>36</v>
      </c>
      <c r="I136" s="43" t="s">
        <v>39</v>
      </c>
    </row>
    <row r="137" spans="1:54" s="42" customFormat="1" ht="13.8" x14ac:dyDescent="0.3">
      <c r="B137" s="43"/>
      <c r="C137" s="43" t="s">
        <v>4693</v>
      </c>
      <c r="D137" s="43"/>
      <c r="E137" s="43"/>
      <c r="F137" s="44"/>
      <c r="G137" s="45"/>
      <c r="H137" s="44"/>
      <c r="I137" s="43"/>
    </row>
    <row r="138" spans="1:54" s="2" customFormat="1" ht="13.8" x14ac:dyDescent="0.3">
      <c r="B138" s="46">
        <v>2300149</v>
      </c>
      <c r="C138" s="46" t="s">
        <v>5119</v>
      </c>
      <c r="D138" s="46" t="s">
        <v>4692</v>
      </c>
      <c r="E138" s="46"/>
      <c r="F138" s="47">
        <v>500175</v>
      </c>
      <c r="G138" s="47">
        <v>127126.47870000001</v>
      </c>
      <c r="H138" s="47">
        <v>3.69</v>
      </c>
      <c r="I138" s="46"/>
    </row>
    <row r="139" spans="1:54" s="1" customFormat="1" ht="13.8" x14ac:dyDescent="0.3">
      <c r="B139" s="48"/>
      <c r="C139" s="48" t="s">
        <v>4698</v>
      </c>
      <c r="D139" s="48"/>
      <c r="E139" s="48"/>
      <c r="F139" s="49"/>
      <c r="G139" s="49">
        <v>127126.47870000001</v>
      </c>
      <c r="H139" s="49">
        <v>3.69</v>
      </c>
      <c r="I139" s="48"/>
    </row>
    <row r="141" spans="1:54" x14ac:dyDescent="0.3">
      <c r="C141" s="1" t="s">
        <v>203</v>
      </c>
    </row>
    <row r="142" spans="1:54" x14ac:dyDescent="0.3">
      <c r="C142" s="37" t="s">
        <v>204</v>
      </c>
      <c r="D142" s="37"/>
      <c r="E142" s="37"/>
      <c r="F142" s="37"/>
      <c r="G142" s="37"/>
      <c r="H142" s="37"/>
      <c r="I142" s="37"/>
      <c r="J142" s="37"/>
      <c r="K142" s="37"/>
    </row>
    <row r="143" spans="1:54" x14ac:dyDescent="0.3">
      <c r="C143" s="2" t="s">
        <v>205</v>
      </c>
    </row>
    <row r="144" spans="1:54" x14ac:dyDescent="0.3">
      <c r="C144" s="2" t="s">
        <v>206</v>
      </c>
    </row>
    <row r="145" spans="3:11" ht="30" customHeight="1" x14ac:dyDescent="0.3">
      <c r="C145" s="80" t="s">
        <v>207</v>
      </c>
      <c r="D145" s="81"/>
      <c r="E145" s="81"/>
      <c r="F145" s="81"/>
      <c r="G145" s="81"/>
      <c r="H145" s="81"/>
      <c r="I145" s="81"/>
      <c r="J145" s="81"/>
      <c r="K145" s="81"/>
    </row>
    <row r="146" spans="3:11" x14ac:dyDescent="0.3">
      <c r="C146" s="2" t="s">
        <v>208</v>
      </c>
    </row>
    <row r="148" spans="3:11" x14ac:dyDescent="0.3">
      <c r="C148" s="1" t="s">
        <v>5173</v>
      </c>
      <c r="E148" s="78" t="s">
        <v>5174</v>
      </c>
    </row>
    <row r="149" spans="3:11" x14ac:dyDescent="0.3">
      <c r="E149" s="2" t="s">
        <v>5206</v>
      </c>
    </row>
  </sheetData>
  <mergeCells count="1">
    <mergeCell ref="C145:K145"/>
  </mergeCells>
  <hyperlinks>
    <hyperlink ref="J2" location="'Index'!A1" display="'Index'!A1" xr:uid="{F268CB83-8BD4-416E-9D28-B8757AC28D09}"/>
  </hyperlinks>
  <pageMargins left="0.7" right="0.7" top="0.75" bottom="0.75" header="0.3" footer="0.3"/>
  <pageSetup orientation="portrait" horizontalDpi="4294967293"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A4E698-4CBA-475F-AD1B-CAF62F9283AA}">
  <sheetPr codeName="Sheet1"/>
  <dimension ref="A1:IV128"/>
  <sheetViews>
    <sheetView showGridLines="0" zoomScale="90" zoomScaleNormal="90" workbookViewId="0">
      <pane ySplit="6" topLeftCell="A112"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2829</v>
      </c>
      <c r="J2" s="38" t="s">
        <v>4688</v>
      </c>
    </row>
    <row r="3" spans="1:54" ht="16.2" x14ac:dyDescent="0.35">
      <c r="C3" s="1" t="s">
        <v>28</v>
      </c>
      <c r="D3" s="21" t="s">
        <v>2830</v>
      </c>
    </row>
    <row r="4" spans="1:54" ht="15" x14ac:dyDescent="0.35">
      <c r="C4" s="1" t="s">
        <v>30</v>
      </c>
      <c r="D4" s="22">
        <v>46053</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C8" s="58" t="s">
        <v>0</v>
      </c>
      <c r="D8" s="54"/>
      <c r="E8" s="6"/>
      <c r="F8" s="19"/>
      <c r="G8" s="24"/>
      <c r="H8" s="24"/>
      <c r="I8" s="31"/>
      <c r="J8" s="31"/>
      <c r="K8" s="35"/>
    </row>
    <row r="9" spans="1:54" x14ac:dyDescent="0.3">
      <c r="C9" s="57"/>
      <c r="D9" s="54"/>
      <c r="E9" s="6"/>
      <c r="F9" s="19"/>
      <c r="G9" s="24"/>
      <c r="H9" s="24"/>
      <c r="I9" s="31"/>
      <c r="J9" s="31"/>
      <c r="K9" s="35"/>
    </row>
    <row r="10" spans="1:54" x14ac:dyDescent="0.3">
      <c r="C10" s="58" t="s">
        <v>1</v>
      </c>
      <c r="D10" s="54"/>
      <c r="E10" s="6"/>
      <c r="F10" s="19"/>
      <c r="G10" s="24" t="s">
        <v>2</v>
      </c>
      <c r="H10" s="24" t="s">
        <v>2</v>
      </c>
      <c r="I10" s="31"/>
      <c r="J10" s="31"/>
      <c r="K10" s="35"/>
    </row>
    <row r="11" spans="1:54" x14ac:dyDescent="0.3">
      <c r="C11" s="57"/>
      <c r="D11" s="54"/>
      <c r="E11" s="6"/>
      <c r="F11" s="19"/>
      <c r="G11" s="24"/>
      <c r="H11" s="24"/>
      <c r="I11" s="31"/>
      <c r="J11" s="31"/>
      <c r="K11" s="35"/>
    </row>
    <row r="12" spans="1:54" x14ac:dyDescent="0.3">
      <c r="C12" s="58" t="s">
        <v>3</v>
      </c>
      <c r="D12" s="54"/>
      <c r="E12" s="6"/>
      <c r="F12" s="19"/>
      <c r="G12" s="24" t="s">
        <v>2</v>
      </c>
      <c r="H12" s="24" t="s">
        <v>2</v>
      </c>
      <c r="I12" s="31"/>
      <c r="J12" s="31"/>
      <c r="K12" s="35"/>
    </row>
    <row r="13" spans="1:54" x14ac:dyDescent="0.3">
      <c r="C13" s="57"/>
      <c r="D13" s="54"/>
      <c r="E13" s="6"/>
      <c r="F13" s="19"/>
      <c r="G13" s="24"/>
      <c r="H13" s="24"/>
      <c r="I13" s="31"/>
      <c r="J13" s="31"/>
      <c r="K13" s="35"/>
    </row>
    <row r="14" spans="1:54" x14ac:dyDescent="0.3">
      <c r="C14" s="58" t="s">
        <v>4</v>
      </c>
      <c r="D14" s="54"/>
      <c r="E14" s="6"/>
      <c r="F14" s="19"/>
      <c r="G14" s="24" t="s">
        <v>2</v>
      </c>
      <c r="H14" s="24" t="s">
        <v>2</v>
      </c>
      <c r="I14" s="31"/>
      <c r="J14" s="31"/>
      <c r="K14" s="35"/>
    </row>
    <row r="15" spans="1:54" x14ac:dyDescent="0.3">
      <c r="C15" s="57"/>
      <c r="D15" s="54"/>
      <c r="E15" s="6"/>
      <c r="F15" s="19"/>
      <c r="G15" s="24"/>
      <c r="H15" s="24"/>
      <c r="I15" s="31"/>
      <c r="J15" s="31"/>
      <c r="K15" s="35"/>
    </row>
    <row r="16" spans="1:54" x14ac:dyDescent="0.3">
      <c r="A16" s="10"/>
      <c r="B16" s="28"/>
      <c r="C16" s="58" t="s">
        <v>5</v>
      </c>
      <c r="D16" s="54"/>
      <c r="E16" s="6"/>
      <c r="F16" s="19"/>
      <c r="G16" s="24"/>
      <c r="H16" s="24"/>
      <c r="I16" s="31"/>
      <c r="J16" s="31"/>
      <c r="K16" s="35"/>
    </row>
    <row r="17" spans="2:11" x14ac:dyDescent="0.3">
      <c r="C17" s="59" t="s">
        <v>6</v>
      </c>
      <c r="D17" s="54"/>
      <c r="E17" s="6"/>
      <c r="F17" s="19"/>
      <c r="G17" s="24"/>
      <c r="H17" s="24"/>
      <c r="I17" s="31"/>
      <c r="J17" s="31"/>
      <c r="K17" s="35"/>
    </row>
    <row r="18" spans="2:11" x14ac:dyDescent="0.3">
      <c r="B18" s="8" t="s">
        <v>2831</v>
      </c>
      <c r="C18" s="57" t="s">
        <v>647</v>
      </c>
      <c r="D18" s="54" t="s">
        <v>2832</v>
      </c>
      <c r="E18" s="6" t="s">
        <v>678</v>
      </c>
      <c r="F18" s="19">
        <v>23000</v>
      </c>
      <c r="G18" s="24">
        <v>18570.060000000001</v>
      </c>
      <c r="H18" s="24">
        <v>4.51</v>
      </c>
      <c r="I18" s="31">
        <v>7.3849</v>
      </c>
      <c r="J18" s="31"/>
      <c r="K18" s="35" t="s">
        <v>670</v>
      </c>
    </row>
    <row r="19" spans="2:11" x14ac:dyDescent="0.3">
      <c r="B19" s="8" t="s">
        <v>2833</v>
      </c>
      <c r="C19" s="57" t="s">
        <v>2465</v>
      </c>
      <c r="D19" s="54" t="s">
        <v>2834</v>
      </c>
      <c r="E19" s="6" t="s">
        <v>691</v>
      </c>
      <c r="F19" s="19">
        <v>17500</v>
      </c>
      <c r="G19" s="24">
        <v>17609.36</v>
      </c>
      <c r="H19" s="24">
        <v>4.28</v>
      </c>
      <c r="I19" s="31">
        <v>7.5987999999999998</v>
      </c>
      <c r="J19" s="31"/>
      <c r="K19" s="35" t="s">
        <v>670</v>
      </c>
    </row>
    <row r="20" spans="2:11" x14ac:dyDescent="0.3">
      <c r="B20" s="8" t="s">
        <v>2835</v>
      </c>
      <c r="C20" s="57" t="s">
        <v>438</v>
      </c>
      <c r="D20" s="54" t="s">
        <v>2836</v>
      </c>
      <c r="E20" s="6" t="s">
        <v>699</v>
      </c>
      <c r="F20" s="19">
        <v>1750</v>
      </c>
      <c r="G20" s="24">
        <v>17598.669999999998</v>
      </c>
      <c r="H20" s="24">
        <v>4.28</v>
      </c>
      <c r="I20" s="31">
        <v>6.9950000000000001</v>
      </c>
      <c r="J20" s="31"/>
      <c r="K20" s="35" t="s">
        <v>670</v>
      </c>
    </row>
    <row r="21" spans="2:11" x14ac:dyDescent="0.3">
      <c r="B21" s="8" t="s">
        <v>2837</v>
      </c>
      <c r="C21" s="57" t="s">
        <v>45</v>
      </c>
      <c r="D21" s="54" t="s">
        <v>2838</v>
      </c>
      <c r="E21" s="6" t="s">
        <v>722</v>
      </c>
      <c r="F21" s="19">
        <v>1600</v>
      </c>
      <c r="G21" s="24">
        <v>16013.76</v>
      </c>
      <c r="H21" s="24">
        <v>3.89</v>
      </c>
      <c r="I21" s="31">
        <v>7.6199000000000003</v>
      </c>
      <c r="J21" s="31"/>
      <c r="K21" s="35" t="s">
        <v>670</v>
      </c>
    </row>
    <row r="22" spans="2:11" x14ac:dyDescent="0.3">
      <c r="B22" s="8" t="s">
        <v>711</v>
      </c>
      <c r="C22" s="57" t="s">
        <v>712</v>
      </c>
      <c r="D22" s="54" t="s">
        <v>713</v>
      </c>
      <c r="E22" s="6" t="s">
        <v>699</v>
      </c>
      <c r="F22" s="19">
        <v>15000</v>
      </c>
      <c r="G22" s="24">
        <v>14755.71</v>
      </c>
      <c r="H22" s="24">
        <v>3.58</v>
      </c>
      <c r="I22" s="31">
        <v>7.4124999999999996</v>
      </c>
      <c r="J22" s="31"/>
      <c r="K22" s="35" t="s">
        <v>670</v>
      </c>
    </row>
    <row r="23" spans="2:11" x14ac:dyDescent="0.3">
      <c r="B23" s="8" t="s">
        <v>788</v>
      </c>
      <c r="C23" s="57" t="s">
        <v>665</v>
      </c>
      <c r="D23" s="54" t="s">
        <v>789</v>
      </c>
      <c r="E23" s="6" t="s">
        <v>699</v>
      </c>
      <c r="F23" s="19">
        <v>25000</v>
      </c>
      <c r="G23" s="24">
        <v>12651.7</v>
      </c>
      <c r="H23" s="24">
        <v>3.07</v>
      </c>
      <c r="I23" s="31">
        <v>7.8662999999999998</v>
      </c>
      <c r="J23" s="31"/>
      <c r="K23" s="35" t="s">
        <v>670</v>
      </c>
    </row>
    <row r="24" spans="2:11" x14ac:dyDescent="0.3">
      <c r="B24" s="8" t="s">
        <v>2464</v>
      </c>
      <c r="C24" s="57" t="s">
        <v>2465</v>
      </c>
      <c r="D24" s="54" t="s">
        <v>2466</v>
      </c>
      <c r="E24" s="6" t="s">
        <v>691</v>
      </c>
      <c r="F24" s="19">
        <v>10000</v>
      </c>
      <c r="G24" s="24">
        <v>10004.379999999999</v>
      </c>
      <c r="H24" s="24">
        <v>2.4300000000000002</v>
      </c>
      <c r="I24" s="31">
        <v>7.835</v>
      </c>
      <c r="J24" s="31"/>
      <c r="K24" s="35" t="s">
        <v>670</v>
      </c>
    </row>
    <row r="25" spans="2:11" x14ac:dyDescent="0.3">
      <c r="B25" s="8" t="s">
        <v>2839</v>
      </c>
      <c r="C25" s="57" t="s">
        <v>731</v>
      </c>
      <c r="D25" s="54" t="s">
        <v>2840</v>
      </c>
      <c r="E25" s="6" t="s">
        <v>678</v>
      </c>
      <c r="F25" s="19">
        <v>10000</v>
      </c>
      <c r="G25" s="24">
        <v>9927.27</v>
      </c>
      <c r="H25" s="24">
        <v>2.41</v>
      </c>
      <c r="I25" s="31">
        <v>7.42</v>
      </c>
      <c r="J25" s="31"/>
      <c r="K25" s="35"/>
    </row>
    <row r="26" spans="2:11" x14ac:dyDescent="0.3">
      <c r="B26" s="8" t="s">
        <v>2841</v>
      </c>
      <c r="C26" s="57" t="s">
        <v>41</v>
      </c>
      <c r="D26" s="54" t="s">
        <v>2842</v>
      </c>
      <c r="E26" s="6" t="s">
        <v>678</v>
      </c>
      <c r="F26" s="19">
        <v>1000</v>
      </c>
      <c r="G26" s="24">
        <v>9759.9500000000007</v>
      </c>
      <c r="H26" s="24">
        <v>2.37</v>
      </c>
      <c r="I26" s="31">
        <v>7.4249999999999998</v>
      </c>
      <c r="J26" s="31"/>
      <c r="K26" s="35" t="s">
        <v>670</v>
      </c>
    </row>
    <row r="27" spans="2:11" x14ac:dyDescent="0.3">
      <c r="B27" s="8" t="s">
        <v>1113</v>
      </c>
      <c r="C27" s="57" t="s">
        <v>720</v>
      </c>
      <c r="D27" s="54" t="s">
        <v>1114</v>
      </c>
      <c r="E27" s="6" t="s">
        <v>722</v>
      </c>
      <c r="F27" s="19">
        <v>9500</v>
      </c>
      <c r="G27" s="24">
        <v>9567.7000000000007</v>
      </c>
      <c r="H27" s="24">
        <v>2.3199999999999998</v>
      </c>
      <c r="I27" s="31">
        <v>7.19</v>
      </c>
      <c r="J27" s="31"/>
      <c r="K27" s="35" t="s">
        <v>670</v>
      </c>
    </row>
    <row r="28" spans="2:11" x14ac:dyDescent="0.3">
      <c r="B28" s="8" t="s">
        <v>1837</v>
      </c>
      <c r="C28" s="57" t="s">
        <v>720</v>
      </c>
      <c r="D28" s="54" t="s">
        <v>1838</v>
      </c>
      <c r="E28" s="6" t="s">
        <v>678</v>
      </c>
      <c r="F28" s="19">
        <v>8000</v>
      </c>
      <c r="G28" s="24">
        <v>8042.09</v>
      </c>
      <c r="H28" s="24">
        <v>1.95</v>
      </c>
      <c r="I28" s="31">
        <v>7.1485000000000003</v>
      </c>
      <c r="J28" s="31"/>
      <c r="K28" s="35"/>
    </row>
    <row r="29" spans="2:11" x14ac:dyDescent="0.3">
      <c r="B29" s="8" t="s">
        <v>2843</v>
      </c>
      <c r="C29" s="57" t="s">
        <v>1109</v>
      </c>
      <c r="D29" s="54" t="s">
        <v>2844</v>
      </c>
      <c r="E29" s="6" t="s">
        <v>678</v>
      </c>
      <c r="F29" s="19">
        <v>7500</v>
      </c>
      <c r="G29" s="24">
        <v>7546.77</v>
      </c>
      <c r="H29" s="24">
        <v>1.83</v>
      </c>
      <c r="I29" s="31">
        <v>7.24</v>
      </c>
      <c r="J29" s="31"/>
      <c r="K29" s="35" t="s">
        <v>670</v>
      </c>
    </row>
    <row r="30" spans="2:11" x14ac:dyDescent="0.3">
      <c r="B30" s="8" t="s">
        <v>2845</v>
      </c>
      <c r="C30" s="57" t="s">
        <v>494</v>
      </c>
      <c r="D30" s="54" t="s">
        <v>2846</v>
      </c>
      <c r="E30" s="6" t="s">
        <v>722</v>
      </c>
      <c r="F30" s="19">
        <v>750</v>
      </c>
      <c r="G30" s="24">
        <v>7490.57</v>
      </c>
      <c r="H30" s="24">
        <v>1.82</v>
      </c>
      <c r="I30" s="31">
        <v>7.41</v>
      </c>
      <c r="J30" s="31"/>
      <c r="K30" s="35" t="s">
        <v>670</v>
      </c>
    </row>
    <row r="31" spans="2:11" x14ac:dyDescent="0.3">
      <c r="B31" s="8" t="s">
        <v>2847</v>
      </c>
      <c r="C31" s="57" t="s">
        <v>2848</v>
      </c>
      <c r="D31" s="54" t="s">
        <v>2849</v>
      </c>
      <c r="E31" s="6" t="s">
        <v>678</v>
      </c>
      <c r="F31" s="19">
        <v>650</v>
      </c>
      <c r="G31" s="24">
        <v>6500.9</v>
      </c>
      <c r="H31" s="24">
        <v>1.58</v>
      </c>
      <c r="I31" s="31">
        <v>7.36</v>
      </c>
      <c r="J31" s="31"/>
      <c r="K31" s="35" t="s">
        <v>670</v>
      </c>
    </row>
    <row r="32" spans="2:11" x14ac:dyDescent="0.3">
      <c r="B32" s="8" t="s">
        <v>719</v>
      </c>
      <c r="C32" s="57" t="s">
        <v>720</v>
      </c>
      <c r="D32" s="54" t="s">
        <v>721</v>
      </c>
      <c r="E32" s="6" t="s">
        <v>722</v>
      </c>
      <c r="F32" s="19">
        <v>5000</v>
      </c>
      <c r="G32" s="24">
        <v>5049.6099999999997</v>
      </c>
      <c r="H32" s="24">
        <v>1.23</v>
      </c>
      <c r="I32" s="31">
        <v>7.3236999999999997</v>
      </c>
      <c r="J32" s="31"/>
      <c r="K32" s="35"/>
    </row>
    <row r="33" spans="2:11" x14ac:dyDescent="0.3">
      <c r="B33" s="8" t="s">
        <v>1111</v>
      </c>
      <c r="C33" s="57" t="s">
        <v>1109</v>
      </c>
      <c r="D33" s="54" t="s">
        <v>1112</v>
      </c>
      <c r="E33" s="6" t="s">
        <v>678</v>
      </c>
      <c r="F33" s="19">
        <v>5000</v>
      </c>
      <c r="G33" s="24">
        <v>5034.1099999999997</v>
      </c>
      <c r="H33" s="24">
        <v>1.22</v>
      </c>
      <c r="I33" s="31">
        <v>7.24</v>
      </c>
      <c r="J33" s="31"/>
      <c r="K33" s="35" t="s">
        <v>670</v>
      </c>
    </row>
    <row r="34" spans="2:11" x14ac:dyDescent="0.3">
      <c r="B34" s="8" t="s">
        <v>2850</v>
      </c>
      <c r="C34" s="57" t="s">
        <v>1109</v>
      </c>
      <c r="D34" s="54" t="s">
        <v>2851</v>
      </c>
      <c r="E34" s="6" t="s">
        <v>678</v>
      </c>
      <c r="F34" s="19">
        <v>5000</v>
      </c>
      <c r="G34" s="24">
        <v>5016.4799999999996</v>
      </c>
      <c r="H34" s="24">
        <v>1.22</v>
      </c>
      <c r="I34" s="31">
        <v>7.2882999999999996</v>
      </c>
      <c r="J34" s="31"/>
      <c r="K34" s="35" t="s">
        <v>670</v>
      </c>
    </row>
    <row r="35" spans="2:11" x14ac:dyDescent="0.3">
      <c r="B35" s="8" t="s">
        <v>2852</v>
      </c>
      <c r="C35" s="57" t="s">
        <v>2853</v>
      </c>
      <c r="D35" s="54" t="s">
        <v>2854</v>
      </c>
      <c r="E35" s="6" t="s">
        <v>678</v>
      </c>
      <c r="F35" s="19">
        <v>350</v>
      </c>
      <c r="G35" s="24">
        <v>3527.29</v>
      </c>
      <c r="H35" s="24">
        <v>0.86</v>
      </c>
      <c r="I35" s="31">
        <v>7.1356999999999999</v>
      </c>
      <c r="J35" s="31"/>
      <c r="K35" s="35" t="s">
        <v>670</v>
      </c>
    </row>
    <row r="36" spans="2:11" x14ac:dyDescent="0.3">
      <c r="B36" s="8" t="s">
        <v>1108</v>
      </c>
      <c r="C36" s="57" t="s">
        <v>1109</v>
      </c>
      <c r="D36" s="54" t="s">
        <v>1110</v>
      </c>
      <c r="E36" s="6" t="s">
        <v>678</v>
      </c>
      <c r="F36" s="19">
        <v>3500</v>
      </c>
      <c r="G36" s="24">
        <v>3523.98</v>
      </c>
      <c r="H36" s="24">
        <v>0.86</v>
      </c>
      <c r="I36" s="31">
        <v>7.24</v>
      </c>
      <c r="J36" s="31"/>
      <c r="K36" s="35" t="s">
        <v>670</v>
      </c>
    </row>
    <row r="37" spans="2:11" x14ac:dyDescent="0.3">
      <c r="B37" s="8" t="s">
        <v>2855</v>
      </c>
      <c r="C37" s="57" t="s">
        <v>2435</v>
      </c>
      <c r="D37" s="54" t="s">
        <v>2856</v>
      </c>
      <c r="E37" s="6" t="s">
        <v>722</v>
      </c>
      <c r="F37" s="19">
        <v>1650</v>
      </c>
      <c r="G37" s="24">
        <v>3320.19</v>
      </c>
      <c r="H37" s="24">
        <v>0.81</v>
      </c>
      <c r="I37" s="31">
        <v>7.0179999999999998</v>
      </c>
      <c r="J37" s="31"/>
      <c r="K37" s="35" t="s">
        <v>670</v>
      </c>
    </row>
    <row r="38" spans="2:11" x14ac:dyDescent="0.3">
      <c r="B38" s="8" t="s">
        <v>2857</v>
      </c>
      <c r="C38" s="57" t="s">
        <v>647</v>
      </c>
      <c r="D38" s="54" t="s">
        <v>2858</v>
      </c>
      <c r="E38" s="6" t="s">
        <v>678</v>
      </c>
      <c r="F38" s="19">
        <v>3500</v>
      </c>
      <c r="G38" s="24">
        <v>3175.06</v>
      </c>
      <c r="H38" s="24">
        <v>0.77</v>
      </c>
      <c r="I38" s="31">
        <v>7.2991999999999999</v>
      </c>
      <c r="J38" s="31"/>
      <c r="K38" s="35" t="s">
        <v>670</v>
      </c>
    </row>
    <row r="39" spans="2:11" x14ac:dyDescent="0.3">
      <c r="B39" s="8" t="s">
        <v>2859</v>
      </c>
      <c r="C39" s="57" t="s">
        <v>627</v>
      </c>
      <c r="D39" s="54" t="s">
        <v>2860</v>
      </c>
      <c r="E39" s="6" t="s">
        <v>678</v>
      </c>
      <c r="F39" s="19">
        <v>300</v>
      </c>
      <c r="G39" s="24">
        <v>2927.07</v>
      </c>
      <c r="H39" s="24">
        <v>0.71</v>
      </c>
      <c r="I39" s="31">
        <v>7.22</v>
      </c>
      <c r="J39" s="31"/>
      <c r="K39" s="35" t="s">
        <v>670</v>
      </c>
    </row>
    <row r="40" spans="2:11" x14ac:dyDescent="0.3">
      <c r="B40" s="8" t="s">
        <v>2861</v>
      </c>
      <c r="C40" s="57" t="s">
        <v>726</v>
      </c>
      <c r="D40" s="54" t="s">
        <v>2862</v>
      </c>
      <c r="E40" s="6" t="s">
        <v>678</v>
      </c>
      <c r="F40" s="19">
        <v>250</v>
      </c>
      <c r="G40" s="24">
        <v>2523.1799999999998</v>
      </c>
      <c r="H40" s="24">
        <v>0.61</v>
      </c>
      <c r="I40" s="31">
        <v>7.2750000000000004</v>
      </c>
      <c r="J40" s="31"/>
      <c r="K40" s="35" t="s">
        <v>670</v>
      </c>
    </row>
    <row r="41" spans="2:11" x14ac:dyDescent="0.3">
      <c r="B41" s="8" t="s">
        <v>2863</v>
      </c>
      <c r="C41" s="57" t="s">
        <v>2435</v>
      </c>
      <c r="D41" s="54" t="s">
        <v>2864</v>
      </c>
      <c r="E41" s="6" t="s">
        <v>722</v>
      </c>
      <c r="F41" s="19">
        <v>1250</v>
      </c>
      <c r="G41" s="24">
        <v>2518.4899999999998</v>
      </c>
      <c r="H41" s="24">
        <v>0.61</v>
      </c>
      <c r="I41" s="31">
        <v>6.9824999999999999</v>
      </c>
      <c r="J41" s="31"/>
      <c r="K41" s="35" t="s">
        <v>670</v>
      </c>
    </row>
    <row r="42" spans="2:11" x14ac:dyDescent="0.3">
      <c r="B42" s="8" t="s">
        <v>2865</v>
      </c>
      <c r="C42" s="57" t="s">
        <v>2853</v>
      </c>
      <c r="D42" s="54" t="s">
        <v>2866</v>
      </c>
      <c r="E42" s="6" t="s">
        <v>678</v>
      </c>
      <c r="F42" s="19">
        <v>250</v>
      </c>
      <c r="G42" s="24">
        <v>2517.86</v>
      </c>
      <c r="H42" s="24">
        <v>0.61</v>
      </c>
      <c r="I42" s="31">
        <v>7.0876000000000001</v>
      </c>
      <c r="J42" s="31"/>
      <c r="K42" s="35" t="s">
        <v>670</v>
      </c>
    </row>
    <row r="43" spans="2:11" x14ac:dyDescent="0.3">
      <c r="B43" s="8" t="s">
        <v>841</v>
      </c>
      <c r="C43" s="57" t="s">
        <v>720</v>
      </c>
      <c r="D43" s="54" t="s">
        <v>842</v>
      </c>
      <c r="E43" s="6" t="s">
        <v>678</v>
      </c>
      <c r="F43" s="19">
        <v>2500</v>
      </c>
      <c r="G43" s="24">
        <v>2515.85</v>
      </c>
      <c r="H43" s="24">
        <v>0.61</v>
      </c>
      <c r="I43" s="31">
        <v>7.1795999999999998</v>
      </c>
      <c r="J43" s="31"/>
      <c r="K43" s="35"/>
    </row>
    <row r="44" spans="2:11" x14ac:dyDescent="0.3">
      <c r="B44" s="8" t="s">
        <v>2867</v>
      </c>
      <c r="C44" s="57" t="s">
        <v>726</v>
      </c>
      <c r="D44" s="54" t="s">
        <v>2868</v>
      </c>
      <c r="E44" s="6" t="s">
        <v>678</v>
      </c>
      <c r="F44" s="19">
        <v>2500</v>
      </c>
      <c r="G44" s="24">
        <v>2504.5700000000002</v>
      </c>
      <c r="H44" s="24">
        <v>0.61</v>
      </c>
      <c r="I44" s="31">
        <v>7.2750000000000004</v>
      </c>
      <c r="J44" s="31"/>
      <c r="K44" s="35" t="s">
        <v>670</v>
      </c>
    </row>
    <row r="45" spans="2:11" x14ac:dyDescent="0.3">
      <c r="B45" s="8" t="s">
        <v>2605</v>
      </c>
      <c r="C45" s="57" t="s">
        <v>1109</v>
      </c>
      <c r="D45" s="54" t="s">
        <v>2606</v>
      </c>
      <c r="E45" s="6" t="s">
        <v>678</v>
      </c>
      <c r="F45" s="19">
        <v>2500</v>
      </c>
      <c r="G45" s="24">
        <v>2503.41</v>
      </c>
      <c r="H45" s="24">
        <v>0.61</v>
      </c>
      <c r="I45" s="31">
        <v>7.2858000000000001</v>
      </c>
      <c r="J45" s="31"/>
      <c r="K45" s="35"/>
    </row>
    <row r="46" spans="2:11" x14ac:dyDescent="0.3">
      <c r="B46" s="8" t="s">
        <v>2462</v>
      </c>
      <c r="C46" s="57" t="s">
        <v>726</v>
      </c>
      <c r="D46" s="54" t="s">
        <v>2463</v>
      </c>
      <c r="E46" s="6" t="s">
        <v>722</v>
      </c>
      <c r="F46" s="19">
        <v>2500</v>
      </c>
      <c r="G46" s="24">
        <v>2501.54</v>
      </c>
      <c r="H46" s="24">
        <v>0.61</v>
      </c>
      <c r="I46" s="31">
        <v>7.35</v>
      </c>
      <c r="J46" s="31"/>
      <c r="K46" s="35"/>
    </row>
    <row r="47" spans="2:11" x14ac:dyDescent="0.3">
      <c r="B47" s="8" t="s">
        <v>2010</v>
      </c>
      <c r="C47" s="57" t="s">
        <v>1109</v>
      </c>
      <c r="D47" s="54" t="s">
        <v>2011</v>
      </c>
      <c r="E47" s="6" t="s">
        <v>722</v>
      </c>
      <c r="F47" s="19">
        <v>250</v>
      </c>
      <c r="G47" s="24">
        <v>2500.27</v>
      </c>
      <c r="H47" s="24">
        <v>0.61</v>
      </c>
      <c r="I47" s="31">
        <v>6.9200999999999997</v>
      </c>
      <c r="J47" s="31"/>
      <c r="K47" s="35" t="s">
        <v>670</v>
      </c>
    </row>
    <row r="48" spans="2:11" x14ac:dyDescent="0.3">
      <c r="B48" s="8" t="s">
        <v>2869</v>
      </c>
      <c r="C48" s="57" t="s">
        <v>2870</v>
      </c>
      <c r="D48" s="54" t="s">
        <v>2871</v>
      </c>
      <c r="E48" s="6" t="s">
        <v>678</v>
      </c>
      <c r="F48" s="19">
        <v>25</v>
      </c>
      <c r="G48" s="24">
        <v>2479.62</v>
      </c>
      <c r="H48" s="24">
        <v>0.6</v>
      </c>
      <c r="I48" s="31">
        <v>7.2686000000000002</v>
      </c>
      <c r="J48" s="31">
        <v>7.7223568484999996</v>
      </c>
      <c r="K48" s="35" t="s">
        <v>670</v>
      </c>
    </row>
    <row r="49" spans="2:11" x14ac:dyDescent="0.3">
      <c r="B49" s="8" t="s">
        <v>2872</v>
      </c>
      <c r="C49" s="57" t="s">
        <v>2873</v>
      </c>
      <c r="D49" s="54" t="s">
        <v>2874</v>
      </c>
      <c r="E49" s="6" t="s">
        <v>691</v>
      </c>
      <c r="F49" s="19">
        <v>10</v>
      </c>
      <c r="G49" s="24">
        <v>1021.68</v>
      </c>
      <c r="H49" s="24">
        <v>0.25</v>
      </c>
      <c r="I49" s="31">
        <v>7.57</v>
      </c>
      <c r="J49" s="31"/>
      <c r="K49" s="35"/>
    </row>
    <row r="50" spans="2:11" x14ac:dyDescent="0.3">
      <c r="B50" s="8" t="s">
        <v>2875</v>
      </c>
      <c r="C50" s="57" t="s">
        <v>726</v>
      </c>
      <c r="D50" s="54" t="s">
        <v>2876</v>
      </c>
      <c r="E50" s="6" t="s">
        <v>678</v>
      </c>
      <c r="F50" s="19">
        <v>100</v>
      </c>
      <c r="G50" s="24">
        <v>1017.87</v>
      </c>
      <c r="H50" s="24">
        <v>0.25</v>
      </c>
      <c r="I50" s="31">
        <v>7.2750000000000004</v>
      </c>
      <c r="J50" s="31"/>
      <c r="K50" s="35" t="s">
        <v>670</v>
      </c>
    </row>
    <row r="51" spans="2:11" x14ac:dyDescent="0.3">
      <c r="B51" s="8" t="s">
        <v>2877</v>
      </c>
      <c r="C51" s="57" t="s">
        <v>647</v>
      </c>
      <c r="D51" s="54" t="s">
        <v>2878</v>
      </c>
      <c r="E51" s="6" t="s">
        <v>678</v>
      </c>
      <c r="F51" s="19">
        <v>40</v>
      </c>
      <c r="G51" s="24">
        <v>514.79999999999995</v>
      </c>
      <c r="H51" s="24">
        <v>0.13</v>
      </c>
      <c r="I51" s="31">
        <v>6.9550000000000001</v>
      </c>
      <c r="J51" s="31"/>
      <c r="K51" s="35" t="s">
        <v>670</v>
      </c>
    </row>
    <row r="52" spans="2:11" x14ac:dyDescent="0.3">
      <c r="B52" s="8" t="s">
        <v>2879</v>
      </c>
      <c r="C52" s="57" t="s">
        <v>2435</v>
      </c>
      <c r="D52" s="54" t="s">
        <v>2880</v>
      </c>
      <c r="E52" s="6" t="s">
        <v>722</v>
      </c>
      <c r="F52" s="19">
        <v>100</v>
      </c>
      <c r="G52" s="24">
        <v>200.98</v>
      </c>
      <c r="H52" s="24">
        <v>0.05</v>
      </c>
      <c r="I52" s="31">
        <v>7.18</v>
      </c>
      <c r="J52" s="31"/>
      <c r="K52" s="35" t="s">
        <v>670</v>
      </c>
    </row>
    <row r="53" spans="2:11" x14ac:dyDescent="0.3">
      <c r="C53" s="58" t="s">
        <v>184</v>
      </c>
      <c r="D53" s="54"/>
      <c r="E53" s="6"/>
      <c r="F53" s="19"/>
      <c r="G53" s="25">
        <v>222932.8</v>
      </c>
      <c r="H53" s="25">
        <v>54.16</v>
      </c>
      <c r="I53" s="31"/>
      <c r="J53" s="31"/>
      <c r="K53" s="35"/>
    </row>
    <row r="54" spans="2:11" x14ac:dyDescent="0.3">
      <c r="C54" s="57"/>
      <c r="D54" s="54"/>
      <c r="E54" s="6"/>
      <c r="F54" s="19"/>
      <c r="G54" s="24"/>
      <c r="H54" s="24"/>
      <c r="I54" s="31"/>
      <c r="J54" s="31"/>
      <c r="K54" s="35"/>
    </row>
    <row r="55" spans="2:11" x14ac:dyDescent="0.3">
      <c r="C55" s="58" t="s">
        <v>7</v>
      </c>
      <c r="D55" s="54"/>
      <c r="E55" s="6"/>
      <c r="F55" s="19"/>
      <c r="G55" s="24" t="s">
        <v>2</v>
      </c>
      <c r="H55" s="24" t="s">
        <v>2</v>
      </c>
      <c r="I55" s="31"/>
      <c r="J55" s="31"/>
      <c r="K55" s="35"/>
    </row>
    <row r="56" spans="2:11" x14ac:dyDescent="0.3">
      <c r="C56" s="57"/>
      <c r="D56" s="54"/>
      <c r="E56" s="6"/>
      <c r="F56" s="19"/>
      <c r="G56" s="24"/>
      <c r="H56" s="24"/>
      <c r="I56" s="31"/>
      <c r="J56" s="31"/>
      <c r="K56" s="35"/>
    </row>
    <row r="57" spans="2:11" x14ac:dyDescent="0.3">
      <c r="C57" s="58" t="s">
        <v>8</v>
      </c>
      <c r="D57" s="54"/>
      <c r="E57" s="6"/>
      <c r="F57" s="19"/>
      <c r="G57" s="24" t="s">
        <v>2</v>
      </c>
      <c r="H57" s="24" t="s">
        <v>2</v>
      </c>
      <c r="I57" s="31"/>
      <c r="J57" s="31"/>
      <c r="K57" s="35"/>
    </row>
    <row r="58" spans="2:11" x14ac:dyDescent="0.3">
      <c r="C58" s="57"/>
      <c r="D58" s="54"/>
      <c r="E58" s="6"/>
      <c r="F58" s="19"/>
      <c r="G58" s="24"/>
      <c r="H58" s="24"/>
      <c r="I58" s="31"/>
      <c r="J58" s="31"/>
      <c r="K58" s="35"/>
    </row>
    <row r="59" spans="2:11" x14ac:dyDescent="0.3">
      <c r="C59" s="59" t="s">
        <v>9</v>
      </c>
      <c r="D59" s="54"/>
      <c r="E59" s="6"/>
      <c r="F59" s="19"/>
      <c r="G59" s="24"/>
      <c r="H59" s="24"/>
      <c r="I59" s="31"/>
      <c r="J59" s="31"/>
      <c r="K59" s="35"/>
    </row>
    <row r="60" spans="2:11" x14ac:dyDescent="0.3">
      <c r="B60" s="8" t="s">
        <v>1589</v>
      </c>
      <c r="C60" s="57" t="s">
        <v>1590</v>
      </c>
      <c r="D60" s="54" t="s">
        <v>1591</v>
      </c>
      <c r="E60" s="6" t="s">
        <v>198</v>
      </c>
      <c r="F60" s="19">
        <v>32000000</v>
      </c>
      <c r="G60" s="24">
        <v>32015.39</v>
      </c>
      <c r="H60" s="24">
        <v>7.78</v>
      </c>
      <c r="I60" s="31">
        <v>5.4433999999999996</v>
      </c>
      <c r="J60" s="31"/>
      <c r="K60" s="35"/>
    </row>
    <row r="61" spans="2:11" x14ac:dyDescent="0.3">
      <c r="B61" s="8" t="s">
        <v>1562</v>
      </c>
      <c r="C61" s="57" t="s">
        <v>1563</v>
      </c>
      <c r="D61" s="54" t="s">
        <v>1564</v>
      </c>
      <c r="E61" s="6" t="s">
        <v>198</v>
      </c>
      <c r="F61" s="19">
        <v>4500000</v>
      </c>
      <c r="G61" s="24">
        <v>4438.87</v>
      </c>
      <c r="H61" s="24">
        <v>1.08</v>
      </c>
      <c r="I61" s="31">
        <v>6.4644129000000001</v>
      </c>
      <c r="J61" s="31"/>
      <c r="K61" s="35"/>
    </row>
    <row r="62" spans="2:11" x14ac:dyDescent="0.3">
      <c r="B62" s="8" t="s">
        <v>1847</v>
      </c>
      <c r="C62" s="57" t="s">
        <v>1848</v>
      </c>
      <c r="D62" s="54" t="s">
        <v>1849</v>
      </c>
      <c r="E62" s="6" t="s">
        <v>198</v>
      </c>
      <c r="F62" s="19">
        <v>1500000</v>
      </c>
      <c r="G62" s="24">
        <v>1533.14</v>
      </c>
      <c r="H62" s="24">
        <v>0.37</v>
      </c>
      <c r="I62" s="31">
        <v>6.6306064999999998</v>
      </c>
      <c r="J62" s="31"/>
      <c r="K62" s="35"/>
    </row>
    <row r="63" spans="2:11" x14ac:dyDescent="0.3">
      <c r="C63" s="58" t="s">
        <v>184</v>
      </c>
      <c r="D63" s="54"/>
      <c r="E63" s="6"/>
      <c r="F63" s="19"/>
      <c r="G63" s="25">
        <v>37987.4</v>
      </c>
      <c r="H63" s="25">
        <v>9.23</v>
      </c>
      <c r="I63" s="31"/>
      <c r="J63" s="31"/>
      <c r="K63" s="35"/>
    </row>
    <row r="64" spans="2:11" x14ac:dyDescent="0.3">
      <c r="C64" s="57"/>
      <c r="D64" s="54"/>
      <c r="E64" s="6"/>
      <c r="F64" s="19"/>
      <c r="G64" s="24"/>
      <c r="H64" s="24"/>
      <c r="I64" s="31"/>
      <c r="J64" s="31"/>
      <c r="K64" s="35"/>
    </row>
    <row r="65" spans="1:11" x14ac:dyDescent="0.3">
      <c r="C65" s="59" t="s">
        <v>10</v>
      </c>
      <c r="D65" s="54"/>
      <c r="E65" s="6"/>
      <c r="F65" s="19"/>
      <c r="G65" s="24"/>
      <c r="H65" s="24"/>
      <c r="I65" s="31"/>
      <c r="J65" s="31"/>
      <c r="K65" s="35"/>
    </row>
    <row r="66" spans="1:11" x14ac:dyDescent="0.3">
      <c r="B66" s="8" t="s">
        <v>2690</v>
      </c>
      <c r="C66" s="57" t="s">
        <v>2691</v>
      </c>
      <c r="D66" s="54" t="s">
        <v>2692</v>
      </c>
      <c r="E66" s="6" t="s">
        <v>198</v>
      </c>
      <c r="F66" s="19">
        <v>7500000</v>
      </c>
      <c r="G66" s="24">
        <v>7691.41</v>
      </c>
      <c r="H66" s="24">
        <v>1.87</v>
      </c>
      <c r="I66" s="31">
        <v>7.3829574999999998</v>
      </c>
      <c r="J66" s="31"/>
      <c r="K66" s="35"/>
    </row>
    <row r="67" spans="1:11" x14ac:dyDescent="0.3">
      <c r="C67" s="58" t="s">
        <v>184</v>
      </c>
      <c r="D67" s="54"/>
      <c r="E67" s="6"/>
      <c r="F67" s="19"/>
      <c r="G67" s="25">
        <v>7691.41</v>
      </c>
      <c r="H67" s="25">
        <v>1.87</v>
      </c>
      <c r="I67" s="31"/>
      <c r="J67" s="31"/>
      <c r="K67" s="35"/>
    </row>
    <row r="68" spans="1:11" x14ac:dyDescent="0.3">
      <c r="C68" s="57"/>
      <c r="D68" s="54"/>
      <c r="E68" s="6"/>
      <c r="F68" s="19"/>
      <c r="G68" s="24"/>
      <c r="H68" s="24"/>
      <c r="I68" s="31"/>
      <c r="J68" s="31"/>
      <c r="K68" s="35"/>
    </row>
    <row r="69" spans="1:11" x14ac:dyDescent="0.3">
      <c r="A69" s="10"/>
      <c r="B69" s="28"/>
      <c r="C69" s="58" t="s">
        <v>11</v>
      </c>
      <c r="D69" s="54"/>
      <c r="E69" s="6"/>
      <c r="F69" s="19"/>
      <c r="G69" s="24"/>
      <c r="H69" s="24"/>
      <c r="I69" s="31"/>
      <c r="J69" s="31"/>
      <c r="K69" s="35"/>
    </row>
    <row r="70" spans="1:11" x14ac:dyDescent="0.3">
      <c r="A70" s="28"/>
      <c r="B70" s="28"/>
      <c r="C70" s="58" t="s">
        <v>13</v>
      </c>
      <c r="D70" s="54"/>
      <c r="E70" s="6"/>
      <c r="F70" s="19"/>
      <c r="G70" s="24" t="s">
        <v>2</v>
      </c>
      <c r="H70" s="24" t="s">
        <v>2</v>
      </c>
      <c r="I70" s="31"/>
      <c r="J70" s="31"/>
      <c r="K70" s="35"/>
    </row>
    <row r="71" spans="1:11" x14ac:dyDescent="0.3">
      <c r="A71" s="28"/>
      <c r="B71" s="28"/>
      <c r="C71" s="58"/>
      <c r="D71" s="54"/>
      <c r="E71" s="6"/>
      <c r="F71" s="19"/>
      <c r="G71" s="24"/>
      <c r="H71" s="24"/>
      <c r="I71" s="31"/>
      <c r="J71" s="31"/>
      <c r="K71" s="35"/>
    </row>
    <row r="72" spans="1:11" x14ac:dyDescent="0.3">
      <c r="C72" s="59" t="s">
        <v>14</v>
      </c>
      <c r="D72" s="54"/>
      <c r="E72" s="6"/>
      <c r="F72" s="19"/>
      <c r="G72" s="24"/>
      <c r="H72" s="24"/>
      <c r="I72" s="31"/>
      <c r="J72" s="31"/>
      <c r="K72" s="35"/>
    </row>
    <row r="73" spans="1:11" x14ac:dyDescent="0.3">
      <c r="B73" s="8" t="s">
        <v>1707</v>
      </c>
      <c r="C73" s="57" t="s">
        <v>66</v>
      </c>
      <c r="D73" s="54" t="s">
        <v>1708</v>
      </c>
      <c r="E73" s="6" t="s">
        <v>824</v>
      </c>
      <c r="F73" s="19">
        <v>5000</v>
      </c>
      <c r="G73" s="24">
        <v>24885.68</v>
      </c>
      <c r="H73" s="24">
        <v>6.05</v>
      </c>
      <c r="I73" s="31">
        <v>6.4493</v>
      </c>
      <c r="J73" s="31"/>
      <c r="K73" s="35"/>
    </row>
    <row r="74" spans="1:11" x14ac:dyDescent="0.3">
      <c r="B74" s="8" t="s">
        <v>2473</v>
      </c>
      <c r="C74" s="57" t="s">
        <v>494</v>
      </c>
      <c r="D74" s="54" t="s">
        <v>2474</v>
      </c>
      <c r="E74" s="6" t="s">
        <v>1326</v>
      </c>
      <c r="F74" s="19">
        <v>4000</v>
      </c>
      <c r="G74" s="24">
        <v>19519.98</v>
      </c>
      <c r="H74" s="24">
        <v>4.74</v>
      </c>
      <c r="I74" s="31">
        <v>7.2385000000000002</v>
      </c>
      <c r="J74" s="31"/>
      <c r="K74" s="35" t="s">
        <v>670</v>
      </c>
    </row>
    <row r="75" spans="1:11" x14ac:dyDescent="0.3">
      <c r="B75" s="8" t="s">
        <v>1753</v>
      </c>
      <c r="C75" s="57" t="s">
        <v>1456</v>
      </c>
      <c r="D75" s="54" t="s">
        <v>1754</v>
      </c>
      <c r="E75" s="6" t="s">
        <v>824</v>
      </c>
      <c r="F75" s="19">
        <v>3000</v>
      </c>
      <c r="G75" s="24">
        <v>14661.05</v>
      </c>
      <c r="H75" s="24">
        <v>3.56</v>
      </c>
      <c r="I75" s="31">
        <v>7.2125000000000004</v>
      </c>
      <c r="J75" s="31"/>
      <c r="K75" s="35" t="s">
        <v>670</v>
      </c>
    </row>
    <row r="76" spans="1:11" x14ac:dyDescent="0.3">
      <c r="B76" s="8" t="s">
        <v>2475</v>
      </c>
      <c r="C76" s="57" t="s">
        <v>1758</v>
      </c>
      <c r="D76" s="54" t="s">
        <v>2476</v>
      </c>
      <c r="E76" s="6" t="s">
        <v>824</v>
      </c>
      <c r="F76" s="19">
        <v>3000</v>
      </c>
      <c r="G76" s="24">
        <v>14592.06</v>
      </c>
      <c r="H76" s="24">
        <v>3.55</v>
      </c>
      <c r="I76" s="31">
        <v>7.6150000000000002</v>
      </c>
      <c r="J76" s="31"/>
      <c r="K76" s="35" t="s">
        <v>670</v>
      </c>
    </row>
    <row r="77" spans="1:11" x14ac:dyDescent="0.3">
      <c r="B77" s="8" t="s">
        <v>2477</v>
      </c>
      <c r="C77" s="57" t="s">
        <v>460</v>
      </c>
      <c r="D77" s="54" t="s">
        <v>2478</v>
      </c>
      <c r="E77" s="6" t="s">
        <v>824</v>
      </c>
      <c r="F77" s="19">
        <v>2500</v>
      </c>
      <c r="G77" s="24">
        <v>11895.33</v>
      </c>
      <c r="H77" s="24">
        <v>2.89</v>
      </c>
      <c r="I77" s="31">
        <v>7.9973999999999998</v>
      </c>
      <c r="J77" s="31"/>
      <c r="K77" s="35" t="s">
        <v>670</v>
      </c>
    </row>
    <row r="78" spans="1:11" x14ac:dyDescent="0.3">
      <c r="B78" s="8" t="s">
        <v>1796</v>
      </c>
      <c r="C78" s="57" t="s">
        <v>494</v>
      </c>
      <c r="D78" s="54" t="s">
        <v>1797</v>
      </c>
      <c r="E78" s="6" t="s">
        <v>1326</v>
      </c>
      <c r="F78" s="19">
        <v>2000</v>
      </c>
      <c r="G78" s="24">
        <v>9959.59</v>
      </c>
      <c r="H78" s="24">
        <v>2.42</v>
      </c>
      <c r="I78" s="31">
        <v>6.4397000000000002</v>
      </c>
      <c r="J78" s="31"/>
      <c r="K78" s="35" t="s">
        <v>670</v>
      </c>
    </row>
    <row r="79" spans="1:11" x14ac:dyDescent="0.3">
      <c r="B79" s="8" t="s">
        <v>2881</v>
      </c>
      <c r="C79" s="57" t="s">
        <v>66</v>
      </c>
      <c r="D79" s="54" t="s">
        <v>2882</v>
      </c>
      <c r="E79" s="6" t="s">
        <v>824</v>
      </c>
      <c r="F79" s="19">
        <v>2000</v>
      </c>
      <c r="G79" s="24">
        <v>9603.85</v>
      </c>
      <c r="H79" s="24">
        <v>2.33</v>
      </c>
      <c r="I79" s="31">
        <v>7.1355000000000004</v>
      </c>
      <c r="J79" s="31"/>
      <c r="K79" s="35" t="s">
        <v>670</v>
      </c>
    </row>
    <row r="80" spans="1:11" x14ac:dyDescent="0.3">
      <c r="B80" s="8" t="s">
        <v>1757</v>
      </c>
      <c r="C80" s="57" t="s">
        <v>1758</v>
      </c>
      <c r="D80" s="54" t="s">
        <v>1759</v>
      </c>
      <c r="E80" s="6" t="s">
        <v>824</v>
      </c>
      <c r="F80" s="19">
        <v>1500</v>
      </c>
      <c r="G80" s="24">
        <v>7168.95</v>
      </c>
      <c r="H80" s="24">
        <v>1.74</v>
      </c>
      <c r="I80" s="31">
        <v>7.5925000000000002</v>
      </c>
      <c r="J80" s="31"/>
      <c r="K80" s="35" t="s">
        <v>670</v>
      </c>
    </row>
    <row r="81" spans="1:11" x14ac:dyDescent="0.3">
      <c r="B81" s="8" t="s">
        <v>1788</v>
      </c>
      <c r="C81" s="57" t="s">
        <v>1456</v>
      </c>
      <c r="D81" s="54" t="s">
        <v>1789</v>
      </c>
      <c r="E81" s="6" t="s">
        <v>824</v>
      </c>
      <c r="F81" s="19">
        <v>1000</v>
      </c>
      <c r="G81" s="24">
        <v>4977.26</v>
      </c>
      <c r="H81" s="24">
        <v>1.21</v>
      </c>
      <c r="I81" s="31">
        <v>6.4146000000000001</v>
      </c>
      <c r="J81" s="31"/>
      <c r="K81" s="35" t="s">
        <v>670</v>
      </c>
    </row>
    <row r="82" spans="1:11" x14ac:dyDescent="0.3">
      <c r="B82" s="8" t="s">
        <v>1513</v>
      </c>
      <c r="C82" s="57" t="s">
        <v>302</v>
      </c>
      <c r="D82" s="54" t="s">
        <v>1514</v>
      </c>
      <c r="E82" s="6" t="s">
        <v>824</v>
      </c>
      <c r="F82" s="19">
        <v>1000</v>
      </c>
      <c r="G82" s="24">
        <v>4970.93</v>
      </c>
      <c r="H82" s="24">
        <v>1.21</v>
      </c>
      <c r="I82" s="31">
        <v>6.6703999999999999</v>
      </c>
      <c r="J82" s="31"/>
      <c r="K82" s="35" t="s">
        <v>670</v>
      </c>
    </row>
    <row r="83" spans="1:11" x14ac:dyDescent="0.3">
      <c r="B83" s="8" t="s">
        <v>1778</v>
      </c>
      <c r="C83" s="57" t="s">
        <v>52</v>
      </c>
      <c r="D83" s="54" t="s">
        <v>1779</v>
      </c>
      <c r="E83" s="6" t="s">
        <v>824</v>
      </c>
      <c r="F83" s="19">
        <v>1000</v>
      </c>
      <c r="G83" s="24">
        <v>4970.8100000000004</v>
      </c>
      <c r="H83" s="24">
        <v>1.21</v>
      </c>
      <c r="I83" s="31">
        <v>6.6992000000000003</v>
      </c>
      <c r="J83" s="31"/>
      <c r="K83" s="35"/>
    </row>
    <row r="84" spans="1:11" x14ac:dyDescent="0.3">
      <c r="B84" s="8" t="s">
        <v>834</v>
      </c>
      <c r="C84" s="57" t="s">
        <v>41</v>
      </c>
      <c r="D84" s="54" t="s">
        <v>835</v>
      </c>
      <c r="E84" s="6" t="s">
        <v>824</v>
      </c>
      <c r="F84" s="19">
        <v>600</v>
      </c>
      <c r="G84" s="24">
        <v>2978.8</v>
      </c>
      <c r="H84" s="24">
        <v>0.72</v>
      </c>
      <c r="I84" s="31">
        <v>6.6600999999999999</v>
      </c>
      <c r="J84" s="31"/>
      <c r="K84" s="35"/>
    </row>
    <row r="85" spans="1:11" x14ac:dyDescent="0.3">
      <c r="B85" s="8" t="s">
        <v>1766</v>
      </c>
      <c r="C85" s="57" t="s">
        <v>1456</v>
      </c>
      <c r="D85" s="54" t="s">
        <v>1767</v>
      </c>
      <c r="E85" s="6" t="s">
        <v>824</v>
      </c>
      <c r="F85" s="19">
        <v>500</v>
      </c>
      <c r="G85" s="24">
        <v>2479.61</v>
      </c>
      <c r="H85" s="24">
        <v>0.6</v>
      </c>
      <c r="I85" s="31">
        <v>6.6698000000000004</v>
      </c>
      <c r="J85" s="31"/>
      <c r="K85" s="35" t="s">
        <v>670</v>
      </c>
    </row>
    <row r="86" spans="1:11" x14ac:dyDescent="0.3">
      <c r="C86" s="58" t="s">
        <v>184</v>
      </c>
      <c r="D86" s="54"/>
      <c r="E86" s="6"/>
      <c r="F86" s="19"/>
      <c r="G86" s="25">
        <v>132663.9</v>
      </c>
      <c r="H86" s="25">
        <v>32.229999999999997</v>
      </c>
      <c r="I86" s="31"/>
      <c r="J86" s="31"/>
      <c r="K86" s="35"/>
    </row>
    <row r="87" spans="1:11" x14ac:dyDescent="0.3">
      <c r="C87" s="57"/>
      <c r="D87" s="54"/>
      <c r="E87" s="6"/>
      <c r="F87" s="19"/>
      <c r="G87" s="24"/>
      <c r="H87" s="24"/>
      <c r="I87" s="31"/>
      <c r="J87" s="31"/>
      <c r="K87" s="35"/>
    </row>
    <row r="88" spans="1:11" x14ac:dyDescent="0.3">
      <c r="C88" s="58" t="s">
        <v>15</v>
      </c>
      <c r="D88" s="54"/>
      <c r="E88" s="6"/>
      <c r="F88" s="19"/>
      <c r="G88" s="24" t="s">
        <v>2</v>
      </c>
      <c r="H88" s="24" t="s">
        <v>2</v>
      </c>
      <c r="I88" s="31"/>
      <c r="J88" s="31"/>
      <c r="K88" s="35"/>
    </row>
    <row r="89" spans="1:11" x14ac:dyDescent="0.3">
      <c r="C89" s="57"/>
      <c r="D89" s="54"/>
      <c r="E89" s="6"/>
      <c r="F89" s="19"/>
      <c r="G89" s="24"/>
      <c r="H89" s="24"/>
      <c r="I89" s="31"/>
      <c r="J89" s="31"/>
      <c r="K89" s="35"/>
    </row>
    <row r="90" spans="1:11" x14ac:dyDescent="0.3">
      <c r="C90" s="58" t="s">
        <v>16</v>
      </c>
      <c r="D90" s="54"/>
      <c r="E90" s="6"/>
      <c r="F90" s="19"/>
      <c r="G90" s="24" t="s">
        <v>2</v>
      </c>
      <c r="H90" s="24" t="s">
        <v>2</v>
      </c>
      <c r="I90" s="31"/>
      <c r="J90" s="31"/>
      <c r="K90" s="35"/>
    </row>
    <row r="91" spans="1:11" x14ac:dyDescent="0.3">
      <c r="C91" s="57"/>
      <c r="D91" s="54"/>
      <c r="E91" s="6"/>
      <c r="F91" s="19"/>
      <c r="G91" s="24"/>
      <c r="H91" s="24"/>
      <c r="I91" s="31"/>
      <c r="J91" s="31"/>
      <c r="K91" s="35"/>
    </row>
    <row r="92" spans="1:11" x14ac:dyDescent="0.3">
      <c r="C92" s="58" t="s">
        <v>17</v>
      </c>
      <c r="D92" s="54"/>
      <c r="E92" s="6"/>
      <c r="F92" s="19"/>
      <c r="G92" s="24" t="s">
        <v>2</v>
      </c>
      <c r="H92" s="24" t="s">
        <v>2</v>
      </c>
      <c r="I92" s="31"/>
      <c r="J92" s="31"/>
      <c r="K92" s="35"/>
    </row>
    <row r="93" spans="1:11" x14ac:dyDescent="0.3">
      <c r="C93" s="57"/>
      <c r="D93" s="54"/>
      <c r="E93" s="6"/>
      <c r="F93" s="19"/>
      <c r="G93" s="24"/>
      <c r="H93" s="24"/>
      <c r="I93" s="31"/>
      <c r="J93" s="31"/>
      <c r="K93" s="35"/>
    </row>
    <row r="94" spans="1:11" x14ac:dyDescent="0.3">
      <c r="A94" s="10"/>
      <c r="B94" s="28"/>
      <c r="C94" s="58" t="s">
        <v>18</v>
      </c>
      <c r="D94" s="54"/>
      <c r="E94" s="6"/>
      <c r="F94" s="19"/>
      <c r="G94" s="24"/>
      <c r="H94" s="24"/>
      <c r="I94" s="31"/>
      <c r="J94" s="31"/>
      <c r="K94" s="35"/>
    </row>
    <row r="95" spans="1:11" x14ac:dyDescent="0.3">
      <c r="A95" s="28"/>
      <c r="B95" s="28"/>
      <c r="C95" s="58" t="s">
        <v>19</v>
      </c>
      <c r="D95" s="54"/>
      <c r="E95" s="6"/>
      <c r="F95" s="19"/>
      <c r="G95" s="24" t="s">
        <v>2</v>
      </c>
      <c r="H95" s="24" t="s">
        <v>2</v>
      </c>
      <c r="I95" s="31"/>
      <c r="J95" s="31"/>
      <c r="K95" s="35"/>
    </row>
    <row r="96" spans="1:11" x14ac:dyDescent="0.3">
      <c r="A96" s="28"/>
      <c r="B96" s="28"/>
      <c r="C96" s="58"/>
      <c r="D96" s="54"/>
      <c r="E96" s="6"/>
      <c r="F96" s="19"/>
      <c r="G96" s="24"/>
      <c r="H96" s="24"/>
      <c r="I96" s="31"/>
      <c r="J96" s="31"/>
      <c r="K96" s="35"/>
    </row>
    <row r="97" spans="1:54" x14ac:dyDescent="0.3">
      <c r="C97" s="59" t="s">
        <v>20</v>
      </c>
      <c r="D97" s="54"/>
      <c r="E97" s="6"/>
      <c r="F97" s="19"/>
      <c r="G97" s="24"/>
      <c r="H97" s="24"/>
      <c r="I97" s="31"/>
      <c r="J97" s="31"/>
      <c r="K97" s="35"/>
    </row>
    <row r="98" spans="1:54" x14ac:dyDescent="0.3">
      <c r="B98" s="8" t="s">
        <v>887</v>
      </c>
      <c r="C98" s="57" t="s">
        <v>5070</v>
      </c>
      <c r="D98" s="54" t="s">
        <v>888</v>
      </c>
      <c r="E98" s="6" t="s">
        <v>889</v>
      </c>
      <c r="F98" s="19">
        <v>12638.668</v>
      </c>
      <c r="G98" s="24">
        <v>1465.95</v>
      </c>
      <c r="H98" s="24">
        <v>0.36</v>
      </c>
      <c r="I98" s="31">
        <v>5.59</v>
      </c>
      <c r="J98" s="31"/>
      <c r="K98" s="35"/>
    </row>
    <row r="99" spans="1:54" x14ac:dyDescent="0.3">
      <c r="C99" s="58" t="s">
        <v>184</v>
      </c>
      <c r="D99" s="54"/>
      <c r="E99" s="6"/>
      <c r="F99" s="19"/>
      <c r="G99" s="25">
        <v>1465.95</v>
      </c>
      <c r="H99" s="25">
        <v>0.36</v>
      </c>
      <c r="I99" s="31"/>
      <c r="J99" s="31"/>
      <c r="K99" s="35"/>
    </row>
    <row r="100" spans="1:54" x14ac:dyDescent="0.3">
      <c r="C100" s="57"/>
      <c r="D100" s="54"/>
      <c r="E100" s="6"/>
      <c r="F100" s="19"/>
      <c r="G100" s="24"/>
      <c r="H100" s="24"/>
      <c r="I100" s="31"/>
      <c r="J100" s="31"/>
      <c r="K100" s="35"/>
    </row>
    <row r="101" spans="1:54" x14ac:dyDescent="0.3">
      <c r="C101" s="58" t="s">
        <v>21</v>
      </c>
      <c r="D101" s="54"/>
      <c r="E101" s="6"/>
      <c r="F101" s="19"/>
      <c r="G101" s="24" t="s">
        <v>2</v>
      </c>
      <c r="H101" s="24" t="s">
        <v>2</v>
      </c>
      <c r="I101" s="31"/>
      <c r="J101" s="31"/>
      <c r="K101" s="35"/>
    </row>
    <row r="102" spans="1:54" x14ac:dyDescent="0.3">
      <c r="C102" s="57"/>
      <c r="D102" s="54"/>
      <c r="E102" s="6"/>
      <c r="F102" s="19"/>
      <c r="G102" s="24"/>
      <c r="H102" s="24"/>
      <c r="I102" s="31"/>
      <c r="J102" s="31"/>
      <c r="K102" s="35"/>
    </row>
    <row r="103" spans="1:54" x14ac:dyDescent="0.3">
      <c r="C103" s="58" t="s">
        <v>22</v>
      </c>
      <c r="D103" s="54"/>
      <c r="E103" s="6"/>
      <c r="F103" s="19"/>
      <c r="G103" s="24" t="s">
        <v>2</v>
      </c>
      <c r="H103" s="24" t="s">
        <v>2</v>
      </c>
      <c r="I103" s="31"/>
      <c r="J103" s="31"/>
      <c r="K103" s="35"/>
    </row>
    <row r="104" spans="1:54" x14ac:dyDescent="0.3">
      <c r="C104" s="57"/>
      <c r="D104" s="54"/>
      <c r="E104" s="6"/>
      <c r="F104" s="19"/>
      <c r="G104" s="24"/>
      <c r="H104" s="24"/>
      <c r="I104" s="31"/>
      <c r="J104" s="31"/>
      <c r="K104" s="35"/>
    </row>
    <row r="105" spans="1:54" x14ac:dyDescent="0.3">
      <c r="C105" s="58" t="s">
        <v>23</v>
      </c>
      <c r="D105" s="54"/>
      <c r="E105" s="6"/>
      <c r="F105" s="19"/>
      <c r="G105" s="24" t="s">
        <v>2</v>
      </c>
      <c r="H105" s="24" t="s">
        <v>2</v>
      </c>
      <c r="I105" s="31"/>
      <c r="J105" s="31"/>
      <c r="K105" s="35"/>
    </row>
    <row r="106" spans="1:54" x14ac:dyDescent="0.3">
      <c r="C106" s="57"/>
      <c r="D106" s="54"/>
      <c r="E106" s="6"/>
      <c r="F106" s="19"/>
      <c r="G106" s="24"/>
      <c r="H106" s="24"/>
      <c r="I106" s="31"/>
      <c r="J106" s="31"/>
      <c r="K106" s="35"/>
    </row>
    <row r="107" spans="1:54" x14ac:dyDescent="0.3">
      <c r="C107" s="59" t="s">
        <v>24</v>
      </c>
      <c r="D107" s="54"/>
      <c r="E107" s="6"/>
      <c r="F107" s="19"/>
      <c r="G107" s="24"/>
      <c r="H107" s="24"/>
      <c r="I107" s="31"/>
      <c r="J107" s="31"/>
      <c r="K107" s="35"/>
    </row>
    <row r="108" spans="1:54" x14ac:dyDescent="0.3">
      <c r="B108" s="8" t="s">
        <v>199</v>
      </c>
      <c r="C108" s="57" t="s">
        <v>200</v>
      </c>
      <c r="D108" s="54"/>
      <c r="E108" s="6"/>
      <c r="F108" s="19"/>
      <c r="G108" s="24">
        <v>2528.56</v>
      </c>
      <c r="H108" s="24">
        <v>0.61</v>
      </c>
      <c r="I108" s="31"/>
      <c r="J108" s="31"/>
      <c r="K108" s="35"/>
    </row>
    <row r="109" spans="1:54" x14ac:dyDescent="0.3">
      <c r="C109" s="58" t="s">
        <v>184</v>
      </c>
      <c r="D109" s="54"/>
      <c r="E109" s="6"/>
      <c r="F109" s="19"/>
      <c r="G109" s="25">
        <v>2528.56</v>
      </c>
      <c r="H109" s="25">
        <v>0.61</v>
      </c>
      <c r="I109" s="31"/>
      <c r="J109" s="31"/>
      <c r="K109" s="35"/>
    </row>
    <row r="110" spans="1:54" x14ac:dyDescent="0.3">
      <c r="C110" s="57"/>
      <c r="D110" s="54"/>
      <c r="E110" s="6"/>
      <c r="F110" s="19"/>
      <c r="G110" s="24"/>
      <c r="H110" s="24"/>
      <c r="I110" s="31"/>
      <c r="J110" s="31"/>
      <c r="K110" s="35"/>
    </row>
    <row r="111" spans="1:54" x14ac:dyDescent="0.3">
      <c r="A111" s="10"/>
      <c r="B111" s="28"/>
      <c r="C111" s="58" t="s">
        <v>25</v>
      </c>
      <c r="D111" s="54"/>
      <c r="E111" s="6"/>
      <c r="F111" s="19"/>
      <c r="G111" s="24"/>
      <c r="H111" s="24"/>
      <c r="I111" s="31"/>
      <c r="J111" s="31"/>
      <c r="K111" s="35"/>
    </row>
    <row r="112" spans="1:54" s="2" customFormat="1" ht="13.8" x14ac:dyDescent="0.3">
      <c r="A112" s="28"/>
      <c r="B112" s="28"/>
      <c r="C112" s="57" t="s">
        <v>5023</v>
      </c>
      <c r="D112" s="54"/>
      <c r="E112" s="6"/>
      <c r="F112" s="19"/>
      <c r="G112" s="24" t="s">
        <v>2</v>
      </c>
      <c r="H112" s="24" t="s">
        <v>2</v>
      </c>
      <c r="I112" s="31"/>
      <c r="J112" s="31"/>
      <c r="K112" s="35"/>
      <c r="L112" s="3"/>
      <c r="AI112" s="3"/>
      <c r="AV112" s="3"/>
      <c r="AX112" s="3"/>
      <c r="BB112" s="3"/>
    </row>
    <row r="113" spans="2:11" x14ac:dyDescent="0.3">
      <c r="B113" s="8"/>
      <c r="C113" s="57" t="s">
        <v>201</v>
      </c>
      <c r="D113" s="54"/>
      <c r="E113" s="6"/>
      <c r="F113" s="19"/>
      <c r="G113" s="24">
        <v>6341.76</v>
      </c>
      <c r="H113" s="24">
        <v>1.54</v>
      </c>
      <c r="I113" s="31"/>
      <c r="J113" s="31"/>
      <c r="K113" s="35"/>
    </row>
    <row r="114" spans="2:11" x14ac:dyDescent="0.3">
      <c r="C114" s="58" t="s">
        <v>184</v>
      </c>
      <c r="D114" s="54"/>
      <c r="E114" s="6"/>
      <c r="F114" s="19"/>
      <c r="G114" s="25">
        <v>6341.76</v>
      </c>
      <c r="H114" s="25">
        <v>1.54</v>
      </c>
      <c r="I114" s="31"/>
      <c r="J114" s="31"/>
      <c r="K114" s="35"/>
    </row>
    <row r="115" spans="2:11" x14ac:dyDescent="0.3">
      <c r="C115" s="57"/>
      <c r="D115" s="54"/>
      <c r="E115" s="6"/>
      <c r="F115" s="19"/>
      <c r="G115" s="24"/>
      <c r="H115" s="24"/>
      <c r="I115" s="31"/>
      <c r="J115" s="31"/>
      <c r="K115" s="35"/>
    </row>
    <row r="116" spans="2:11" x14ac:dyDescent="0.3">
      <c r="C116" s="60" t="s">
        <v>202</v>
      </c>
      <c r="D116" s="55"/>
      <c r="E116" s="5"/>
      <c r="F116" s="20"/>
      <c r="G116" s="26">
        <v>411611.78</v>
      </c>
      <c r="H116" s="26">
        <v>100.00000000000001</v>
      </c>
      <c r="I116" s="32"/>
      <c r="J116" s="32"/>
      <c r="K116" s="36"/>
    </row>
    <row r="119" spans="2:11" x14ac:dyDescent="0.3">
      <c r="C119" s="1" t="s">
        <v>203</v>
      </c>
    </row>
    <row r="120" spans="2:11" x14ac:dyDescent="0.3">
      <c r="C120" s="37" t="s">
        <v>204</v>
      </c>
      <c r="D120" s="37"/>
      <c r="E120" s="37"/>
      <c r="F120" s="37"/>
      <c r="G120" s="37"/>
      <c r="H120" s="37"/>
      <c r="I120" s="37"/>
      <c r="J120" s="37"/>
      <c r="K120" s="37"/>
    </row>
    <row r="121" spans="2:11" x14ac:dyDescent="0.3">
      <c r="C121" s="2" t="s">
        <v>205</v>
      </c>
    </row>
    <row r="122" spans="2:11" x14ac:dyDescent="0.3">
      <c r="C122" s="2" t="s">
        <v>206</v>
      </c>
    </row>
    <row r="123" spans="2:11" ht="30" customHeight="1" x14ac:dyDescent="0.3">
      <c r="C123" s="80" t="s">
        <v>207</v>
      </c>
      <c r="D123" s="81"/>
      <c r="E123" s="81"/>
      <c r="F123" s="81"/>
      <c r="G123" s="81"/>
      <c r="H123" s="81"/>
      <c r="I123" s="81"/>
      <c r="J123" s="81"/>
      <c r="K123" s="81"/>
    </row>
    <row r="124" spans="2:11" x14ac:dyDescent="0.3">
      <c r="C124" s="2" t="s">
        <v>208</v>
      </c>
    </row>
    <row r="125" spans="2:11" x14ac:dyDescent="0.3">
      <c r="C125" s="2" t="s">
        <v>5058</v>
      </c>
    </row>
    <row r="127" spans="2:11" x14ac:dyDescent="0.3">
      <c r="C127" s="1" t="s">
        <v>5173</v>
      </c>
      <c r="E127" s="78" t="s">
        <v>5174</v>
      </c>
    </row>
    <row r="128" spans="2:11" x14ac:dyDescent="0.3">
      <c r="E128" s="2" t="s">
        <v>5207</v>
      </c>
    </row>
  </sheetData>
  <mergeCells count="1">
    <mergeCell ref="C123:K123"/>
  </mergeCells>
  <hyperlinks>
    <hyperlink ref="J2" location="'Index'!A1" display="'Index'!A1" xr:uid="{EA99A533-BE01-47CA-80E4-D18F4DA039B2}"/>
  </hyperlinks>
  <pageMargins left="0.7" right="0.7" top="0.75" bottom="0.75" header="0.3" footer="0.3"/>
  <pageSetup orientation="portrait" horizontalDpi="4294967293"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2CDE74-3CDF-4768-9B70-46E5701E90B8}">
  <sheetPr codeName="Sheet1"/>
  <dimension ref="A1:IV147"/>
  <sheetViews>
    <sheetView showGridLines="0" zoomScale="90" zoomScaleNormal="90" workbookViewId="0">
      <pane ySplit="6" topLeftCell="A131"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407</v>
      </c>
      <c r="J2" s="38" t="s">
        <v>4688</v>
      </c>
    </row>
    <row r="3" spans="1:54" ht="16.2" x14ac:dyDescent="0.35">
      <c r="C3" s="1" t="s">
        <v>28</v>
      </c>
      <c r="D3" s="21" t="s">
        <v>408</v>
      </c>
    </row>
    <row r="4" spans="1:54" ht="15" x14ac:dyDescent="0.35">
      <c r="C4" s="1" t="s">
        <v>30</v>
      </c>
      <c r="D4" s="22">
        <v>46053</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A8" s="10"/>
      <c r="B8" s="28"/>
      <c r="C8" s="58" t="s">
        <v>0</v>
      </c>
      <c r="D8" s="54"/>
      <c r="E8" s="6"/>
      <c r="F8" s="19"/>
      <c r="G8" s="24"/>
      <c r="H8" s="24"/>
      <c r="I8" s="31"/>
      <c r="J8" s="31"/>
      <c r="K8" s="35"/>
    </row>
    <row r="9" spans="1:54" x14ac:dyDescent="0.3">
      <c r="C9" s="59" t="s">
        <v>1</v>
      </c>
      <c r="D9" s="54"/>
      <c r="E9" s="6"/>
      <c r="F9" s="19"/>
      <c r="G9" s="24"/>
      <c r="H9" s="24"/>
      <c r="I9" s="31"/>
      <c r="J9" s="31"/>
      <c r="K9" s="35"/>
    </row>
    <row r="10" spans="1:54" x14ac:dyDescent="0.3">
      <c r="B10" s="8" t="s">
        <v>40</v>
      </c>
      <c r="C10" s="57" t="s">
        <v>41</v>
      </c>
      <c r="D10" s="54" t="s">
        <v>42</v>
      </c>
      <c r="E10" s="6" t="s">
        <v>43</v>
      </c>
      <c r="F10" s="19">
        <v>28586506</v>
      </c>
      <c r="G10" s="24">
        <v>265640.11</v>
      </c>
      <c r="H10" s="24">
        <v>8.34</v>
      </c>
      <c r="I10" s="31"/>
      <c r="J10" s="31"/>
      <c r="K10" s="35"/>
    </row>
    <row r="11" spans="1:54" x14ac:dyDescent="0.3">
      <c r="B11" s="8" t="s">
        <v>90</v>
      </c>
      <c r="C11" s="57" t="s">
        <v>91</v>
      </c>
      <c r="D11" s="54" t="s">
        <v>92</v>
      </c>
      <c r="E11" s="6" t="s">
        <v>93</v>
      </c>
      <c r="F11" s="19">
        <v>11275148</v>
      </c>
      <c r="G11" s="24">
        <v>157333.42000000001</v>
      </c>
      <c r="H11" s="24">
        <v>4.9400000000000004</v>
      </c>
      <c r="I11" s="31"/>
      <c r="J11" s="31"/>
      <c r="K11" s="35"/>
    </row>
    <row r="12" spans="1:54" x14ac:dyDescent="0.3">
      <c r="B12" s="8" t="s">
        <v>51</v>
      </c>
      <c r="C12" s="57" t="s">
        <v>52</v>
      </c>
      <c r="D12" s="54" t="s">
        <v>53</v>
      </c>
      <c r="E12" s="6" t="s">
        <v>43</v>
      </c>
      <c r="F12" s="19">
        <v>9973332</v>
      </c>
      <c r="G12" s="24">
        <v>136674.54</v>
      </c>
      <c r="H12" s="24">
        <v>4.29</v>
      </c>
      <c r="I12" s="31"/>
      <c r="J12" s="31"/>
      <c r="K12" s="35"/>
    </row>
    <row r="13" spans="1:54" x14ac:dyDescent="0.3">
      <c r="B13" s="8" t="s">
        <v>65</v>
      </c>
      <c r="C13" s="57" t="s">
        <v>66</v>
      </c>
      <c r="D13" s="54" t="s">
        <v>67</v>
      </c>
      <c r="E13" s="6" t="s">
        <v>43</v>
      </c>
      <c r="F13" s="19">
        <v>32750000</v>
      </c>
      <c r="G13" s="24">
        <v>133620</v>
      </c>
      <c r="H13" s="24">
        <v>4.1900000000000004</v>
      </c>
      <c r="I13" s="31"/>
      <c r="J13" s="31"/>
      <c r="K13" s="35"/>
    </row>
    <row r="14" spans="1:54" x14ac:dyDescent="0.3">
      <c r="B14" s="8" t="s">
        <v>54</v>
      </c>
      <c r="C14" s="57" t="s">
        <v>55</v>
      </c>
      <c r="D14" s="54" t="s">
        <v>56</v>
      </c>
      <c r="E14" s="6" t="s">
        <v>43</v>
      </c>
      <c r="F14" s="19">
        <v>12335639</v>
      </c>
      <c r="G14" s="24">
        <v>132873.34</v>
      </c>
      <c r="H14" s="24">
        <v>4.17</v>
      </c>
      <c r="I14" s="31"/>
      <c r="J14" s="31"/>
      <c r="K14" s="35"/>
    </row>
    <row r="15" spans="1:54" x14ac:dyDescent="0.3">
      <c r="B15" s="8" t="s">
        <v>289</v>
      </c>
      <c r="C15" s="57" t="s">
        <v>290</v>
      </c>
      <c r="D15" s="54" t="s">
        <v>291</v>
      </c>
      <c r="E15" s="6" t="s">
        <v>209</v>
      </c>
      <c r="F15" s="19">
        <v>62000000</v>
      </c>
      <c r="G15" s="24">
        <v>119740.6</v>
      </c>
      <c r="H15" s="24">
        <v>3.76</v>
      </c>
      <c r="I15" s="31"/>
      <c r="J15" s="31"/>
      <c r="K15" s="35"/>
    </row>
    <row r="16" spans="1:54" x14ac:dyDescent="0.3">
      <c r="B16" s="8" t="s">
        <v>44</v>
      </c>
      <c r="C16" s="57" t="s">
        <v>45</v>
      </c>
      <c r="D16" s="54" t="s">
        <v>46</v>
      </c>
      <c r="E16" s="6" t="s">
        <v>43</v>
      </c>
      <c r="F16" s="19">
        <v>8551361</v>
      </c>
      <c r="G16" s="24">
        <v>115870.94</v>
      </c>
      <c r="H16" s="24">
        <v>3.64</v>
      </c>
      <c r="I16" s="31"/>
      <c r="J16" s="31"/>
      <c r="K16" s="35"/>
    </row>
    <row r="17" spans="2:11" x14ac:dyDescent="0.3">
      <c r="B17" s="8" t="s">
        <v>409</v>
      </c>
      <c r="C17" s="57" t="s">
        <v>410</v>
      </c>
      <c r="D17" s="54" t="s">
        <v>411</v>
      </c>
      <c r="E17" s="6" t="s">
        <v>64</v>
      </c>
      <c r="F17" s="19">
        <v>2515083</v>
      </c>
      <c r="G17" s="24">
        <v>86312.62</v>
      </c>
      <c r="H17" s="24">
        <v>2.71</v>
      </c>
      <c r="I17" s="31"/>
      <c r="J17" s="31"/>
      <c r="K17" s="35"/>
    </row>
    <row r="18" spans="2:11" x14ac:dyDescent="0.3">
      <c r="B18" s="8" t="s">
        <v>47</v>
      </c>
      <c r="C18" s="57" t="s">
        <v>48</v>
      </c>
      <c r="D18" s="54" t="s">
        <v>49</v>
      </c>
      <c r="E18" s="6" t="s">
        <v>50</v>
      </c>
      <c r="F18" s="19">
        <v>5070498</v>
      </c>
      <c r="G18" s="24">
        <v>83206.87</v>
      </c>
      <c r="H18" s="24">
        <v>2.61</v>
      </c>
      <c r="I18" s="31"/>
      <c r="J18" s="31"/>
      <c r="K18" s="35"/>
    </row>
    <row r="19" spans="2:11" x14ac:dyDescent="0.3">
      <c r="B19" s="8" t="s">
        <v>412</v>
      </c>
      <c r="C19" s="57" t="s">
        <v>413</v>
      </c>
      <c r="D19" s="54" t="s">
        <v>414</v>
      </c>
      <c r="E19" s="6" t="s">
        <v>124</v>
      </c>
      <c r="F19" s="19">
        <v>6098542</v>
      </c>
      <c r="G19" s="24">
        <v>80744.7</v>
      </c>
      <c r="H19" s="24">
        <v>2.5299999999999998</v>
      </c>
      <c r="I19" s="31"/>
      <c r="J19" s="31"/>
      <c r="K19" s="35"/>
    </row>
    <row r="20" spans="2:11" x14ac:dyDescent="0.3">
      <c r="B20" s="8" t="s">
        <v>415</v>
      </c>
      <c r="C20" s="57" t="s">
        <v>416</v>
      </c>
      <c r="D20" s="54" t="s">
        <v>417</v>
      </c>
      <c r="E20" s="6" t="s">
        <v>75</v>
      </c>
      <c r="F20" s="19">
        <v>21086115</v>
      </c>
      <c r="G20" s="24">
        <v>79188.899999999994</v>
      </c>
      <c r="H20" s="24">
        <v>2.4900000000000002</v>
      </c>
      <c r="I20" s="31"/>
      <c r="J20" s="31"/>
      <c r="K20" s="35"/>
    </row>
    <row r="21" spans="2:11" x14ac:dyDescent="0.3">
      <c r="B21" s="8" t="s">
        <v>243</v>
      </c>
      <c r="C21" s="57" t="s">
        <v>244</v>
      </c>
      <c r="D21" s="54" t="s">
        <v>245</v>
      </c>
      <c r="E21" s="6" t="s">
        <v>246</v>
      </c>
      <c r="F21" s="19">
        <v>5610813</v>
      </c>
      <c r="G21" s="24">
        <v>77855.64</v>
      </c>
      <c r="H21" s="24">
        <v>2.44</v>
      </c>
      <c r="I21" s="31"/>
      <c r="J21" s="31"/>
      <c r="K21" s="35"/>
    </row>
    <row r="22" spans="2:11" x14ac:dyDescent="0.3">
      <c r="B22" s="8" t="s">
        <v>418</v>
      </c>
      <c r="C22" s="57" t="s">
        <v>419</v>
      </c>
      <c r="D22" s="54" t="s">
        <v>420</v>
      </c>
      <c r="E22" s="6" t="s">
        <v>50</v>
      </c>
      <c r="F22" s="19">
        <v>3780741</v>
      </c>
      <c r="G22" s="24">
        <v>65902.100000000006</v>
      </c>
      <c r="H22" s="24">
        <v>2.0699999999999998</v>
      </c>
      <c r="I22" s="31"/>
      <c r="J22" s="31"/>
      <c r="K22" s="35"/>
    </row>
    <row r="23" spans="2:11" x14ac:dyDescent="0.3">
      <c r="B23" s="8" t="s">
        <v>421</v>
      </c>
      <c r="C23" s="57" t="s">
        <v>422</v>
      </c>
      <c r="D23" s="54" t="s">
        <v>423</v>
      </c>
      <c r="E23" s="6" t="s">
        <v>256</v>
      </c>
      <c r="F23" s="19">
        <v>3063576</v>
      </c>
      <c r="G23" s="24">
        <v>60312.62</v>
      </c>
      <c r="H23" s="24">
        <v>1.89</v>
      </c>
      <c r="I23" s="31"/>
      <c r="J23" s="31"/>
      <c r="K23" s="35"/>
    </row>
    <row r="24" spans="2:11" x14ac:dyDescent="0.3">
      <c r="B24" s="8" t="s">
        <v>280</v>
      </c>
      <c r="C24" s="57" t="s">
        <v>281</v>
      </c>
      <c r="D24" s="54" t="s">
        <v>282</v>
      </c>
      <c r="E24" s="6" t="s">
        <v>116</v>
      </c>
      <c r="F24" s="19">
        <v>1484340</v>
      </c>
      <c r="G24" s="24">
        <v>59210.32</v>
      </c>
      <c r="H24" s="24">
        <v>1.86</v>
      </c>
      <c r="I24" s="31"/>
      <c r="J24" s="31"/>
      <c r="K24" s="35"/>
    </row>
    <row r="25" spans="2:11" x14ac:dyDescent="0.3">
      <c r="B25" s="8" t="s">
        <v>424</v>
      </c>
      <c r="C25" s="57" t="s">
        <v>425</v>
      </c>
      <c r="D25" s="54" t="s">
        <v>426</v>
      </c>
      <c r="E25" s="6" t="s">
        <v>124</v>
      </c>
      <c r="F25" s="19">
        <v>2687887</v>
      </c>
      <c r="G25" s="24">
        <v>57864.83</v>
      </c>
      <c r="H25" s="24">
        <v>1.82</v>
      </c>
      <c r="I25" s="31"/>
      <c r="J25" s="31"/>
      <c r="K25" s="35"/>
    </row>
    <row r="26" spans="2:11" x14ac:dyDescent="0.3">
      <c r="B26" s="8" t="s">
        <v>153</v>
      </c>
      <c r="C26" s="57" t="s">
        <v>154</v>
      </c>
      <c r="D26" s="54" t="s">
        <v>155</v>
      </c>
      <c r="E26" s="6" t="s">
        <v>156</v>
      </c>
      <c r="F26" s="19">
        <v>22000000</v>
      </c>
      <c r="G26" s="24">
        <v>52250</v>
      </c>
      <c r="H26" s="24">
        <v>1.64</v>
      </c>
      <c r="I26" s="31"/>
      <c r="J26" s="31"/>
      <c r="K26" s="35"/>
    </row>
    <row r="27" spans="2:11" x14ac:dyDescent="0.3">
      <c r="B27" s="8" t="s">
        <v>76</v>
      </c>
      <c r="C27" s="57" t="s">
        <v>77</v>
      </c>
      <c r="D27" s="54" t="s">
        <v>78</v>
      </c>
      <c r="E27" s="6" t="s">
        <v>79</v>
      </c>
      <c r="F27" s="19">
        <v>4949146</v>
      </c>
      <c r="G27" s="24">
        <v>47640.480000000003</v>
      </c>
      <c r="H27" s="24">
        <v>1.5</v>
      </c>
      <c r="I27" s="31"/>
      <c r="J27" s="31"/>
      <c r="K27" s="35"/>
    </row>
    <row r="28" spans="2:11" x14ac:dyDescent="0.3">
      <c r="B28" s="8" t="s">
        <v>427</v>
      </c>
      <c r="C28" s="57" t="s">
        <v>428</v>
      </c>
      <c r="D28" s="54" t="s">
        <v>429</v>
      </c>
      <c r="E28" s="6" t="s">
        <v>93</v>
      </c>
      <c r="F28" s="19">
        <v>12944725</v>
      </c>
      <c r="G28" s="24">
        <v>47183.519999999997</v>
      </c>
      <c r="H28" s="24">
        <v>1.48</v>
      </c>
      <c r="I28" s="31"/>
      <c r="J28" s="31"/>
      <c r="K28" s="35"/>
    </row>
    <row r="29" spans="2:11" x14ac:dyDescent="0.3">
      <c r="B29" s="8" t="s">
        <v>430</v>
      </c>
      <c r="C29" s="57" t="s">
        <v>431</v>
      </c>
      <c r="D29" s="54" t="s">
        <v>432</v>
      </c>
      <c r="E29" s="6" t="s">
        <v>50</v>
      </c>
      <c r="F29" s="19">
        <v>1500000</v>
      </c>
      <c r="G29" s="24">
        <v>46858.5</v>
      </c>
      <c r="H29" s="24">
        <v>1.47</v>
      </c>
      <c r="I29" s="31"/>
      <c r="J29" s="31"/>
      <c r="K29" s="35"/>
    </row>
    <row r="30" spans="2:11" x14ac:dyDescent="0.3">
      <c r="B30" s="8" t="s">
        <v>433</v>
      </c>
      <c r="C30" s="57" t="s">
        <v>434</v>
      </c>
      <c r="D30" s="54" t="s">
        <v>435</v>
      </c>
      <c r="E30" s="6" t="s">
        <v>436</v>
      </c>
      <c r="F30" s="19">
        <v>17000000</v>
      </c>
      <c r="G30" s="24">
        <v>45723.199999999997</v>
      </c>
      <c r="H30" s="24">
        <v>1.44</v>
      </c>
      <c r="I30" s="31"/>
      <c r="J30" s="31"/>
      <c r="K30" s="35"/>
    </row>
    <row r="31" spans="2:11" x14ac:dyDescent="0.3">
      <c r="B31" s="8" t="s">
        <v>437</v>
      </c>
      <c r="C31" s="57" t="s">
        <v>438</v>
      </c>
      <c r="D31" s="54" t="s">
        <v>439</v>
      </c>
      <c r="E31" s="6" t="s">
        <v>440</v>
      </c>
      <c r="F31" s="19">
        <v>26493555</v>
      </c>
      <c r="G31" s="24">
        <v>44321.07</v>
      </c>
      <c r="H31" s="24">
        <v>1.39</v>
      </c>
      <c r="I31" s="31"/>
      <c r="J31" s="31"/>
      <c r="K31" s="35"/>
    </row>
    <row r="32" spans="2:11" x14ac:dyDescent="0.3">
      <c r="B32" s="8" t="s">
        <v>105</v>
      </c>
      <c r="C32" s="57" t="s">
        <v>106</v>
      </c>
      <c r="D32" s="54" t="s">
        <v>107</v>
      </c>
      <c r="E32" s="6" t="s">
        <v>108</v>
      </c>
      <c r="F32" s="19">
        <v>6904842</v>
      </c>
      <c r="G32" s="24">
        <v>43973.49</v>
      </c>
      <c r="H32" s="24">
        <v>1.38</v>
      </c>
      <c r="I32" s="31"/>
      <c r="J32" s="31"/>
      <c r="K32" s="35"/>
    </row>
    <row r="33" spans="2:11" x14ac:dyDescent="0.3">
      <c r="B33" s="8" t="s">
        <v>441</v>
      </c>
      <c r="C33" s="57" t="s">
        <v>442</v>
      </c>
      <c r="D33" s="54" t="s">
        <v>443</v>
      </c>
      <c r="E33" s="6" t="s">
        <v>75</v>
      </c>
      <c r="F33" s="19">
        <v>268476</v>
      </c>
      <c r="G33" s="24">
        <v>40427.120000000003</v>
      </c>
      <c r="H33" s="24">
        <v>1.27</v>
      </c>
      <c r="I33" s="31"/>
      <c r="J33" s="31"/>
      <c r="K33" s="35"/>
    </row>
    <row r="34" spans="2:11" x14ac:dyDescent="0.3">
      <c r="B34" s="8" t="s">
        <v>83</v>
      </c>
      <c r="C34" s="57" t="s">
        <v>84</v>
      </c>
      <c r="D34" s="54" t="s">
        <v>85</v>
      </c>
      <c r="E34" s="6" t="s">
        <v>86</v>
      </c>
      <c r="F34" s="19">
        <v>1591000</v>
      </c>
      <c r="G34" s="24">
        <v>38634.25</v>
      </c>
      <c r="H34" s="24">
        <v>1.21</v>
      </c>
      <c r="I34" s="31"/>
      <c r="J34" s="31"/>
      <c r="K34" s="35"/>
    </row>
    <row r="35" spans="2:11" x14ac:dyDescent="0.3">
      <c r="B35" s="8" t="s">
        <v>292</v>
      </c>
      <c r="C35" s="57" t="s">
        <v>293</v>
      </c>
      <c r="D35" s="54" t="s">
        <v>294</v>
      </c>
      <c r="E35" s="6" t="s">
        <v>108</v>
      </c>
      <c r="F35" s="19">
        <v>5183940</v>
      </c>
      <c r="G35" s="24">
        <v>37894.6</v>
      </c>
      <c r="H35" s="24">
        <v>1.19</v>
      </c>
      <c r="I35" s="31"/>
      <c r="J35" s="31"/>
      <c r="K35" s="35"/>
    </row>
    <row r="36" spans="2:11" x14ac:dyDescent="0.3">
      <c r="B36" s="8" t="s">
        <v>444</v>
      </c>
      <c r="C36" s="57" t="s">
        <v>445</v>
      </c>
      <c r="D36" s="54" t="s">
        <v>446</v>
      </c>
      <c r="E36" s="6" t="s">
        <v>256</v>
      </c>
      <c r="F36" s="19">
        <v>2410947</v>
      </c>
      <c r="G36" s="24">
        <v>37863.919999999998</v>
      </c>
      <c r="H36" s="24">
        <v>1.19</v>
      </c>
      <c r="I36" s="31"/>
      <c r="J36" s="31"/>
      <c r="K36" s="35"/>
    </row>
    <row r="37" spans="2:11" x14ac:dyDescent="0.3">
      <c r="B37" s="8" t="s">
        <v>331</v>
      </c>
      <c r="C37" s="57" t="s">
        <v>332</v>
      </c>
      <c r="D37" s="54" t="s">
        <v>333</v>
      </c>
      <c r="E37" s="6" t="s">
        <v>50</v>
      </c>
      <c r="F37" s="19">
        <v>5404493</v>
      </c>
      <c r="G37" s="24">
        <v>37699.040000000001</v>
      </c>
      <c r="H37" s="24">
        <v>1.18</v>
      </c>
      <c r="I37" s="31"/>
      <c r="J37" s="31"/>
      <c r="K37" s="35"/>
    </row>
    <row r="38" spans="2:11" x14ac:dyDescent="0.3">
      <c r="B38" s="8" t="s">
        <v>225</v>
      </c>
      <c r="C38" s="57" t="s">
        <v>226</v>
      </c>
      <c r="D38" s="54" t="s">
        <v>227</v>
      </c>
      <c r="E38" s="6" t="s">
        <v>217</v>
      </c>
      <c r="F38" s="19">
        <v>7989722</v>
      </c>
      <c r="G38" s="24">
        <v>36632.879999999997</v>
      </c>
      <c r="H38" s="24">
        <v>1.1499999999999999</v>
      </c>
      <c r="I38" s="31"/>
      <c r="J38" s="31"/>
      <c r="K38" s="35"/>
    </row>
    <row r="39" spans="2:11" x14ac:dyDescent="0.3">
      <c r="B39" s="8" t="s">
        <v>447</v>
      </c>
      <c r="C39" s="57" t="s">
        <v>448</v>
      </c>
      <c r="D39" s="54" t="s">
        <v>449</v>
      </c>
      <c r="E39" s="6" t="s">
        <v>156</v>
      </c>
      <c r="F39" s="19">
        <v>11448566</v>
      </c>
      <c r="G39" s="24">
        <v>35461.93</v>
      </c>
      <c r="H39" s="24">
        <v>1.1100000000000001</v>
      </c>
      <c r="I39" s="31"/>
      <c r="J39" s="31"/>
      <c r="K39" s="35"/>
    </row>
    <row r="40" spans="2:11" x14ac:dyDescent="0.3">
      <c r="B40" s="8" t="s">
        <v>450</v>
      </c>
      <c r="C40" s="57" t="s">
        <v>451</v>
      </c>
      <c r="D40" s="54" t="s">
        <v>452</v>
      </c>
      <c r="E40" s="6" t="s">
        <v>156</v>
      </c>
      <c r="F40" s="19">
        <v>4365417</v>
      </c>
      <c r="G40" s="24">
        <v>34877.5</v>
      </c>
      <c r="H40" s="24">
        <v>1.0900000000000001</v>
      </c>
      <c r="I40" s="31"/>
      <c r="J40" s="31"/>
      <c r="K40" s="35"/>
    </row>
    <row r="41" spans="2:11" x14ac:dyDescent="0.3">
      <c r="B41" s="8" t="s">
        <v>301</v>
      </c>
      <c r="C41" s="57" t="s">
        <v>302</v>
      </c>
      <c r="D41" s="54" t="s">
        <v>303</v>
      </c>
      <c r="E41" s="6" t="s">
        <v>43</v>
      </c>
      <c r="F41" s="19">
        <v>26890616</v>
      </c>
      <c r="G41" s="24">
        <v>33664.36</v>
      </c>
      <c r="H41" s="24">
        <v>1.06</v>
      </c>
      <c r="I41" s="31"/>
      <c r="J41" s="31"/>
      <c r="K41" s="35"/>
    </row>
    <row r="42" spans="2:11" x14ac:dyDescent="0.3">
      <c r="B42" s="8" t="s">
        <v>453</v>
      </c>
      <c r="C42" s="57" t="s">
        <v>454</v>
      </c>
      <c r="D42" s="54" t="s">
        <v>455</v>
      </c>
      <c r="E42" s="6" t="s">
        <v>440</v>
      </c>
      <c r="F42" s="19">
        <v>11401921</v>
      </c>
      <c r="G42" s="24">
        <v>33037.07</v>
      </c>
      <c r="H42" s="24">
        <v>1.04</v>
      </c>
      <c r="I42" s="31"/>
      <c r="J42" s="31"/>
      <c r="K42" s="35"/>
    </row>
    <row r="43" spans="2:11" x14ac:dyDescent="0.3">
      <c r="B43" s="8" t="s">
        <v>456</v>
      </c>
      <c r="C43" s="57" t="s">
        <v>457</v>
      </c>
      <c r="D43" s="54" t="s">
        <v>458</v>
      </c>
      <c r="E43" s="6" t="s">
        <v>145</v>
      </c>
      <c r="F43" s="19">
        <v>8973058</v>
      </c>
      <c r="G43" s="24">
        <v>32953.56</v>
      </c>
      <c r="H43" s="24">
        <v>1.03</v>
      </c>
      <c r="I43" s="31"/>
      <c r="J43" s="31"/>
      <c r="K43" s="35"/>
    </row>
    <row r="44" spans="2:11" x14ac:dyDescent="0.3">
      <c r="B44" s="8" t="s">
        <v>364</v>
      </c>
      <c r="C44" s="57" t="s">
        <v>365</v>
      </c>
      <c r="D44" s="54" t="s">
        <v>366</v>
      </c>
      <c r="E44" s="6" t="s">
        <v>50</v>
      </c>
      <c r="F44" s="19">
        <v>13693512</v>
      </c>
      <c r="G44" s="24">
        <v>32439.93</v>
      </c>
      <c r="H44" s="24">
        <v>1.02</v>
      </c>
      <c r="I44" s="31"/>
      <c r="J44" s="31"/>
      <c r="K44" s="35"/>
    </row>
    <row r="45" spans="2:11" x14ac:dyDescent="0.3">
      <c r="B45" s="8" t="s">
        <v>459</v>
      </c>
      <c r="C45" s="57" t="s">
        <v>460</v>
      </c>
      <c r="D45" s="54" t="s">
        <v>461</v>
      </c>
      <c r="E45" s="6" t="s">
        <v>43</v>
      </c>
      <c r="F45" s="19">
        <v>44472693</v>
      </c>
      <c r="G45" s="24">
        <v>31179.81</v>
      </c>
      <c r="H45" s="24">
        <v>0.98</v>
      </c>
      <c r="I45" s="31"/>
      <c r="J45" s="31"/>
      <c r="K45" s="35"/>
    </row>
    <row r="46" spans="2:11" x14ac:dyDescent="0.3">
      <c r="B46" s="8" t="s">
        <v>462</v>
      </c>
      <c r="C46" s="57" t="s">
        <v>463</v>
      </c>
      <c r="D46" s="54" t="s">
        <v>464</v>
      </c>
      <c r="E46" s="6" t="s">
        <v>116</v>
      </c>
      <c r="F46" s="19">
        <v>1909590</v>
      </c>
      <c r="G46" s="24">
        <v>29472.61</v>
      </c>
      <c r="H46" s="24">
        <v>0.93</v>
      </c>
      <c r="I46" s="31"/>
      <c r="J46" s="31"/>
      <c r="K46" s="35"/>
    </row>
    <row r="47" spans="2:11" x14ac:dyDescent="0.3">
      <c r="B47" s="8" t="s">
        <v>465</v>
      </c>
      <c r="C47" s="57" t="s">
        <v>466</v>
      </c>
      <c r="D47" s="54" t="s">
        <v>467</v>
      </c>
      <c r="E47" s="6" t="s">
        <v>43</v>
      </c>
      <c r="F47" s="19">
        <v>10000000</v>
      </c>
      <c r="G47" s="24">
        <v>28775</v>
      </c>
      <c r="H47" s="24">
        <v>0.9</v>
      </c>
      <c r="I47" s="31"/>
      <c r="J47" s="31"/>
      <c r="K47" s="35"/>
    </row>
    <row r="48" spans="2:11" x14ac:dyDescent="0.3">
      <c r="B48" s="8" t="s">
        <v>468</v>
      </c>
      <c r="C48" s="57" t="s">
        <v>469</v>
      </c>
      <c r="D48" s="54" t="s">
        <v>470</v>
      </c>
      <c r="E48" s="6" t="s">
        <v>64</v>
      </c>
      <c r="F48" s="19">
        <v>7989722</v>
      </c>
      <c r="G48" s="24">
        <v>27968.02</v>
      </c>
      <c r="H48" s="24">
        <v>0.88</v>
      </c>
      <c r="I48" s="31"/>
      <c r="J48" s="31"/>
      <c r="K48" s="35"/>
    </row>
    <row r="49" spans="2:11" x14ac:dyDescent="0.3">
      <c r="B49" s="8" t="s">
        <v>295</v>
      </c>
      <c r="C49" s="57" t="s">
        <v>296</v>
      </c>
      <c r="D49" s="54" t="s">
        <v>297</v>
      </c>
      <c r="E49" s="6" t="s">
        <v>211</v>
      </c>
      <c r="F49" s="19">
        <v>6043971</v>
      </c>
      <c r="G49" s="24">
        <v>25562.98</v>
      </c>
      <c r="H49" s="24">
        <v>0.8</v>
      </c>
      <c r="I49" s="31"/>
      <c r="J49" s="31"/>
      <c r="K49" s="35"/>
    </row>
    <row r="50" spans="2:11" x14ac:dyDescent="0.3">
      <c r="B50" s="8" t="s">
        <v>471</v>
      </c>
      <c r="C50" s="57" t="s">
        <v>472</v>
      </c>
      <c r="D50" s="54" t="s">
        <v>473</v>
      </c>
      <c r="E50" s="6" t="s">
        <v>71</v>
      </c>
      <c r="F50" s="19">
        <v>20196398</v>
      </c>
      <c r="G50" s="24">
        <v>25542.38</v>
      </c>
      <c r="H50" s="24">
        <v>0.8</v>
      </c>
      <c r="I50" s="31"/>
      <c r="J50" s="31"/>
      <c r="K50" s="35"/>
    </row>
    <row r="51" spans="2:11" x14ac:dyDescent="0.3">
      <c r="B51" s="8" t="s">
        <v>474</v>
      </c>
      <c r="C51" s="57" t="s">
        <v>475</v>
      </c>
      <c r="D51" s="54" t="s">
        <v>476</v>
      </c>
      <c r="E51" s="6" t="s">
        <v>135</v>
      </c>
      <c r="F51" s="19">
        <v>1921616</v>
      </c>
      <c r="G51" s="24">
        <v>23839.57</v>
      </c>
      <c r="H51" s="24">
        <v>0.75</v>
      </c>
      <c r="I51" s="31"/>
      <c r="J51" s="31"/>
      <c r="K51" s="35"/>
    </row>
    <row r="52" spans="2:11" x14ac:dyDescent="0.3">
      <c r="B52" s="8" t="s">
        <v>477</v>
      </c>
      <c r="C52" s="57" t="s">
        <v>478</v>
      </c>
      <c r="D52" s="54" t="s">
        <v>479</v>
      </c>
      <c r="E52" s="6" t="s">
        <v>480</v>
      </c>
      <c r="F52" s="19">
        <v>8654179</v>
      </c>
      <c r="G52" s="24">
        <v>23773.03</v>
      </c>
      <c r="H52" s="24">
        <v>0.75</v>
      </c>
      <c r="I52" s="31"/>
      <c r="J52" s="31"/>
      <c r="K52" s="35"/>
    </row>
    <row r="53" spans="2:11" x14ac:dyDescent="0.3">
      <c r="B53" s="8" t="s">
        <v>260</v>
      </c>
      <c r="C53" s="57" t="s">
        <v>261</v>
      </c>
      <c r="D53" s="54" t="s">
        <v>262</v>
      </c>
      <c r="E53" s="6" t="s">
        <v>180</v>
      </c>
      <c r="F53" s="19">
        <v>2000000</v>
      </c>
      <c r="G53" s="24">
        <v>23082</v>
      </c>
      <c r="H53" s="24">
        <v>0.72</v>
      </c>
      <c r="I53" s="31"/>
      <c r="J53" s="31"/>
      <c r="K53" s="35"/>
    </row>
    <row r="54" spans="2:11" x14ac:dyDescent="0.3">
      <c r="B54" s="8" t="s">
        <v>370</v>
      </c>
      <c r="C54" s="57" t="s">
        <v>371</v>
      </c>
      <c r="D54" s="54" t="s">
        <v>372</v>
      </c>
      <c r="E54" s="6" t="s">
        <v>86</v>
      </c>
      <c r="F54" s="19">
        <v>4131262</v>
      </c>
      <c r="G54" s="24">
        <v>21445.38</v>
      </c>
      <c r="H54" s="24">
        <v>0.67</v>
      </c>
      <c r="I54" s="31"/>
      <c r="J54" s="31"/>
      <c r="K54" s="35"/>
    </row>
    <row r="55" spans="2:11" x14ac:dyDescent="0.3">
      <c r="B55" s="8" t="s">
        <v>481</v>
      </c>
      <c r="C55" s="57" t="s">
        <v>482</v>
      </c>
      <c r="D55" s="54" t="s">
        <v>483</v>
      </c>
      <c r="E55" s="6" t="s">
        <v>270</v>
      </c>
      <c r="F55" s="19">
        <v>6414825</v>
      </c>
      <c r="G55" s="24">
        <v>20665.36</v>
      </c>
      <c r="H55" s="24">
        <v>0.65</v>
      </c>
      <c r="I55" s="31"/>
      <c r="J55" s="31"/>
      <c r="K55" s="35"/>
    </row>
    <row r="56" spans="2:11" x14ac:dyDescent="0.3">
      <c r="B56" s="8" t="s">
        <v>484</v>
      </c>
      <c r="C56" s="57" t="s">
        <v>485</v>
      </c>
      <c r="D56" s="54" t="s">
        <v>486</v>
      </c>
      <c r="E56" s="6" t="s">
        <v>108</v>
      </c>
      <c r="F56" s="19">
        <v>2347834</v>
      </c>
      <c r="G56" s="24">
        <v>19357.89</v>
      </c>
      <c r="H56" s="24">
        <v>0.61</v>
      </c>
      <c r="I56" s="31"/>
      <c r="J56" s="31"/>
      <c r="K56" s="35"/>
    </row>
    <row r="57" spans="2:11" x14ac:dyDescent="0.3">
      <c r="B57" s="8" t="s">
        <v>263</v>
      </c>
      <c r="C57" s="57" t="s">
        <v>264</v>
      </c>
      <c r="D57" s="54" t="s">
        <v>265</v>
      </c>
      <c r="E57" s="6" t="s">
        <v>266</v>
      </c>
      <c r="F57" s="19">
        <v>1219590</v>
      </c>
      <c r="G57" s="24">
        <v>17909.68</v>
      </c>
      <c r="H57" s="24">
        <v>0.56000000000000005</v>
      </c>
      <c r="I57" s="31"/>
      <c r="J57" s="31"/>
      <c r="K57" s="35"/>
    </row>
    <row r="58" spans="2:11" x14ac:dyDescent="0.3">
      <c r="B58" s="8" t="s">
        <v>228</v>
      </c>
      <c r="C58" s="57" t="s">
        <v>229</v>
      </c>
      <c r="D58" s="54" t="s">
        <v>230</v>
      </c>
      <c r="E58" s="6" t="s">
        <v>71</v>
      </c>
      <c r="F58" s="19">
        <v>64693</v>
      </c>
      <c r="G58" s="24">
        <v>17457.41</v>
      </c>
      <c r="H58" s="24">
        <v>0.55000000000000004</v>
      </c>
      <c r="I58" s="31"/>
      <c r="J58" s="31"/>
      <c r="K58" s="35"/>
    </row>
    <row r="59" spans="2:11" x14ac:dyDescent="0.3">
      <c r="B59" s="8" t="s">
        <v>136</v>
      </c>
      <c r="C59" s="57" t="s">
        <v>137</v>
      </c>
      <c r="D59" s="54" t="s">
        <v>138</v>
      </c>
      <c r="E59" s="6" t="s">
        <v>100</v>
      </c>
      <c r="F59" s="19">
        <v>600000</v>
      </c>
      <c r="G59" s="24">
        <v>17268</v>
      </c>
      <c r="H59" s="24">
        <v>0.54</v>
      </c>
      <c r="I59" s="31"/>
      <c r="J59" s="31"/>
      <c r="K59" s="35"/>
    </row>
    <row r="60" spans="2:11" x14ac:dyDescent="0.3">
      <c r="B60" s="8" t="s">
        <v>487</v>
      </c>
      <c r="C60" s="57" t="s">
        <v>488</v>
      </c>
      <c r="D60" s="54" t="s">
        <v>489</v>
      </c>
      <c r="E60" s="6" t="s">
        <v>116</v>
      </c>
      <c r="F60" s="19">
        <v>383190</v>
      </c>
      <c r="G60" s="24">
        <v>15758.69</v>
      </c>
      <c r="H60" s="24">
        <v>0.49</v>
      </c>
      <c r="I60" s="31"/>
      <c r="J60" s="31"/>
      <c r="K60" s="35"/>
    </row>
    <row r="61" spans="2:11" x14ac:dyDescent="0.3">
      <c r="B61" s="8" t="s">
        <v>490</v>
      </c>
      <c r="C61" s="57" t="s">
        <v>491</v>
      </c>
      <c r="D61" s="54" t="s">
        <v>492</v>
      </c>
      <c r="E61" s="6" t="s">
        <v>124</v>
      </c>
      <c r="F61" s="19">
        <v>954673</v>
      </c>
      <c r="G61" s="24">
        <v>15229.9</v>
      </c>
      <c r="H61" s="24">
        <v>0.48</v>
      </c>
      <c r="I61" s="31"/>
      <c r="J61" s="31"/>
      <c r="K61" s="35"/>
    </row>
    <row r="62" spans="2:11" x14ac:dyDescent="0.3">
      <c r="B62" s="8" t="s">
        <v>493</v>
      </c>
      <c r="C62" s="57" t="s">
        <v>494</v>
      </c>
      <c r="D62" s="54" t="s">
        <v>495</v>
      </c>
      <c r="E62" s="6" t="s">
        <v>43</v>
      </c>
      <c r="F62" s="19">
        <v>5000000</v>
      </c>
      <c r="G62" s="24">
        <v>14970</v>
      </c>
      <c r="H62" s="24">
        <v>0.47</v>
      </c>
      <c r="I62" s="31"/>
      <c r="J62" s="31"/>
      <c r="K62" s="35"/>
    </row>
    <row r="63" spans="2:11" x14ac:dyDescent="0.3">
      <c r="B63" s="8" t="s">
        <v>274</v>
      </c>
      <c r="C63" s="57" t="s">
        <v>275</v>
      </c>
      <c r="D63" s="54" t="s">
        <v>276</v>
      </c>
      <c r="E63" s="6" t="s">
        <v>124</v>
      </c>
      <c r="F63" s="19">
        <v>4072215</v>
      </c>
      <c r="G63" s="24">
        <v>14936.88</v>
      </c>
      <c r="H63" s="24">
        <v>0.47</v>
      </c>
      <c r="I63" s="31"/>
      <c r="J63" s="31"/>
      <c r="K63" s="35"/>
    </row>
    <row r="64" spans="2:11" x14ac:dyDescent="0.3">
      <c r="B64" s="8" t="s">
        <v>165</v>
      </c>
      <c r="C64" s="57" t="s">
        <v>166</v>
      </c>
      <c r="D64" s="54" t="s">
        <v>167</v>
      </c>
      <c r="E64" s="6" t="s">
        <v>112</v>
      </c>
      <c r="F64" s="19">
        <v>3000000</v>
      </c>
      <c r="G64" s="24">
        <v>14911.5</v>
      </c>
      <c r="H64" s="24">
        <v>0.47</v>
      </c>
      <c r="I64" s="31"/>
      <c r="J64" s="31"/>
      <c r="K64" s="35"/>
    </row>
    <row r="65" spans="2:11" x14ac:dyDescent="0.3">
      <c r="B65" s="8" t="s">
        <v>174</v>
      </c>
      <c r="C65" s="57" t="s">
        <v>175</v>
      </c>
      <c r="D65" s="54" t="s">
        <v>176</v>
      </c>
      <c r="E65" s="6" t="s">
        <v>86</v>
      </c>
      <c r="F65" s="19">
        <v>3192103</v>
      </c>
      <c r="G65" s="24">
        <v>14776.24</v>
      </c>
      <c r="H65" s="24">
        <v>0.46</v>
      </c>
      <c r="I65" s="31"/>
      <c r="J65" s="31"/>
      <c r="K65" s="35"/>
    </row>
    <row r="66" spans="2:11" x14ac:dyDescent="0.3">
      <c r="B66" s="8" t="s">
        <v>496</v>
      </c>
      <c r="C66" s="57" t="s">
        <v>497</v>
      </c>
      <c r="D66" s="54" t="s">
        <v>498</v>
      </c>
      <c r="E66" s="6" t="s">
        <v>440</v>
      </c>
      <c r="F66" s="19">
        <v>4676293</v>
      </c>
      <c r="G66" s="24">
        <v>14243.99</v>
      </c>
      <c r="H66" s="24">
        <v>0.45</v>
      </c>
      <c r="I66" s="31"/>
      <c r="J66" s="31"/>
      <c r="K66" s="35"/>
    </row>
    <row r="67" spans="2:11" x14ac:dyDescent="0.3">
      <c r="B67" s="8" t="s">
        <v>499</v>
      </c>
      <c r="C67" s="57" t="s">
        <v>500</v>
      </c>
      <c r="D67" s="54" t="s">
        <v>501</v>
      </c>
      <c r="E67" s="6" t="s">
        <v>71</v>
      </c>
      <c r="F67" s="19">
        <v>11611984</v>
      </c>
      <c r="G67" s="24">
        <v>13260.89</v>
      </c>
      <c r="H67" s="24">
        <v>0.42</v>
      </c>
      <c r="I67" s="31"/>
      <c r="J67" s="31"/>
      <c r="K67" s="35"/>
    </row>
    <row r="68" spans="2:11" x14ac:dyDescent="0.3">
      <c r="B68" s="8" t="s">
        <v>247</v>
      </c>
      <c r="C68" s="57" t="s">
        <v>248</v>
      </c>
      <c r="D68" s="54" t="s">
        <v>249</v>
      </c>
      <c r="E68" s="6" t="s">
        <v>135</v>
      </c>
      <c r="F68" s="19">
        <v>571087</v>
      </c>
      <c r="G68" s="24">
        <v>13168.12</v>
      </c>
      <c r="H68" s="24">
        <v>0.41</v>
      </c>
      <c r="I68" s="31"/>
      <c r="J68" s="31"/>
      <c r="K68" s="35"/>
    </row>
    <row r="69" spans="2:11" x14ac:dyDescent="0.3">
      <c r="B69" s="8" t="s">
        <v>502</v>
      </c>
      <c r="C69" s="57" t="s">
        <v>503</v>
      </c>
      <c r="D69" s="54" t="s">
        <v>504</v>
      </c>
      <c r="E69" s="6" t="s">
        <v>71</v>
      </c>
      <c r="F69" s="19">
        <v>7655191</v>
      </c>
      <c r="G69" s="24">
        <v>13037.56</v>
      </c>
      <c r="H69" s="24">
        <v>0.41</v>
      </c>
      <c r="I69" s="31"/>
      <c r="J69" s="31"/>
      <c r="K69" s="35"/>
    </row>
    <row r="70" spans="2:11" x14ac:dyDescent="0.3">
      <c r="B70" s="8" t="s">
        <v>505</v>
      </c>
      <c r="C70" s="57" t="s">
        <v>506</v>
      </c>
      <c r="D70" s="54" t="s">
        <v>507</v>
      </c>
      <c r="E70" s="6" t="s">
        <v>108</v>
      </c>
      <c r="F70" s="19">
        <v>16098757</v>
      </c>
      <c r="G70" s="24">
        <v>12697.09</v>
      </c>
      <c r="H70" s="24">
        <v>0.4</v>
      </c>
      <c r="I70" s="31"/>
      <c r="J70" s="31"/>
      <c r="K70" s="35"/>
    </row>
    <row r="71" spans="2:11" x14ac:dyDescent="0.3">
      <c r="B71" s="8" t="s">
        <v>150</v>
      </c>
      <c r="C71" s="57" t="s">
        <v>151</v>
      </c>
      <c r="D71" s="54" t="s">
        <v>152</v>
      </c>
      <c r="E71" s="6" t="s">
        <v>86</v>
      </c>
      <c r="F71" s="19">
        <v>1397320</v>
      </c>
      <c r="G71" s="24">
        <v>12609.42</v>
      </c>
      <c r="H71" s="24">
        <v>0.4</v>
      </c>
      <c r="I71" s="31"/>
      <c r="J71" s="31"/>
      <c r="K71" s="35"/>
    </row>
    <row r="72" spans="2:11" x14ac:dyDescent="0.3">
      <c r="B72" s="8" t="s">
        <v>218</v>
      </c>
      <c r="C72" s="57" t="s">
        <v>219</v>
      </c>
      <c r="D72" s="54" t="s">
        <v>220</v>
      </c>
      <c r="E72" s="6" t="s">
        <v>221</v>
      </c>
      <c r="F72" s="19">
        <v>483744</v>
      </c>
      <c r="G72" s="24">
        <v>12169.55</v>
      </c>
      <c r="H72" s="24">
        <v>0.38</v>
      </c>
      <c r="I72" s="31"/>
      <c r="J72" s="31"/>
      <c r="K72" s="35"/>
    </row>
    <row r="73" spans="2:11" x14ac:dyDescent="0.3">
      <c r="B73" s="8" t="s">
        <v>508</v>
      </c>
      <c r="C73" s="57" t="s">
        <v>509</v>
      </c>
      <c r="D73" s="54" t="s">
        <v>510</v>
      </c>
      <c r="E73" s="6" t="s">
        <v>104</v>
      </c>
      <c r="F73" s="19">
        <v>3714431</v>
      </c>
      <c r="G73" s="24">
        <v>9666.81</v>
      </c>
      <c r="H73" s="24">
        <v>0.3</v>
      </c>
      <c r="I73" s="31"/>
      <c r="J73" s="31"/>
      <c r="K73" s="35"/>
    </row>
    <row r="74" spans="2:11" x14ac:dyDescent="0.3">
      <c r="B74" s="8" t="s">
        <v>511</v>
      </c>
      <c r="C74" s="57" t="s">
        <v>512</v>
      </c>
      <c r="D74" s="54" t="s">
        <v>513</v>
      </c>
      <c r="E74" s="6" t="s">
        <v>75</v>
      </c>
      <c r="F74" s="19">
        <v>648860</v>
      </c>
      <c r="G74" s="24">
        <v>9481.7900000000009</v>
      </c>
      <c r="H74" s="24">
        <v>0.3</v>
      </c>
      <c r="I74" s="31"/>
      <c r="J74" s="31"/>
      <c r="K74" s="35"/>
    </row>
    <row r="75" spans="2:11" x14ac:dyDescent="0.3">
      <c r="B75" s="8" t="s">
        <v>514</v>
      </c>
      <c r="C75" s="57" t="s">
        <v>515</v>
      </c>
      <c r="D75" s="54" t="s">
        <v>516</v>
      </c>
      <c r="E75" s="6" t="s">
        <v>164</v>
      </c>
      <c r="F75" s="19">
        <v>1100000</v>
      </c>
      <c r="G75" s="24">
        <v>8644.35</v>
      </c>
      <c r="H75" s="24">
        <v>0.27</v>
      </c>
      <c r="I75" s="31"/>
      <c r="J75" s="31"/>
      <c r="K75" s="35"/>
    </row>
    <row r="76" spans="2:11" x14ac:dyDescent="0.3">
      <c r="B76" s="8" t="s">
        <v>313</v>
      </c>
      <c r="C76" s="57" t="s">
        <v>314</v>
      </c>
      <c r="D76" s="54" t="s">
        <v>315</v>
      </c>
      <c r="E76" s="6" t="s">
        <v>71</v>
      </c>
      <c r="F76" s="19">
        <v>507752</v>
      </c>
      <c r="G76" s="24">
        <v>8311.39</v>
      </c>
      <c r="H76" s="24">
        <v>0.26</v>
      </c>
      <c r="I76" s="31"/>
      <c r="J76" s="31"/>
      <c r="K76" s="35"/>
    </row>
    <row r="77" spans="2:11" x14ac:dyDescent="0.3">
      <c r="B77" s="8" t="s">
        <v>517</v>
      </c>
      <c r="C77" s="57" t="s">
        <v>518</v>
      </c>
      <c r="D77" s="54" t="s">
        <v>519</v>
      </c>
      <c r="E77" s="6" t="s">
        <v>124</v>
      </c>
      <c r="F77" s="19">
        <v>147988</v>
      </c>
      <c r="G77" s="24">
        <v>6284.75</v>
      </c>
      <c r="H77" s="24">
        <v>0.2</v>
      </c>
      <c r="I77" s="31"/>
      <c r="J77" s="31"/>
      <c r="K77" s="35"/>
    </row>
    <row r="78" spans="2:11" x14ac:dyDescent="0.3">
      <c r="B78" s="8" t="s">
        <v>520</v>
      </c>
      <c r="C78" s="57" t="s">
        <v>521</v>
      </c>
      <c r="D78" s="54" t="s">
        <v>522</v>
      </c>
      <c r="E78" s="6" t="s">
        <v>124</v>
      </c>
      <c r="F78" s="19">
        <v>147988</v>
      </c>
      <c r="G78" s="24">
        <v>5945.71</v>
      </c>
      <c r="H78" s="24">
        <v>0.19</v>
      </c>
      <c r="I78" s="31"/>
      <c r="J78" s="31"/>
      <c r="K78" s="35"/>
    </row>
    <row r="79" spans="2:11" x14ac:dyDescent="0.3">
      <c r="B79" s="8" t="s">
        <v>113</v>
      </c>
      <c r="C79" s="57" t="s">
        <v>114</v>
      </c>
      <c r="D79" s="54" t="s">
        <v>115</v>
      </c>
      <c r="E79" s="6" t="s">
        <v>116</v>
      </c>
      <c r="F79" s="19">
        <v>162028</v>
      </c>
      <c r="G79" s="24">
        <v>4766.22</v>
      </c>
      <c r="H79" s="24">
        <v>0.15</v>
      </c>
      <c r="I79" s="31"/>
      <c r="J79" s="31"/>
      <c r="K79" s="35"/>
    </row>
    <row r="80" spans="2:11" x14ac:dyDescent="0.3">
      <c r="B80" s="8" t="s">
        <v>250</v>
      </c>
      <c r="C80" s="57" t="s">
        <v>251</v>
      </c>
      <c r="D80" s="54" t="s">
        <v>252</v>
      </c>
      <c r="E80" s="6" t="s">
        <v>221</v>
      </c>
      <c r="F80" s="19">
        <v>82936</v>
      </c>
      <c r="G80" s="24">
        <v>2465.36</v>
      </c>
      <c r="H80" s="24">
        <v>0.08</v>
      </c>
      <c r="I80" s="31"/>
      <c r="J80" s="31"/>
      <c r="K80" s="35"/>
    </row>
    <row r="81" spans="2:11" x14ac:dyDescent="0.3">
      <c r="B81" s="8" t="s">
        <v>523</v>
      </c>
      <c r="C81" s="57" t="s">
        <v>524</v>
      </c>
      <c r="D81" s="54" t="s">
        <v>525</v>
      </c>
      <c r="E81" s="6" t="s">
        <v>75</v>
      </c>
      <c r="F81" s="19">
        <v>297423</v>
      </c>
      <c r="G81" s="24">
        <v>2103.9699999999998</v>
      </c>
      <c r="H81" s="24">
        <v>7.0000000000000007E-2</v>
      </c>
      <c r="I81" s="31"/>
      <c r="J81" s="31"/>
      <c r="K81" s="35"/>
    </row>
    <row r="82" spans="2:11" x14ac:dyDescent="0.3">
      <c r="B82" s="8" t="s">
        <v>340</v>
      </c>
      <c r="C82" s="57" t="s">
        <v>341</v>
      </c>
      <c r="D82" s="54" t="s">
        <v>342</v>
      </c>
      <c r="E82" s="6" t="s">
        <v>43</v>
      </c>
      <c r="F82" s="19">
        <v>265595</v>
      </c>
      <c r="G82" s="24">
        <v>435.84</v>
      </c>
      <c r="H82" s="24">
        <v>0.01</v>
      </c>
      <c r="I82" s="31"/>
      <c r="J82" s="31"/>
      <c r="K82" s="35"/>
    </row>
    <row r="83" spans="2:11" x14ac:dyDescent="0.3">
      <c r="C83" s="58" t="s">
        <v>184</v>
      </c>
      <c r="D83" s="54"/>
      <c r="E83" s="6"/>
      <c r="F83" s="19"/>
      <c r="G83" s="25">
        <v>3065063.11</v>
      </c>
      <c r="H83" s="25">
        <v>96.22</v>
      </c>
      <c r="I83" s="31"/>
      <c r="J83" s="31"/>
      <c r="K83" s="35"/>
    </row>
    <row r="84" spans="2:11" x14ac:dyDescent="0.3">
      <c r="C84" s="57"/>
      <c r="D84" s="54"/>
      <c r="E84" s="6"/>
      <c r="F84" s="19"/>
      <c r="G84" s="24"/>
      <c r="H84" s="24"/>
      <c r="I84" s="31"/>
      <c r="J84" s="31"/>
      <c r="K84" s="35"/>
    </row>
    <row r="85" spans="2:11" x14ac:dyDescent="0.3">
      <c r="C85" s="59" t="s">
        <v>3</v>
      </c>
      <c r="D85" s="54"/>
      <c r="E85" s="6"/>
      <c r="F85" s="19"/>
      <c r="G85" s="24"/>
      <c r="H85" s="24"/>
      <c r="I85" s="31"/>
      <c r="J85" s="31"/>
      <c r="K85" s="35"/>
    </row>
    <row r="86" spans="2:11" x14ac:dyDescent="0.3">
      <c r="B86" s="8" t="s">
        <v>391</v>
      </c>
      <c r="C86" s="57" t="s">
        <v>392</v>
      </c>
      <c r="D86" s="54" t="s">
        <v>393</v>
      </c>
      <c r="E86" s="6" t="s">
        <v>266</v>
      </c>
      <c r="F86" s="19">
        <v>1035288</v>
      </c>
      <c r="G86" s="61">
        <v>0</v>
      </c>
      <c r="H86" s="24" t="s">
        <v>5024</v>
      </c>
      <c r="I86" s="31"/>
      <c r="J86" s="31"/>
      <c r="K86" s="35" t="s">
        <v>5034</v>
      </c>
    </row>
    <row r="87" spans="2:11" x14ac:dyDescent="0.3">
      <c r="C87" s="58" t="s">
        <v>184</v>
      </c>
      <c r="D87" s="54"/>
      <c r="E87" s="6"/>
      <c r="F87" s="19"/>
      <c r="G87" s="62">
        <v>0</v>
      </c>
      <c r="H87" s="25" t="s">
        <v>5024</v>
      </c>
      <c r="I87" s="31"/>
      <c r="J87" s="31"/>
      <c r="K87" s="35"/>
    </row>
    <row r="88" spans="2:11" x14ac:dyDescent="0.3">
      <c r="C88" s="57"/>
      <c r="D88" s="54"/>
      <c r="E88" s="6"/>
      <c r="F88" s="19"/>
      <c r="G88" s="24"/>
      <c r="H88" s="24"/>
      <c r="I88" s="31"/>
      <c r="J88" s="31"/>
      <c r="K88" s="35"/>
    </row>
    <row r="89" spans="2:11" x14ac:dyDescent="0.3">
      <c r="C89" s="58" t="s">
        <v>4</v>
      </c>
      <c r="D89" s="54"/>
      <c r="E89" s="6"/>
      <c r="F89" s="19"/>
      <c r="G89" s="24" t="s">
        <v>2</v>
      </c>
      <c r="H89" s="24" t="s">
        <v>2</v>
      </c>
      <c r="I89" s="31"/>
      <c r="J89" s="31"/>
      <c r="K89" s="35"/>
    </row>
    <row r="90" spans="2:11" x14ac:dyDescent="0.3">
      <c r="C90" s="57"/>
      <c r="D90" s="54"/>
      <c r="E90" s="6"/>
      <c r="F90" s="19"/>
      <c r="G90" s="24"/>
      <c r="H90" s="24"/>
      <c r="I90" s="31"/>
      <c r="J90" s="31"/>
      <c r="K90" s="35"/>
    </row>
    <row r="91" spans="2:11" x14ac:dyDescent="0.3">
      <c r="C91" s="58" t="s">
        <v>5</v>
      </c>
      <c r="D91" s="54"/>
      <c r="E91" s="6"/>
      <c r="F91" s="19"/>
      <c r="G91" s="24"/>
      <c r="H91" s="24"/>
      <c r="I91" s="31"/>
      <c r="J91" s="31"/>
      <c r="K91" s="35"/>
    </row>
    <row r="92" spans="2:11" x14ac:dyDescent="0.3">
      <c r="C92" s="57"/>
      <c r="D92" s="54"/>
      <c r="E92" s="6"/>
      <c r="F92" s="19"/>
      <c r="G92" s="24"/>
      <c r="H92" s="24"/>
      <c r="I92" s="31"/>
      <c r="J92" s="31"/>
      <c r="K92" s="35"/>
    </row>
    <row r="93" spans="2:11" x14ac:dyDescent="0.3">
      <c r="C93" s="58" t="s">
        <v>6</v>
      </c>
      <c r="D93" s="54"/>
      <c r="E93" s="6"/>
      <c r="F93" s="19"/>
      <c r="G93" s="24" t="s">
        <v>2</v>
      </c>
      <c r="H93" s="24" t="s">
        <v>2</v>
      </c>
      <c r="I93" s="31"/>
      <c r="J93" s="31"/>
      <c r="K93" s="35"/>
    </row>
    <row r="94" spans="2:11" x14ac:dyDescent="0.3">
      <c r="C94" s="57"/>
      <c r="D94" s="54"/>
      <c r="E94" s="6"/>
      <c r="F94" s="19"/>
      <c r="G94" s="24"/>
      <c r="H94" s="24"/>
      <c r="I94" s="31"/>
      <c r="J94" s="31"/>
      <c r="K94" s="35"/>
    </row>
    <row r="95" spans="2:11" x14ac:dyDescent="0.3">
      <c r="C95" s="58" t="s">
        <v>7</v>
      </c>
      <c r="D95" s="54"/>
      <c r="E95" s="6"/>
      <c r="F95" s="19"/>
      <c r="G95" s="24" t="s">
        <v>2</v>
      </c>
      <c r="H95" s="24" t="s">
        <v>2</v>
      </c>
      <c r="I95" s="31"/>
      <c r="J95" s="31"/>
      <c r="K95" s="35"/>
    </row>
    <row r="96" spans="2:11" x14ac:dyDescent="0.3">
      <c r="C96" s="57"/>
      <c r="D96" s="54"/>
      <c r="E96" s="6"/>
      <c r="F96" s="19"/>
      <c r="G96" s="24"/>
      <c r="H96" s="24"/>
      <c r="I96" s="31"/>
      <c r="J96" s="31"/>
      <c r="K96" s="35"/>
    </row>
    <row r="97" spans="1:11" x14ac:dyDescent="0.3">
      <c r="C97" s="58" t="s">
        <v>8</v>
      </c>
      <c r="D97" s="54"/>
      <c r="E97" s="6"/>
      <c r="F97" s="19"/>
      <c r="G97" s="24" t="s">
        <v>2</v>
      </c>
      <c r="H97" s="24" t="s">
        <v>2</v>
      </c>
      <c r="I97" s="31"/>
      <c r="J97" s="31"/>
      <c r="K97" s="35"/>
    </row>
    <row r="98" spans="1:11" x14ac:dyDescent="0.3">
      <c r="C98" s="57"/>
      <c r="D98" s="54"/>
      <c r="E98" s="6"/>
      <c r="F98" s="19"/>
      <c r="G98" s="24"/>
      <c r="H98" s="24"/>
      <c r="I98" s="31"/>
      <c r="J98" s="31"/>
      <c r="K98" s="35"/>
    </row>
    <row r="99" spans="1:11" x14ac:dyDescent="0.3">
      <c r="C99" s="58" t="s">
        <v>9</v>
      </c>
      <c r="D99" s="54"/>
      <c r="E99" s="6"/>
      <c r="F99" s="19"/>
      <c r="G99" s="24" t="s">
        <v>2</v>
      </c>
      <c r="H99" s="24" t="s">
        <v>2</v>
      </c>
      <c r="I99" s="31"/>
      <c r="J99" s="31"/>
      <c r="K99" s="35"/>
    </row>
    <row r="100" spans="1:11" x14ac:dyDescent="0.3">
      <c r="C100" s="57"/>
      <c r="D100" s="54"/>
      <c r="E100" s="6"/>
      <c r="F100" s="19"/>
      <c r="G100" s="24"/>
      <c r="H100" s="24"/>
      <c r="I100" s="31"/>
      <c r="J100" s="31"/>
      <c r="K100" s="35"/>
    </row>
    <row r="101" spans="1:11" x14ac:dyDescent="0.3">
      <c r="C101" s="58" t="s">
        <v>10</v>
      </c>
      <c r="D101" s="54"/>
      <c r="E101" s="6"/>
      <c r="F101" s="19"/>
      <c r="G101" s="24" t="s">
        <v>2</v>
      </c>
      <c r="H101" s="24" t="s">
        <v>2</v>
      </c>
      <c r="I101" s="31"/>
      <c r="J101" s="31"/>
      <c r="K101" s="35"/>
    </row>
    <row r="102" spans="1:11" x14ac:dyDescent="0.3">
      <c r="C102" s="57"/>
      <c r="D102" s="54"/>
      <c r="E102" s="6"/>
      <c r="F102" s="19"/>
      <c r="G102" s="24"/>
      <c r="H102" s="24"/>
      <c r="I102" s="31"/>
      <c r="J102" s="31"/>
      <c r="K102" s="35"/>
    </row>
    <row r="103" spans="1:11" x14ac:dyDescent="0.3">
      <c r="A103" s="10"/>
      <c r="B103" s="28"/>
      <c r="C103" s="58" t="s">
        <v>11</v>
      </c>
      <c r="D103" s="54"/>
      <c r="E103" s="6"/>
      <c r="F103" s="19"/>
      <c r="G103" s="24"/>
      <c r="H103" s="24"/>
      <c r="I103" s="31"/>
      <c r="J103" s="31"/>
      <c r="K103" s="35"/>
    </row>
    <row r="104" spans="1:11" x14ac:dyDescent="0.3">
      <c r="A104" s="28"/>
      <c r="B104" s="28"/>
      <c r="C104" s="58" t="s">
        <v>13</v>
      </c>
      <c r="D104" s="54"/>
      <c r="E104" s="6"/>
      <c r="F104" s="19"/>
      <c r="G104" s="24" t="s">
        <v>2</v>
      </c>
      <c r="H104" s="24" t="s">
        <v>2</v>
      </c>
      <c r="I104" s="31"/>
      <c r="J104" s="31"/>
      <c r="K104" s="35"/>
    </row>
    <row r="105" spans="1:11" x14ac:dyDescent="0.3">
      <c r="A105" s="28"/>
      <c r="B105" s="28"/>
      <c r="C105" s="58"/>
      <c r="D105" s="54"/>
      <c r="E105" s="6"/>
      <c r="F105" s="19"/>
      <c r="G105" s="24"/>
      <c r="H105" s="24"/>
      <c r="I105" s="31"/>
      <c r="J105" s="31"/>
      <c r="K105" s="35"/>
    </row>
    <row r="106" spans="1:11" x14ac:dyDescent="0.3">
      <c r="A106" s="28"/>
      <c r="B106" s="28"/>
      <c r="C106" s="58" t="s">
        <v>14</v>
      </c>
      <c r="D106" s="54"/>
      <c r="E106" s="6"/>
      <c r="F106" s="19"/>
      <c r="G106" s="24" t="s">
        <v>2</v>
      </c>
      <c r="H106" s="24" t="s">
        <v>2</v>
      </c>
      <c r="I106" s="31"/>
      <c r="J106" s="31"/>
      <c r="K106" s="35"/>
    </row>
    <row r="107" spans="1:11" x14ac:dyDescent="0.3">
      <c r="A107" s="28"/>
      <c r="B107" s="28"/>
      <c r="C107" s="58"/>
      <c r="D107" s="54"/>
      <c r="E107" s="6"/>
      <c r="F107" s="19"/>
      <c r="G107" s="24"/>
      <c r="H107" s="24"/>
      <c r="I107" s="31"/>
      <c r="J107" s="31"/>
      <c r="K107" s="35"/>
    </row>
    <row r="108" spans="1:11" x14ac:dyDescent="0.3">
      <c r="C108" s="59" t="s">
        <v>15</v>
      </c>
      <c r="D108" s="54"/>
      <c r="E108" s="6"/>
      <c r="F108" s="19"/>
      <c r="G108" s="24"/>
      <c r="H108" s="24"/>
      <c r="I108" s="31"/>
      <c r="J108" s="31"/>
      <c r="K108" s="35"/>
    </row>
    <row r="109" spans="1:11" x14ac:dyDescent="0.3">
      <c r="B109" s="8" t="s">
        <v>195</v>
      </c>
      <c r="C109" s="57" t="s">
        <v>196</v>
      </c>
      <c r="D109" s="54" t="s">
        <v>197</v>
      </c>
      <c r="E109" s="6" t="s">
        <v>198</v>
      </c>
      <c r="F109" s="19">
        <v>4000000</v>
      </c>
      <c r="G109" s="24">
        <v>3826.71</v>
      </c>
      <c r="H109" s="24">
        <v>0.12</v>
      </c>
      <c r="I109" s="31">
        <v>5.68</v>
      </c>
      <c r="J109" s="31"/>
      <c r="K109" s="35"/>
    </row>
    <row r="110" spans="1:11" x14ac:dyDescent="0.3">
      <c r="C110" s="58" t="s">
        <v>184</v>
      </c>
      <c r="D110" s="54"/>
      <c r="E110" s="6"/>
      <c r="F110" s="19"/>
      <c r="G110" s="25">
        <v>3826.71</v>
      </c>
      <c r="H110" s="25">
        <v>0.12</v>
      </c>
      <c r="I110" s="31"/>
      <c r="J110" s="31"/>
      <c r="K110" s="35"/>
    </row>
    <row r="111" spans="1:11" x14ac:dyDescent="0.3">
      <c r="C111" s="57"/>
      <c r="D111" s="54"/>
      <c r="E111" s="6"/>
      <c r="F111" s="19"/>
      <c r="G111" s="24"/>
      <c r="H111" s="24"/>
      <c r="I111" s="31"/>
      <c r="J111" s="31"/>
      <c r="K111" s="35"/>
    </row>
    <row r="112" spans="1:11" x14ac:dyDescent="0.3">
      <c r="C112" s="58" t="s">
        <v>16</v>
      </c>
      <c r="D112" s="54"/>
      <c r="E112" s="6"/>
      <c r="F112" s="19"/>
      <c r="G112" s="24" t="s">
        <v>2</v>
      </c>
      <c r="H112" s="24" t="s">
        <v>2</v>
      </c>
      <c r="I112" s="31"/>
      <c r="J112" s="31"/>
      <c r="K112" s="35"/>
    </row>
    <row r="113" spans="1:11" x14ac:dyDescent="0.3">
      <c r="C113" s="57"/>
      <c r="D113" s="54"/>
      <c r="E113" s="6"/>
      <c r="F113" s="19"/>
      <c r="G113" s="24"/>
      <c r="H113" s="24"/>
      <c r="I113" s="31"/>
      <c r="J113" s="31"/>
      <c r="K113" s="35"/>
    </row>
    <row r="114" spans="1:11" x14ac:dyDescent="0.3">
      <c r="C114" s="58" t="s">
        <v>17</v>
      </c>
      <c r="D114" s="54"/>
      <c r="E114" s="6"/>
      <c r="F114" s="19"/>
      <c r="G114" s="24" t="s">
        <v>2</v>
      </c>
      <c r="H114" s="24" t="s">
        <v>2</v>
      </c>
      <c r="I114" s="31"/>
      <c r="J114" s="31"/>
      <c r="K114" s="35"/>
    </row>
    <row r="115" spans="1:11" x14ac:dyDescent="0.3">
      <c r="C115" s="57"/>
      <c r="D115" s="54"/>
      <c r="E115" s="6"/>
      <c r="F115" s="19"/>
      <c r="G115" s="24"/>
      <c r="H115" s="24"/>
      <c r="I115" s="31"/>
      <c r="J115" s="31"/>
      <c r="K115" s="35"/>
    </row>
    <row r="116" spans="1:11" x14ac:dyDescent="0.3">
      <c r="A116" s="10"/>
      <c r="B116" s="28"/>
      <c r="C116" s="58" t="s">
        <v>18</v>
      </c>
      <c r="D116" s="54"/>
      <c r="E116" s="6"/>
      <c r="F116" s="19"/>
      <c r="G116" s="24"/>
      <c r="H116" s="24"/>
      <c r="I116" s="31"/>
      <c r="J116" s="31"/>
      <c r="K116" s="35"/>
    </row>
    <row r="117" spans="1:11" x14ac:dyDescent="0.3">
      <c r="A117" s="28"/>
      <c r="B117" s="28"/>
      <c r="C117" s="58" t="s">
        <v>19</v>
      </c>
      <c r="D117" s="54"/>
      <c r="E117" s="6"/>
      <c r="F117" s="19"/>
      <c r="G117" s="24" t="s">
        <v>2</v>
      </c>
      <c r="H117" s="24" t="s">
        <v>2</v>
      </c>
      <c r="I117" s="31"/>
      <c r="J117" s="31"/>
      <c r="K117" s="35"/>
    </row>
    <row r="118" spans="1:11" x14ac:dyDescent="0.3">
      <c r="A118" s="28"/>
      <c r="B118" s="28"/>
      <c r="C118" s="58"/>
      <c r="D118" s="54"/>
      <c r="E118" s="6"/>
      <c r="F118" s="19"/>
      <c r="G118" s="24"/>
      <c r="H118" s="24"/>
      <c r="I118" s="31"/>
      <c r="J118" s="31"/>
      <c r="K118" s="35"/>
    </row>
    <row r="119" spans="1:11" x14ac:dyDescent="0.3">
      <c r="A119" s="28"/>
      <c r="B119" s="28"/>
      <c r="C119" s="58" t="s">
        <v>20</v>
      </c>
      <c r="D119" s="54"/>
      <c r="E119" s="6"/>
      <c r="F119" s="19"/>
      <c r="G119" s="24" t="s">
        <v>2</v>
      </c>
      <c r="H119" s="24" t="s">
        <v>2</v>
      </c>
      <c r="I119" s="31"/>
      <c r="J119" s="31"/>
      <c r="K119" s="35"/>
    </row>
    <row r="120" spans="1:11" x14ac:dyDescent="0.3">
      <c r="A120" s="28"/>
      <c r="B120" s="28"/>
      <c r="C120" s="58"/>
      <c r="D120" s="54"/>
      <c r="E120" s="6"/>
      <c r="F120" s="19"/>
      <c r="G120" s="24"/>
      <c r="H120" s="24"/>
      <c r="I120" s="31"/>
      <c r="J120" s="31"/>
      <c r="K120" s="35"/>
    </row>
    <row r="121" spans="1:11" x14ac:dyDescent="0.3">
      <c r="A121" s="28"/>
      <c r="B121" s="28"/>
      <c r="C121" s="58" t="s">
        <v>21</v>
      </c>
      <c r="D121" s="54"/>
      <c r="E121" s="6"/>
      <c r="F121" s="19"/>
      <c r="G121" s="24" t="s">
        <v>2</v>
      </c>
      <c r="H121" s="24" t="s">
        <v>2</v>
      </c>
      <c r="I121" s="31"/>
      <c r="J121" s="31"/>
      <c r="K121" s="35"/>
    </row>
    <row r="122" spans="1:11" x14ac:dyDescent="0.3">
      <c r="A122" s="28"/>
      <c r="B122" s="28"/>
      <c r="C122" s="58"/>
      <c r="D122" s="54"/>
      <c r="E122" s="6"/>
      <c r="F122" s="19"/>
      <c r="G122" s="24"/>
      <c r="H122" s="24"/>
      <c r="I122" s="31"/>
      <c r="J122" s="31"/>
      <c r="K122" s="35"/>
    </row>
    <row r="123" spans="1:11" x14ac:dyDescent="0.3">
      <c r="A123" s="28"/>
      <c r="B123" s="28"/>
      <c r="C123" s="58" t="s">
        <v>22</v>
      </c>
      <c r="D123" s="54"/>
      <c r="E123" s="6"/>
      <c r="F123" s="19"/>
      <c r="G123" s="24" t="s">
        <v>2</v>
      </c>
      <c r="H123" s="24" t="s">
        <v>2</v>
      </c>
      <c r="I123" s="31"/>
      <c r="J123" s="31"/>
      <c r="K123" s="35"/>
    </row>
    <row r="124" spans="1:11" x14ac:dyDescent="0.3">
      <c r="A124" s="28"/>
      <c r="B124" s="28"/>
      <c r="C124" s="58"/>
      <c r="D124" s="54"/>
      <c r="E124" s="6"/>
      <c r="F124" s="19"/>
      <c r="G124" s="24"/>
      <c r="H124" s="24"/>
      <c r="I124" s="31"/>
      <c r="J124" s="31"/>
      <c r="K124" s="35"/>
    </row>
    <row r="125" spans="1:11" x14ac:dyDescent="0.3">
      <c r="A125" s="28"/>
      <c r="B125" s="28"/>
      <c r="C125" s="58" t="s">
        <v>23</v>
      </c>
      <c r="D125" s="54"/>
      <c r="E125" s="6"/>
      <c r="F125" s="19"/>
      <c r="G125" s="24" t="s">
        <v>2</v>
      </c>
      <c r="H125" s="24" t="s">
        <v>2</v>
      </c>
      <c r="I125" s="31"/>
      <c r="J125" s="31"/>
      <c r="K125" s="35"/>
    </row>
    <row r="126" spans="1:11" x14ac:dyDescent="0.3">
      <c r="A126" s="28"/>
      <c r="B126" s="28"/>
      <c r="C126" s="58"/>
      <c r="D126" s="54"/>
      <c r="E126" s="6"/>
      <c r="F126" s="19"/>
      <c r="G126" s="24"/>
      <c r="H126" s="24"/>
      <c r="I126" s="31"/>
      <c r="J126" s="31"/>
      <c r="K126" s="35"/>
    </row>
    <row r="127" spans="1:11" x14ac:dyDescent="0.3">
      <c r="C127" s="59" t="s">
        <v>24</v>
      </c>
      <c r="D127" s="54"/>
      <c r="E127" s="6"/>
      <c r="F127" s="19"/>
      <c r="G127" s="24"/>
      <c r="H127" s="24"/>
      <c r="I127" s="31"/>
      <c r="J127" s="31"/>
      <c r="K127" s="35"/>
    </row>
    <row r="128" spans="1:11" x14ac:dyDescent="0.3">
      <c r="B128" s="8" t="s">
        <v>199</v>
      </c>
      <c r="C128" s="57" t="s">
        <v>200</v>
      </c>
      <c r="D128" s="54"/>
      <c r="E128" s="6"/>
      <c r="F128" s="19"/>
      <c r="G128" s="24">
        <v>119231.09</v>
      </c>
      <c r="H128" s="24">
        <v>3.74</v>
      </c>
      <c r="I128" s="31"/>
      <c r="J128" s="31"/>
      <c r="K128" s="35"/>
    </row>
    <row r="129" spans="1:54" x14ac:dyDescent="0.3">
      <c r="C129" s="58" t="s">
        <v>184</v>
      </c>
      <c r="D129" s="54"/>
      <c r="E129" s="6"/>
      <c r="F129" s="19"/>
      <c r="G129" s="25">
        <v>119231.09</v>
      </c>
      <c r="H129" s="25">
        <v>3.74</v>
      </c>
      <c r="I129" s="31"/>
      <c r="J129" s="31"/>
      <c r="K129" s="35"/>
    </row>
    <row r="130" spans="1:54" x14ac:dyDescent="0.3">
      <c r="C130" s="57"/>
      <c r="D130" s="54"/>
      <c r="E130" s="6"/>
      <c r="F130" s="19"/>
      <c r="G130" s="24"/>
      <c r="H130" s="24"/>
      <c r="I130" s="31"/>
      <c r="J130" s="31"/>
      <c r="K130" s="35"/>
    </row>
    <row r="131" spans="1:54" x14ac:dyDescent="0.3">
      <c r="A131" s="10"/>
      <c r="B131" s="28"/>
      <c r="C131" s="58" t="s">
        <v>25</v>
      </c>
      <c r="D131" s="54"/>
      <c r="E131" s="6"/>
      <c r="F131" s="19"/>
      <c r="G131" s="24"/>
      <c r="H131" s="24"/>
      <c r="I131" s="31"/>
      <c r="J131" s="31"/>
      <c r="K131" s="35"/>
    </row>
    <row r="132" spans="1:54" s="2" customFormat="1" ht="13.8" x14ac:dyDescent="0.3">
      <c r="A132" s="28"/>
      <c r="B132" s="28"/>
      <c r="C132" s="57" t="s">
        <v>5023</v>
      </c>
      <c r="D132" s="54"/>
      <c r="E132" s="6"/>
      <c r="F132" s="19"/>
      <c r="G132" s="24" t="s">
        <v>2</v>
      </c>
      <c r="H132" s="24" t="s">
        <v>2</v>
      </c>
      <c r="I132" s="31"/>
      <c r="J132" s="31"/>
      <c r="K132" s="35"/>
      <c r="L132" s="3"/>
      <c r="AI132" s="3"/>
      <c r="AV132" s="3"/>
      <c r="AX132" s="3"/>
      <c r="BB132" s="3"/>
    </row>
    <row r="133" spans="1:54" x14ac:dyDescent="0.3">
      <c r="B133" s="8"/>
      <c r="C133" s="57" t="s">
        <v>201</v>
      </c>
      <c r="D133" s="54"/>
      <c r="E133" s="6"/>
      <c r="F133" s="19"/>
      <c r="G133" s="24">
        <v>-1968.55</v>
      </c>
      <c r="H133" s="24">
        <v>-0.08</v>
      </c>
      <c r="I133" s="31"/>
      <c r="J133" s="31"/>
      <c r="K133" s="35"/>
    </row>
    <row r="134" spans="1:54" x14ac:dyDescent="0.3">
      <c r="C134" s="58" t="s">
        <v>184</v>
      </c>
      <c r="D134" s="54"/>
      <c r="E134" s="6"/>
      <c r="F134" s="19"/>
      <c r="G134" s="25">
        <v>-1968.55</v>
      </c>
      <c r="H134" s="25">
        <v>-0.08</v>
      </c>
      <c r="I134" s="31"/>
      <c r="J134" s="31"/>
      <c r="K134" s="35"/>
    </row>
    <row r="135" spans="1:54" x14ac:dyDescent="0.3">
      <c r="C135" s="57"/>
      <c r="D135" s="54"/>
      <c r="E135" s="6"/>
      <c r="F135" s="19"/>
      <c r="G135" s="24"/>
      <c r="H135" s="24"/>
      <c r="I135" s="31"/>
      <c r="J135" s="31"/>
      <c r="K135" s="35"/>
    </row>
    <row r="136" spans="1:54" x14ac:dyDescent="0.3">
      <c r="C136" s="60" t="s">
        <v>202</v>
      </c>
      <c r="D136" s="55"/>
      <c r="E136" s="5"/>
      <c r="F136" s="20"/>
      <c r="G136" s="26">
        <v>3186152.36</v>
      </c>
      <c r="H136" s="26">
        <v>100</v>
      </c>
      <c r="I136" s="32"/>
      <c r="J136" s="32"/>
      <c r="K136" s="36"/>
    </row>
    <row r="139" spans="1:54" x14ac:dyDescent="0.3">
      <c r="C139" s="1" t="s">
        <v>203</v>
      </c>
    </row>
    <row r="140" spans="1:54" x14ac:dyDescent="0.3">
      <c r="C140" s="37" t="s">
        <v>204</v>
      </c>
      <c r="D140" s="37"/>
      <c r="E140" s="37"/>
      <c r="F140" s="37"/>
      <c r="G140" s="37"/>
      <c r="H140" s="37"/>
      <c r="I140" s="37"/>
      <c r="J140" s="37"/>
      <c r="K140" s="37"/>
    </row>
    <row r="141" spans="1:54" x14ac:dyDescent="0.3">
      <c r="C141" s="2" t="s">
        <v>205</v>
      </c>
    </row>
    <row r="142" spans="1:54" x14ac:dyDescent="0.3">
      <c r="C142" s="2" t="s">
        <v>206</v>
      </c>
    </row>
    <row r="143" spans="1:54" ht="30" customHeight="1" x14ac:dyDescent="0.3">
      <c r="C143" s="80" t="s">
        <v>207</v>
      </c>
      <c r="D143" s="81"/>
      <c r="E143" s="81"/>
      <c r="F143" s="81"/>
      <c r="G143" s="81"/>
      <c r="H143" s="81"/>
      <c r="I143" s="81"/>
      <c r="J143" s="81"/>
      <c r="K143" s="81"/>
    </row>
    <row r="144" spans="1:54" x14ac:dyDescent="0.3">
      <c r="C144" s="2" t="s">
        <v>208</v>
      </c>
    </row>
    <row r="146" spans="3:5" x14ac:dyDescent="0.3">
      <c r="C146" s="1" t="s">
        <v>5173</v>
      </c>
      <c r="E146" s="78" t="s">
        <v>5174</v>
      </c>
    </row>
    <row r="147" spans="3:5" x14ac:dyDescent="0.3">
      <c r="E147" s="2" t="s">
        <v>5177</v>
      </c>
    </row>
  </sheetData>
  <mergeCells count="1">
    <mergeCell ref="C143:K143"/>
  </mergeCells>
  <hyperlinks>
    <hyperlink ref="J2" location="'Index'!A1" display="'Index'!A1" xr:uid="{BBA3A3CF-4019-4ECB-9EE3-7ED0C2992309}"/>
  </hyperlinks>
  <pageMargins left="0.7" right="0.7" top="0.75" bottom="0.75" header="0.3" footer="0.3"/>
  <pageSetup orientation="portrait" horizontalDpi="4294967293"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BFFAA8-9D30-47FF-8C16-475EF8612BA5}">
  <sheetPr codeName="Sheet1"/>
  <dimension ref="A1:IV108"/>
  <sheetViews>
    <sheetView showGridLines="0" zoomScale="90" zoomScaleNormal="90" workbookViewId="0">
      <pane ySplit="6" topLeftCell="A92"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2883</v>
      </c>
      <c r="J2" s="38" t="s">
        <v>4688</v>
      </c>
    </row>
    <row r="3" spans="1:54" ht="16.2" x14ac:dyDescent="0.35">
      <c r="C3" s="1" t="s">
        <v>28</v>
      </c>
      <c r="D3" s="21" t="s">
        <v>2884</v>
      </c>
    </row>
    <row r="4" spans="1:54" ht="15" x14ac:dyDescent="0.35">
      <c r="C4" s="1" t="s">
        <v>30</v>
      </c>
      <c r="D4" s="22">
        <v>46053</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A8" s="10"/>
      <c r="B8" s="28"/>
      <c r="C8" s="58" t="s">
        <v>0</v>
      </c>
      <c r="D8" s="54"/>
      <c r="E8" s="6"/>
      <c r="F8" s="19"/>
      <c r="G8" s="24"/>
      <c r="H8" s="24"/>
      <c r="I8" s="31"/>
      <c r="J8" s="31"/>
      <c r="K8" s="35"/>
    </row>
    <row r="9" spans="1:54" x14ac:dyDescent="0.3">
      <c r="C9" s="59" t="s">
        <v>1</v>
      </c>
      <c r="D9" s="54"/>
      <c r="E9" s="6"/>
      <c r="F9" s="19"/>
      <c r="G9" s="24"/>
      <c r="H9" s="24"/>
      <c r="I9" s="31"/>
      <c r="J9" s="31"/>
      <c r="K9" s="35"/>
    </row>
    <row r="10" spans="1:54" x14ac:dyDescent="0.3">
      <c r="B10" s="8" t="s">
        <v>40</v>
      </c>
      <c r="C10" s="57" t="s">
        <v>41</v>
      </c>
      <c r="D10" s="54" t="s">
        <v>42</v>
      </c>
      <c r="E10" s="6" t="s">
        <v>43</v>
      </c>
      <c r="F10" s="19">
        <v>12629430</v>
      </c>
      <c r="G10" s="24">
        <v>117358.98</v>
      </c>
      <c r="H10" s="24">
        <v>11.27</v>
      </c>
      <c r="I10" s="31"/>
      <c r="J10" s="31"/>
      <c r="K10" s="35"/>
    </row>
    <row r="11" spans="1:54" x14ac:dyDescent="0.3">
      <c r="B11" s="8" t="s">
        <v>54</v>
      </c>
      <c r="C11" s="57" t="s">
        <v>55</v>
      </c>
      <c r="D11" s="54" t="s">
        <v>56</v>
      </c>
      <c r="E11" s="6" t="s">
        <v>43</v>
      </c>
      <c r="F11" s="19">
        <v>9330364</v>
      </c>
      <c r="G11" s="24">
        <v>100502.02</v>
      </c>
      <c r="H11" s="24">
        <v>9.65</v>
      </c>
      <c r="I11" s="31"/>
      <c r="J11" s="31"/>
      <c r="K11" s="35"/>
    </row>
    <row r="12" spans="1:54" x14ac:dyDescent="0.3">
      <c r="B12" s="8" t="s">
        <v>51</v>
      </c>
      <c r="C12" s="57" t="s">
        <v>52</v>
      </c>
      <c r="D12" s="54" t="s">
        <v>53</v>
      </c>
      <c r="E12" s="6" t="s">
        <v>43</v>
      </c>
      <c r="F12" s="19">
        <v>7261517</v>
      </c>
      <c r="G12" s="24">
        <v>99511.83</v>
      </c>
      <c r="H12" s="24">
        <v>9.5500000000000007</v>
      </c>
      <c r="I12" s="31"/>
      <c r="J12" s="31"/>
      <c r="K12" s="35"/>
    </row>
    <row r="13" spans="1:54" x14ac:dyDescent="0.3">
      <c r="B13" s="8" t="s">
        <v>65</v>
      </c>
      <c r="C13" s="57" t="s">
        <v>66</v>
      </c>
      <c r="D13" s="54" t="s">
        <v>67</v>
      </c>
      <c r="E13" s="6" t="s">
        <v>43</v>
      </c>
      <c r="F13" s="19">
        <v>21957770</v>
      </c>
      <c r="G13" s="24">
        <v>89587.7</v>
      </c>
      <c r="H13" s="24">
        <v>8.6</v>
      </c>
      <c r="I13" s="31"/>
      <c r="J13" s="31"/>
      <c r="K13" s="35"/>
    </row>
    <row r="14" spans="1:54" x14ac:dyDescent="0.3">
      <c r="B14" s="8" t="s">
        <v>638</v>
      </c>
      <c r="C14" s="57" t="s">
        <v>639</v>
      </c>
      <c r="D14" s="54" t="s">
        <v>640</v>
      </c>
      <c r="E14" s="6" t="s">
        <v>75</v>
      </c>
      <c r="F14" s="19">
        <v>3411808</v>
      </c>
      <c r="G14" s="24">
        <v>66618.960000000006</v>
      </c>
      <c r="H14" s="24">
        <v>6.4</v>
      </c>
      <c r="I14" s="31"/>
      <c r="J14" s="31"/>
      <c r="K14" s="35"/>
    </row>
    <row r="15" spans="1:54" x14ac:dyDescent="0.3">
      <c r="B15" s="8" t="s">
        <v>44</v>
      </c>
      <c r="C15" s="57" t="s">
        <v>45</v>
      </c>
      <c r="D15" s="54" t="s">
        <v>46</v>
      </c>
      <c r="E15" s="6" t="s">
        <v>43</v>
      </c>
      <c r="F15" s="19">
        <v>4435814</v>
      </c>
      <c r="G15" s="24">
        <v>60105.279999999999</v>
      </c>
      <c r="H15" s="24">
        <v>5.77</v>
      </c>
      <c r="I15" s="31"/>
      <c r="J15" s="31"/>
      <c r="K15" s="35"/>
    </row>
    <row r="16" spans="1:54" x14ac:dyDescent="0.3">
      <c r="B16" s="8" t="s">
        <v>588</v>
      </c>
      <c r="C16" s="57" t="s">
        <v>589</v>
      </c>
      <c r="D16" s="54" t="s">
        <v>590</v>
      </c>
      <c r="E16" s="6" t="s">
        <v>75</v>
      </c>
      <c r="F16" s="19">
        <v>1174249</v>
      </c>
      <c r="G16" s="24">
        <v>44969.04</v>
      </c>
      <c r="H16" s="24">
        <v>4.32</v>
      </c>
      <c r="I16" s="31"/>
      <c r="J16" s="31"/>
      <c r="K16" s="35"/>
    </row>
    <row r="17" spans="2:11" x14ac:dyDescent="0.3">
      <c r="B17" s="8" t="s">
        <v>2352</v>
      </c>
      <c r="C17" s="57" t="s">
        <v>2353</v>
      </c>
      <c r="D17" s="54" t="s">
        <v>2354</v>
      </c>
      <c r="E17" s="6" t="s">
        <v>221</v>
      </c>
      <c r="F17" s="19">
        <v>1405000</v>
      </c>
      <c r="G17" s="24">
        <v>35518.400000000001</v>
      </c>
      <c r="H17" s="24">
        <v>3.41</v>
      </c>
      <c r="I17" s="31"/>
      <c r="J17" s="31"/>
      <c r="K17" s="35"/>
    </row>
    <row r="18" spans="2:11" x14ac:dyDescent="0.3">
      <c r="B18" s="8" t="s">
        <v>1140</v>
      </c>
      <c r="C18" s="57" t="s">
        <v>1141</v>
      </c>
      <c r="D18" s="54" t="s">
        <v>1142</v>
      </c>
      <c r="E18" s="6" t="s">
        <v>108</v>
      </c>
      <c r="F18" s="19">
        <v>1729622</v>
      </c>
      <c r="G18" s="24">
        <v>34566.5</v>
      </c>
      <c r="H18" s="24">
        <v>3.32</v>
      </c>
      <c r="I18" s="31"/>
      <c r="J18" s="31"/>
      <c r="K18" s="35"/>
    </row>
    <row r="19" spans="2:11" x14ac:dyDescent="0.3">
      <c r="B19" s="8" t="s">
        <v>250</v>
      </c>
      <c r="C19" s="57" t="s">
        <v>251</v>
      </c>
      <c r="D19" s="54" t="s">
        <v>252</v>
      </c>
      <c r="E19" s="6" t="s">
        <v>221</v>
      </c>
      <c r="F19" s="19">
        <v>1139694</v>
      </c>
      <c r="G19" s="24">
        <v>33878.54</v>
      </c>
      <c r="H19" s="24">
        <v>3.25</v>
      </c>
      <c r="I19" s="31"/>
      <c r="J19" s="31"/>
      <c r="K19" s="35"/>
    </row>
    <row r="20" spans="2:11" x14ac:dyDescent="0.3">
      <c r="B20" s="8" t="s">
        <v>493</v>
      </c>
      <c r="C20" s="57" t="s">
        <v>494</v>
      </c>
      <c r="D20" s="54" t="s">
        <v>495</v>
      </c>
      <c r="E20" s="6" t="s">
        <v>43</v>
      </c>
      <c r="F20" s="19">
        <v>9985585</v>
      </c>
      <c r="G20" s="24">
        <v>29896.84</v>
      </c>
      <c r="H20" s="24">
        <v>2.87</v>
      </c>
      <c r="I20" s="31"/>
      <c r="J20" s="31"/>
      <c r="K20" s="35"/>
    </row>
    <row r="21" spans="2:11" x14ac:dyDescent="0.3">
      <c r="B21" s="8" t="s">
        <v>105</v>
      </c>
      <c r="C21" s="57" t="s">
        <v>106</v>
      </c>
      <c r="D21" s="54" t="s">
        <v>107</v>
      </c>
      <c r="E21" s="6" t="s">
        <v>108</v>
      </c>
      <c r="F21" s="19">
        <v>4536806</v>
      </c>
      <c r="G21" s="24">
        <v>28892.65</v>
      </c>
      <c r="H21" s="24">
        <v>2.77</v>
      </c>
      <c r="I21" s="31"/>
      <c r="J21" s="31"/>
      <c r="K21" s="35"/>
    </row>
    <row r="22" spans="2:11" x14ac:dyDescent="0.3">
      <c r="B22" s="8" t="s">
        <v>1131</v>
      </c>
      <c r="C22" s="57" t="s">
        <v>1132</v>
      </c>
      <c r="D22" s="54" t="s">
        <v>1133</v>
      </c>
      <c r="E22" s="6" t="s">
        <v>75</v>
      </c>
      <c r="F22" s="19">
        <v>2655000</v>
      </c>
      <c r="G22" s="24">
        <v>27081</v>
      </c>
      <c r="H22" s="24">
        <v>2.6</v>
      </c>
      <c r="I22" s="31"/>
      <c r="J22" s="31"/>
      <c r="K22" s="35"/>
    </row>
    <row r="23" spans="2:11" x14ac:dyDescent="0.3">
      <c r="B23" s="8" t="s">
        <v>292</v>
      </c>
      <c r="C23" s="57" t="s">
        <v>293</v>
      </c>
      <c r="D23" s="54" t="s">
        <v>294</v>
      </c>
      <c r="E23" s="6" t="s">
        <v>108</v>
      </c>
      <c r="F23" s="19">
        <v>3663085</v>
      </c>
      <c r="G23" s="24">
        <v>26777.15</v>
      </c>
      <c r="H23" s="24">
        <v>2.57</v>
      </c>
      <c r="I23" s="31"/>
      <c r="J23" s="31"/>
      <c r="K23" s="35"/>
    </row>
    <row r="24" spans="2:11" x14ac:dyDescent="0.3">
      <c r="B24" s="8" t="s">
        <v>72</v>
      </c>
      <c r="C24" s="57" t="s">
        <v>73</v>
      </c>
      <c r="D24" s="54" t="s">
        <v>74</v>
      </c>
      <c r="E24" s="6" t="s">
        <v>75</v>
      </c>
      <c r="F24" s="19">
        <v>2700000</v>
      </c>
      <c r="G24" s="24">
        <v>25105.95</v>
      </c>
      <c r="H24" s="24">
        <v>2.41</v>
      </c>
      <c r="I24" s="31"/>
      <c r="J24" s="31"/>
      <c r="K24" s="35"/>
    </row>
    <row r="25" spans="2:11" x14ac:dyDescent="0.3">
      <c r="B25" s="8" t="s">
        <v>1868</v>
      </c>
      <c r="C25" s="57" t="s">
        <v>1869</v>
      </c>
      <c r="D25" s="54" t="s">
        <v>1870</v>
      </c>
      <c r="E25" s="6" t="s">
        <v>108</v>
      </c>
      <c r="F25" s="19">
        <v>1297123</v>
      </c>
      <c r="G25" s="24">
        <v>20930.38</v>
      </c>
      <c r="H25" s="24">
        <v>2.0099999999999998</v>
      </c>
      <c r="I25" s="31"/>
      <c r="J25" s="31"/>
      <c r="K25" s="35"/>
    </row>
    <row r="26" spans="2:11" x14ac:dyDescent="0.3">
      <c r="B26" s="8" t="s">
        <v>1880</v>
      </c>
      <c r="C26" s="57" t="s">
        <v>1881</v>
      </c>
      <c r="D26" s="54" t="s">
        <v>1882</v>
      </c>
      <c r="E26" s="6" t="s">
        <v>75</v>
      </c>
      <c r="F26" s="19">
        <v>7435950</v>
      </c>
      <c r="G26" s="24">
        <v>20478.61</v>
      </c>
      <c r="H26" s="24">
        <v>1.97</v>
      </c>
      <c r="I26" s="31"/>
      <c r="J26" s="31"/>
      <c r="K26" s="35"/>
    </row>
    <row r="27" spans="2:11" x14ac:dyDescent="0.3">
      <c r="B27" s="8" t="s">
        <v>340</v>
      </c>
      <c r="C27" s="57" t="s">
        <v>341</v>
      </c>
      <c r="D27" s="54" t="s">
        <v>342</v>
      </c>
      <c r="E27" s="6" t="s">
        <v>43</v>
      </c>
      <c r="F27" s="19">
        <v>10394730</v>
      </c>
      <c r="G27" s="24">
        <v>17057.75</v>
      </c>
      <c r="H27" s="24">
        <v>1.64</v>
      </c>
      <c r="I27" s="31"/>
      <c r="J27" s="31"/>
      <c r="K27" s="35"/>
    </row>
    <row r="28" spans="2:11" x14ac:dyDescent="0.3">
      <c r="B28" s="8" t="s">
        <v>2445</v>
      </c>
      <c r="C28" s="57" t="s">
        <v>2446</v>
      </c>
      <c r="D28" s="54" t="s">
        <v>2447</v>
      </c>
      <c r="E28" s="6" t="s">
        <v>75</v>
      </c>
      <c r="F28" s="19">
        <v>2133685</v>
      </c>
      <c r="G28" s="24">
        <v>16078.38</v>
      </c>
      <c r="H28" s="24">
        <v>1.54</v>
      </c>
      <c r="I28" s="31"/>
      <c r="J28" s="31"/>
      <c r="K28" s="35"/>
    </row>
    <row r="29" spans="2:11" x14ac:dyDescent="0.3">
      <c r="B29" s="8" t="s">
        <v>2125</v>
      </c>
      <c r="C29" s="57" t="s">
        <v>2126</v>
      </c>
      <c r="D29" s="54" t="s">
        <v>2127</v>
      </c>
      <c r="E29" s="6" t="s">
        <v>108</v>
      </c>
      <c r="F29" s="19">
        <v>3324592</v>
      </c>
      <c r="G29" s="24">
        <v>15600.65</v>
      </c>
      <c r="H29" s="24">
        <v>1.5</v>
      </c>
      <c r="I29" s="31"/>
      <c r="J29" s="31"/>
      <c r="K29" s="35"/>
    </row>
    <row r="30" spans="2:11" x14ac:dyDescent="0.3">
      <c r="B30" s="8" t="s">
        <v>2303</v>
      </c>
      <c r="C30" s="57" t="s">
        <v>1341</v>
      </c>
      <c r="D30" s="54" t="s">
        <v>2304</v>
      </c>
      <c r="E30" s="6" t="s">
        <v>75</v>
      </c>
      <c r="F30" s="19">
        <v>4165143</v>
      </c>
      <c r="G30" s="24">
        <v>14153.16</v>
      </c>
      <c r="H30" s="24">
        <v>1.36</v>
      </c>
      <c r="I30" s="31"/>
      <c r="J30" s="31"/>
      <c r="K30" s="35"/>
    </row>
    <row r="31" spans="2:11" x14ac:dyDescent="0.3">
      <c r="B31" s="8" t="s">
        <v>2104</v>
      </c>
      <c r="C31" s="57" t="s">
        <v>2105</v>
      </c>
      <c r="D31" s="54" t="s">
        <v>2106</v>
      </c>
      <c r="E31" s="6" t="s">
        <v>221</v>
      </c>
      <c r="F31" s="19">
        <v>500000</v>
      </c>
      <c r="G31" s="24">
        <v>13985</v>
      </c>
      <c r="H31" s="24">
        <v>1.34</v>
      </c>
      <c r="I31" s="31"/>
      <c r="J31" s="31"/>
      <c r="K31" s="35"/>
    </row>
    <row r="32" spans="2:11" x14ac:dyDescent="0.3">
      <c r="B32" s="8" t="s">
        <v>415</v>
      </c>
      <c r="C32" s="57" t="s">
        <v>416</v>
      </c>
      <c r="D32" s="54" t="s">
        <v>417</v>
      </c>
      <c r="E32" s="6" t="s">
        <v>75</v>
      </c>
      <c r="F32" s="19">
        <v>3340865</v>
      </c>
      <c r="G32" s="24">
        <v>12546.62</v>
      </c>
      <c r="H32" s="24">
        <v>1.2</v>
      </c>
      <c r="I32" s="31"/>
      <c r="J32" s="31"/>
      <c r="K32" s="35"/>
    </row>
    <row r="33" spans="2:11" x14ac:dyDescent="0.3">
      <c r="B33" s="8" t="s">
        <v>310</v>
      </c>
      <c r="C33" s="57" t="s">
        <v>311</v>
      </c>
      <c r="D33" s="54" t="s">
        <v>312</v>
      </c>
      <c r="E33" s="6" t="s">
        <v>75</v>
      </c>
      <c r="F33" s="19">
        <v>605052</v>
      </c>
      <c r="G33" s="24">
        <v>10009.379999999999</v>
      </c>
      <c r="H33" s="24">
        <v>0.96</v>
      </c>
      <c r="I33" s="31"/>
      <c r="J33" s="31"/>
      <c r="K33" s="35"/>
    </row>
    <row r="34" spans="2:11" x14ac:dyDescent="0.3">
      <c r="B34" s="8" t="s">
        <v>2498</v>
      </c>
      <c r="C34" s="57" t="s">
        <v>2499</v>
      </c>
      <c r="D34" s="54" t="s">
        <v>2500</v>
      </c>
      <c r="E34" s="6" t="s">
        <v>221</v>
      </c>
      <c r="F34" s="19">
        <v>153760</v>
      </c>
      <c r="G34" s="24">
        <v>9696.8700000000008</v>
      </c>
      <c r="H34" s="24">
        <v>0.93</v>
      </c>
      <c r="I34" s="31"/>
      <c r="J34" s="31"/>
      <c r="K34" s="35"/>
    </row>
    <row r="35" spans="2:11" x14ac:dyDescent="0.3">
      <c r="B35" s="8" t="s">
        <v>2424</v>
      </c>
      <c r="C35" s="57" t="s">
        <v>2425</v>
      </c>
      <c r="D35" s="54" t="s">
        <v>2426</v>
      </c>
      <c r="E35" s="6" t="s">
        <v>221</v>
      </c>
      <c r="F35" s="19">
        <v>800000</v>
      </c>
      <c r="G35" s="24">
        <v>9074.4</v>
      </c>
      <c r="H35" s="24">
        <v>0.87</v>
      </c>
      <c r="I35" s="31"/>
      <c r="J35" s="31"/>
      <c r="K35" s="35"/>
    </row>
    <row r="36" spans="2:11" x14ac:dyDescent="0.3">
      <c r="B36" s="8" t="s">
        <v>2885</v>
      </c>
      <c r="C36" s="57" t="s">
        <v>2886</v>
      </c>
      <c r="D36" s="54" t="s">
        <v>2887</v>
      </c>
      <c r="E36" s="6" t="s">
        <v>221</v>
      </c>
      <c r="F36" s="19">
        <v>561424</v>
      </c>
      <c r="G36" s="24">
        <v>8996.26</v>
      </c>
      <c r="H36" s="24">
        <v>0.86</v>
      </c>
      <c r="I36" s="31"/>
      <c r="J36" s="31"/>
      <c r="K36" s="35"/>
    </row>
    <row r="37" spans="2:11" x14ac:dyDescent="0.3">
      <c r="B37" s="8" t="s">
        <v>346</v>
      </c>
      <c r="C37" s="57" t="s">
        <v>347</v>
      </c>
      <c r="D37" s="54" t="s">
        <v>348</v>
      </c>
      <c r="E37" s="6" t="s">
        <v>221</v>
      </c>
      <c r="F37" s="19">
        <v>310118</v>
      </c>
      <c r="G37" s="24">
        <v>7879.79</v>
      </c>
      <c r="H37" s="24">
        <v>0.76</v>
      </c>
      <c r="I37" s="31"/>
      <c r="J37" s="31"/>
      <c r="K37" s="35"/>
    </row>
    <row r="38" spans="2:11" x14ac:dyDescent="0.3">
      <c r="B38" s="8" t="s">
        <v>505</v>
      </c>
      <c r="C38" s="57" t="s">
        <v>506</v>
      </c>
      <c r="D38" s="54" t="s">
        <v>507</v>
      </c>
      <c r="E38" s="6" t="s">
        <v>108</v>
      </c>
      <c r="F38" s="19">
        <v>9100000</v>
      </c>
      <c r="G38" s="24">
        <v>7177.17</v>
      </c>
      <c r="H38" s="24">
        <v>0.69</v>
      </c>
      <c r="I38" s="31"/>
      <c r="J38" s="31"/>
      <c r="K38" s="35"/>
    </row>
    <row r="39" spans="2:11" x14ac:dyDescent="0.3">
      <c r="B39" s="8" t="s">
        <v>2888</v>
      </c>
      <c r="C39" s="57" t="s">
        <v>2889</v>
      </c>
      <c r="D39" s="54" t="s">
        <v>2890</v>
      </c>
      <c r="E39" s="6" t="s">
        <v>43</v>
      </c>
      <c r="F39" s="19">
        <v>18000000</v>
      </c>
      <c r="G39" s="24">
        <v>6764.4</v>
      </c>
      <c r="H39" s="24">
        <v>0.65</v>
      </c>
      <c r="I39" s="31"/>
      <c r="J39" s="31"/>
      <c r="K39" s="35"/>
    </row>
    <row r="40" spans="2:11" x14ac:dyDescent="0.3">
      <c r="B40" s="8" t="s">
        <v>2110</v>
      </c>
      <c r="C40" s="57" t="s">
        <v>2111</v>
      </c>
      <c r="D40" s="54" t="s">
        <v>2112</v>
      </c>
      <c r="E40" s="6" t="s">
        <v>950</v>
      </c>
      <c r="F40" s="19">
        <v>2714907</v>
      </c>
      <c r="G40" s="24">
        <v>6192.97</v>
      </c>
      <c r="H40" s="24">
        <v>0.59</v>
      </c>
      <c r="I40" s="31"/>
      <c r="J40" s="31"/>
      <c r="K40" s="35"/>
    </row>
    <row r="41" spans="2:11" x14ac:dyDescent="0.3">
      <c r="B41" s="8" t="s">
        <v>2101</v>
      </c>
      <c r="C41" s="57" t="s">
        <v>2102</v>
      </c>
      <c r="D41" s="54" t="s">
        <v>2103</v>
      </c>
      <c r="E41" s="6" t="s">
        <v>75</v>
      </c>
      <c r="F41" s="19">
        <v>82223</v>
      </c>
      <c r="G41" s="24">
        <v>3834.96</v>
      </c>
      <c r="H41" s="24">
        <v>0.37</v>
      </c>
      <c r="I41" s="31"/>
      <c r="J41" s="31"/>
      <c r="K41" s="35"/>
    </row>
    <row r="42" spans="2:11" x14ac:dyDescent="0.3">
      <c r="B42" s="8" t="s">
        <v>523</v>
      </c>
      <c r="C42" s="57" t="s">
        <v>524</v>
      </c>
      <c r="D42" s="54" t="s">
        <v>525</v>
      </c>
      <c r="E42" s="6" t="s">
        <v>75</v>
      </c>
      <c r="F42" s="19">
        <v>535166</v>
      </c>
      <c r="G42" s="24">
        <v>3785.76</v>
      </c>
      <c r="H42" s="24">
        <v>0.36</v>
      </c>
      <c r="I42" s="31"/>
      <c r="J42" s="31"/>
      <c r="K42" s="35"/>
    </row>
    <row r="43" spans="2:11" x14ac:dyDescent="0.3">
      <c r="B43" s="8" t="s">
        <v>2225</v>
      </c>
      <c r="C43" s="57" t="s">
        <v>2226</v>
      </c>
      <c r="D43" s="54" t="s">
        <v>2227</v>
      </c>
      <c r="E43" s="6" t="s">
        <v>221</v>
      </c>
      <c r="F43" s="19">
        <v>1499850</v>
      </c>
      <c r="G43" s="24">
        <v>2655.33</v>
      </c>
      <c r="H43" s="24">
        <v>0.25</v>
      </c>
      <c r="I43" s="31"/>
      <c r="J43" s="31"/>
      <c r="K43" s="35"/>
    </row>
    <row r="44" spans="2:11" x14ac:dyDescent="0.3">
      <c r="B44" s="8" t="s">
        <v>947</v>
      </c>
      <c r="C44" s="57" t="s">
        <v>948</v>
      </c>
      <c r="D44" s="54" t="s">
        <v>949</v>
      </c>
      <c r="E44" s="6" t="s">
        <v>950</v>
      </c>
      <c r="F44" s="19">
        <v>66770</v>
      </c>
      <c r="G44" s="24">
        <v>1104.71</v>
      </c>
      <c r="H44" s="24">
        <v>0.11</v>
      </c>
      <c r="I44" s="31"/>
      <c r="J44" s="31"/>
      <c r="K44" s="35"/>
    </row>
    <row r="45" spans="2:11" x14ac:dyDescent="0.3">
      <c r="C45" s="58" t="s">
        <v>184</v>
      </c>
      <c r="D45" s="54"/>
      <c r="E45" s="6"/>
      <c r="F45" s="19"/>
      <c r="G45" s="25">
        <v>1028373.39</v>
      </c>
      <c r="H45" s="25">
        <v>98.72</v>
      </c>
      <c r="I45" s="31"/>
      <c r="J45" s="31"/>
      <c r="K45" s="35"/>
    </row>
    <row r="46" spans="2:11" x14ac:dyDescent="0.3">
      <c r="C46" s="57"/>
      <c r="D46" s="54"/>
      <c r="E46" s="6"/>
      <c r="F46" s="19"/>
      <c r="G46" s="24"/>
      <c r="H46" s="24"/>
      <c r="I46" s="31"/>
      <c r="J46" s="31"/>
      <c r="K46" s="35"/>
    </row>
    <row r="47" spans="2:11" x14ac:dyDescent="0.3">
      <c r="C47" s="58" t="s">
        <v>3</v>
      </c>
      <c r="D47" s="54"/>
      <c r="E47" s="6"/>
      <c r="F47" s="19"/>
      <c r="G47" s="24" t="s">
        <v>2</v>
      </c>
      <c r="H47" s="24" t="s">
        <v>2</v>
      </c>
      <c r="I47" s="31"/>
      <c r="J47" s="31"/>
      <c r="K47" s="35"/>
    </row>
    <row r="48" spans="2:11" x14ac:dyDescent="0.3">
      <c r="C48" s="57"/>
      <c r="D48" s="54"/>
      <c r="E48" s="6"/>
      <c r="F48" s="19"/>
      <c r="G48" s="24"/>
      <c r="H48" s="24"/>
      <c r="I48" s="31"/>
      <c r="J48" s="31"/>
      <c r="K48" s="35"/>
    </row>
    <row r="49" spans="1:11" x14ac:dyDescent="0.3">
      <c r="C49" s="58" t="s">
        <v>4</v>
      </c>
      <c r="D49" s="54"/>
      <c r="E49" s="6"/>
      <c r="F49" s="19"/>
      <c r="G49" s="24" t="s">
        <v>2</v>
      </c>
      <c r="H49" s="24" t="s">
        <v>2</v>
      </c>
      <c r="I49" s="31"/>
      <c r="J49" s="31"/>
      <c r="K49" s="35"/>
    </row>
    <row r="50" spans="1:11" x14ac:dyDescent="0.3">
      <c r="C50" s="57"/>
      <c r="D50" s="54"/>
      <c r="E50" s="6"/>
      <c r="F50" s="19"/>
      <c r="G50" s="24"/>
      <c r="H50" s="24"/>
      <c r="I50" s="31"/>
      <c r="J50" s="31"/>
      <c r="K50" s="35"/>
    </row>
    <row r="51" spans="1:11" x14ac:dyDescent="0.3">
      <c r="C51" s="58" t="s">
        <v>5</v>
      </c>
      <c r="D51" s="54"/>
      <c r="E51" s="6"/>
      <c r="F51" s="19"/>
      <c r="G51" s="24"/>
      <c r="H51" s="24"/>
      <c r="I51" s="31"/>
      <c r="J51" s="31"/>
      <c r="K51" s="35"/>
    </row>
    <row r="52" spans="1:11" x14ac:dyDescent="0.3">
      <c r="C52" s="57"/>
      <c r="D52" s="54"/>
      <c r="E52" s="6"/>
      <c r="F52" s="19"/>
      <c r="G52" s="24"/>
      <c r="H52" s="24"/>
      <c r="I52" s="31"/>
      <c r="J52" s="31"/>
      <c r="K52" s="35"/>
    </row>
    <row r="53" spans="1:11" x14ac:dyDescent="0.3">
      <c r="C53" s="58" t="s">
        <v>6</v>
      </c>
      <c r="D53" s="54"/>
      <c r="E53" s="6"/>
      <c r="F53" s="19"/>
      <c r="G53" s="24" t="s">
        <v>2</v>
      </c>
      <c r="H53" s="24" t="s">
        <v>2</v>
      </c>
      <c r="I53" s="31"/>
      <c r="J53" s="31"/>
      <c r="K53" s="35"/>
    </row>
    <row r="54" spans="1:11" x14ac:dyDescent="0.3">
      <c r="C54" s="57"/>
      <c r="D54" s="54"/>
      <c r="E54" s="6"/>
      <c r="F54" s="19"/>
      <c r="G54" s="24"/>
      <c r="H54" s="24"/>
      <c r="I54" s="31"/>
      <c r="J54" s="31"/>
      <c r="K54" s="35"/>
    </row>
    <row r="55" spans="1:11" x14ac:dyDescent="0.3">
      <c r="C55" s="58" t="s">
        <v>7</v>
      </c>
      <c r="D55" s="54"/>
      <c r="E55" s="6"/>
      <c r="F55" s="19"/>
      <c r="G55" s="24" t="s">
        <v>2</v>
      </c>
      <c r="H55" s="24" t="s">
        <v>2</v>
      </c>
      <c r="I55" s="31"/>
      <c r="J55" s="31"/>
      <c r="K55" s="35"/>
    </row>
    <row r="56" spans="1:11" x14ac:dyDescent="0.3">
      <c r="C56" s="57"/>
      <c r="D56" s="54"/>
      <c r="E56" s="6"/>
      <c r="F56" s="19"/>
      <c r="G56" s="24"/>
      <c r="H56" s="24"/>
      <c r="I56" s="31"/>
      <c r="J56" s="31"/>
      <c r="K56" s="35"/>
    </row>
    <row r="57" spans="1:11" x14ac:dyDescent="0.3">
      <c r="C57" s="58" t="s">
        <v>8</v>
      </c>
      <c r="D57" s="54"/>
      <c r="E57" s="6"/>
      <c r="F57" s="19"/>
      <c r="G57" s="24" t="s">
        <v>2</v>
      </c>
      <c r="H57" s="24" t="s">
        <v>2</v>
      </c>
      <c r="I57" s="31"/>
      <c r="J57" s="31"/>
      <c r="K57" s="35"/>
    </row>
    <row r="58" spans="1:11" x14ac:dyDescent="0.3">
      <c r="C58" s="57"/>
      <c r="D58" s="54"/>
      <c r="E58" s="6"/>
      <c r="F58" s="19"/>
      <c r="G58" s="24"/>
      <c r="H58" s="24"/>
      <c r="I58" s="31"/>
      <c r="J58" s="31"/>
      <c r="K58" s="35"/>
    </row>
    <row r="59" spans="1:11" x14ac:dyDescent="0.3">
      <c r="C59" s="58" t="s">
        <v>9</v>
      </c>
      <c r="D59" s="54"/>
      <c r="E59" s="6"/>
      <c r="F59" s="19"/>
      <c r="G59" s="24" t="s">
        <v>2</v>
      </c>
      <c r="H59" s="24" t="s">
        <v>2</v>
      </c>
      <c r="I59" s="31"/>
      <c r="J59" s="31"/>
      <c r="K59" s="35"/>
    </row>
    <row r="60" spans="1:11" x14ac:dyDescent="0.3">
      <c r="C60" s="57"/>
      <c r="D60" s="54"/>
      <c r="E60" s="6"/>
      <c r="F60" s="19"/>
      <c r="G60" s="24"/>
      <c r="H60" s="24"/>
      <c r="I60" s="31"/>
      <c r="J60" s="31"/>
      <c r="K60" s="35"/>
    </row>
    <row r="61" spans="1:11" x14ac:dyDescent="0.3">
      <c r="C61" s="58" t="s">
        <v>10</v>
      </c>
      <c r="D61" s="54"/>
      <c r="E61" s="6"/>
      <c r="F61" s="19"/>
      <c r="G61" s="24" t="s">
        <v>2</v>
      </c>
      <c r="H61" s="24" t="s">
        <v>2</v>
      </c>
      <c r="I61" s="31"/>
      <c r="J61" s="31"/>
      <c r="K61" s="35"/>
    </row>
    <row r="62" spans="1:11" x14ac:dyDescent="0.3">
      <c r="C62" s="57"/>
      <c r="D62" s="54"/>
      <c r="E62" s="6"/>
      <c r="F62" s="19"/>
      <c r="G62" s="24"/>
      <c r="H62" s="24"/>
      <c r="I62" s="31"/>
      <c r="J62" s="31"/>
      <c r="K62" s="35"/>
    </row>
    <row r="63" spans="1:11" x14ac:dyDescent="0.3">
      <c r="A63" s="10"/>
      <c r="B63" s="28"/>
      <c r="C63" s="58" t="s">
        <v>11</v>
      </c>
      <c r="D63" s="54"/>
      <c r="E63" s="6"/>
      <c r="F63" s="19"/>
      <c r="G63" s="24"/>
      <c r="H63" s="24"/>
      <c r="I63" s="31"/>
      <c r="J63" s="31"/>
      <c r="K63" s="35"/>
    </row>
    <row r="64" spans="1:11" x14ac:dyDescent="0.3">
      <c r="A64" s="28"/>
      <c r="B64" s="28"/>
      <c r="C64" s="58" t="s">
        <v>13</v>
      </c>
      <c r="D64" s="54"/>
      <c r="E64" s="6"/>
      <c r="F64" s="19"/>
      <c r="G64" s="24" t="s">
        <v>2</v>
      </c>
      <c r="H64" s="24" t="s">
        <v>2</v>
      </c>
      <c r="I64" s="31"/>
      <c r="J64" s="31"/>
      <c r="K64" s="35"/>
    </row>
    <row r="65" spans="1:11" x14ac:dyDescent="0.3">
      <c r="A65" s="28"/>
      <c r="B65" s="28"/>
      <c r="C65" s="58"/>
      <c r="D65" s="54"/>
      <c r="E65" s="6"/>
      <c r="F65" s="19"/>
      <c r="G65" s="24"/>
      <c r="H65" s="24"/>
      <c r="I65" s="31"/>
      <c r="J65" s="31"/>
      <c r="K65" s="35"/>
    </row>
    <row r="66" spans="1:11" x14ac:dyDescent="0.3">
      <c r="A66" s="28"/>
      <c r="B66" s="28"/>
      <c r="C66" s="58" t="s">
        <v>14</v>
      </c>
      <c r="D66" s="54"/>
      <c r="E66" s="6"/>
      <c r="F66" s="19"/>
      <c r="G66" s="24" t="s">
        <v>2</v>
      </c>
      <c r="H66" s="24" t="s">
        <v>2</v>
      </c>
      <c r="I66" s="31"/>
      <c r="J66" s="31"/>
      <c r="K66" s="35"/>
    </row>
    <row r="67" spans="1:11" x14ac:dyDescent="0.3">
      <c r="A67" s="28"/>
      <c r="B67" s="28"/>
      <c r="C67" s="58"/>
      <c r="D67" s="54"/>
      <c r="E67" s="6"/>
      <c r="F67" s="19"/>
      <c r="G67" s="24"/>
      <c r="H67" s="24"/>
      <c r="I67" s="31"/>
      <c r="J67" s="31"/>
      <c r="K67" s="35"/>
    </row>
    <row r="68" spans="1:11" x14ac:dyDescent="0.3">
      <c r="C68" s="59" t="s">
        <v>15</v>
      </c>
      <c r="D68" s="54"/>
      <c r="E68" s="6"/>
      <c r="F68" s="19"/>
      <c r="G68" s="24"/>
      <c r="H68" s="24"/>
      <c r="I68" s="31"/>
      <c r="J68" s="31"/>
      <c r="K68" s="35"/>
    </row>
    <row r="69" spans="1:11" x14ac:dyDescent="0.3">
      <c r="B69" s="8" t="s">
        <v>195</v>
      </c>
      <c r="C69" s="57" t="s">
        <v>196</v>
      </c>
      <c r="D69" s="54" t="s">
        <v>197</v>
      </c>
      <c r="E69" s="6" t="s">
        <v>198</v>
      </c>
      <c r="F69" s="19">
        <v>500000</v>
      </c>
      <c r="G69" s="24">
        <v>478.34</v>
      </c>
      <c r="H69" s="24">
        <v>0.05</v>
      </c>
      <c r="I69" s="31">
        <v>5.68</v>
      </c>
      <c r="J69" s="31"/>
      <c r="K69" s="35"/>
    </row>
    <row r="70" spans="1:11" x14ac:dyDescent="0.3">
      <c r="C70" s="58" t="s">
        <v>184</v>
      </c>
      <c r="D70" s="54"/>
      <c r="E70" s="6"/>
      <c r="F70" s="19"/>
      <c r="G70" s="25">
        <v>478.34</v>
      </c>
      <c r="H70" s="25">
        <v>0.05</v>
      </c>
      <c r="I70" s="31"/>
      <c r="J70" s="31"/>
      <c r="K70" s="35"/>
    </row>
    <row r="71" spans="1:11" x14ac:dyDescent="0.3">
      <c r="C71" s="57"/>
      <c r="D71" s="54"/>
      <c r="E71" s="6"/>
      <c r="F71" s="19"/>
      <c r="G71" s="24"/>
      <c r="H71" s="24"/>
      <c r="I71" s="31"/>
      <c r="J71" s="31"/>
      <c r="K71" s="35"/>
    </row>
    <row r="72" spans="1:11" x14ac:dyDescent="0.3">
      <c r="C72" s="58" t="s">
        <v>16</v>
      </c>
      <c r="D72" s="54"/>
      <c r="E72" s="6"/>
      <c r="F72" s="19"/>
      <c r="G72" s="24" t="s">
        <v>2</v>
      </c>
      <c r="H72" s="24" t="s">
        <v>2</v>
      </c>
      <c r="I72" s="31"/>
      <c r="J72" s="31"/>
      <c r="K72" s="35"/>
    </row>
    <row r="73" spans="1:11" x14ac:dyDescent="0.3">
      <c r="C73" s="57"/>
      <c r="D73" s="54"/>
      <c r="E73" s="6"/>
      <c r="F73" s="19"/>
      <c r="G73" s="24"/>
      <c r="H73" s="24"/>
      <c r="I73" s="31"/>
      <c r="J73" s="31"/>
      <c r="K73" s="35"/>
    </row>
    <row r="74" spans="1:11" x14ac:dyDescent="0.3">
      <c r="C74" s="58" t="s">
        <v>17</v>
      </c>
      <c r="D74" s="54"/>
      <c r="E74" s="6"/>
      <c r="F74" s="19"/>
      <c r="G74" s="24" t="s">
        <v>2</v>
      </c>
      <c r="H74" s="24" t="s">
        <v>2</v>
      </c>
      <c r="I74" s="31"/>
      <c r="J74" s="31"/>
      <c r="K74" s="35"/>
    </row>
    <row r="75" spans="1:11" x14ac:dyDescent="0.3">
      <c r="C75" s="57"/>
      <c r="D75" s="54"/>
      <c r="E75" s="6"/>
      <c r="F75" s="19"/>
      <c r="G75" s="24"/>
      <c r="H75" s="24"/>
      <c r="I75" s="31"/>
      <c r="J75" s="31"/>
      <c r="K75" s="35"/>
    </row>
    <row r="76" spans="1:11" x14ac:dyDescent="0.3">
      <c r="A76" s="10"/>
      <c r="B76" s="28"/>
      <c r="C76" s="58" t="s">
        <v>18</v>
      </c>
      <c r="D76" s="54"/>
      <c r="E76" s="6"/>
      <c r="F76" s="19"/>
      <c r="G76" s="24"/>
      <c r="H76" s="24"/>
      <c r="I76" s="31"/>
      <c r="J76" s="31"/>
      <c r="K76" s="35"/>
    </row>
    <row r="77" spans="1:11" x14ac:dyDescent="0.3">
      <c r="A77" s="28"/>
      <c r="B77" s="28"/>
      <c r="C77" s="58" t="s">
        <v>19</v>
      </c>
      <c r="D77" s="54"/>
      <c r="E77" s="6"/>
      <c r="F77" s="19"/>
      <c r="G77" s="24" t="s">
        <v>2</v>
      </c>
      <c r="H77" s="24" t="s">
        <v>2</v>
      </c>
      <c r="I77" s="31"/>
      <c r="J77" s="31"/>
      <c r="K77" s="35"/>
    </row>
    <row r="78" spans="1:11" x14ac:dyDescent="0.3">
      <c r="A78" s="28"/>
      <c r="B78" s="28"/>
      <c r="C78" s="58"/>
      <c r="D78" s="54"/>
      <c r="E78" s="6"/>
      <c r="F78" s="19"/>
      <c r="G78" s="24"/>
      <c r="H78" s="24"/>
      <c r="I78" s="31"/>
      <c r="J78" s="31"/>
      <c r="K78" s="35"/>
    </row>
    <row r="79" spans="1:11" x14ac:dyDescent="0.3">
      <c r="A79" s="28"/>
      <c r="B79" s="28"/>
      <c r="C79" s="58" t="s">
        <v>20</v>
      </c>
      <c r="D79" s="54"/>
      <c r="E79" s="6"/>
      <c r="F79" s="19"/>
      <c r="G79" s="24" t="s">
        <v>2</v>
      </c>
      <c r="H79" s="24" t="s">
        <v>2</v>
      </c>
      <c r="I79" s="31"/>
      <c r="J79" s="31"/>
      <c r="K79" s="35"/>
    </row>
    <row r="80" spans="1:11" x14ac:dyDescent="0.3">
      <c r="A80" s="28"/>
      <c r="B80" s="28"/>
      <c r="C80" s="58"/>
      <c r="D80" s="54"/>
      <c r="E80" s="6"/>
      <c r="F80" s="19"/>
      <c r="G80" s="24"/>
      <c r="H80" s="24"/>
      <c r="I80" s="31"/>
      <c r="J80" s="31"/>
      <c r="K80" s="35"/>
    </row>
    <row r="81" spans="1:54" x14ac:dyDescent="0.3">
      <c r="A81" s="28"/>
      <c r="B81" s="28"/>
      <c r="C81" s="58" t="s">
        <v>21</v>
      </c>
      <c r="D81" s="54"/>
      <c r="E81" s="6"/>
      <c r="F81" s="19"/>
      <c r="G81" s="24" t="s">
        <v>2</v>
      </c>
      <c r="H81" s="24" t="s">
        <v>2</v>
      </c>
      <c r="I81" s="31"/>
      <c r="J81" s="31"/>
      <c r="K81" s="35"/>
    </row>
    <row r="82" spans="1:54" x14ac:dyDescent="0.3">
      <c r="A82" s="28"/>
      <c r="B82" s="28"/>
      <c r="C82" s="58"/>
      <c r="D82" s="54"/>
      <c r="E82" s="6"/>
      <c r="F82" s="19"/>
      <c r="G82" s="24"/>
      <c r="H82" s="24"/>
      <c r="I82" s="31"/>
      <c r="J82" s="31"/>
      <c r="K82" s="35"/>
    </row>
    <row r="83" spans="1:54" x14ac:dyDescent="0.3">
      <c r="A83" s="28"/>
      <c r="B83" s="28"/>
      <c r="C83" s="58" t="s">
        <v>22</v>
      </c>
      <c r="D83" s="54"/>
      <c r="E83" s="6"/>
      <c r="F83" s="19"/>
      <c r="G83" s="24" t="s">
        <v>2</v>
      </c>
      <c r="H83" s="24" t="s">
        <v>2</v>
      </c>
      <c r="I83" s="31"/>
      <c r="J83" s="31"/>
      <c r="K83" s="35"/>
    </row>
    <row r="84" spans="1:54" x14ac:dyDescent="0.3">
      <c r="A84" s="28"/>
      <c r="B84" s="28"/>
      <c r="C84" s="58"/>
      <c r="D84" s="54"/>
      <c r="E84" s="6"/>
      <c r="F84" s="19"/>
      <c r="G84" s="24"/>
      <c r="H84" s="24"/>
      <c r="I84" s="31"/>
      <c r="J84" s="31"/>
      <c r="K84" s="35"/>
    </row>
    <row r="85" spans="1:54" x14ac:dyDescent="0.3">
      <c r="A85" s="28"/>
      <c r="B85" s="28"/>
      <c r="C85" s="58" t="s">
        <v>23</v>
      </c>
      <c r="D85" s="54"/>
      <c r="E85" s="6"/>
      <c r="F85" s="19"/>
      <c r="G85" s="24" t="s">
        <v>2</v>
      </c>
      <c r="H85" s="24" t="s">
        <v>2</v>
      </c>
      <c r="I85" s="31"/>
      <c r="J85" s="31"/>
      <c r="K85" s="35"/>
    </row>
    <row r="86" spans="1:54" x14ac:dyDescent="0.3">
      <c r="A86" s="28"/>
      <c r="B86" s="28"/>
      <c r="C86" s="58"/>
      <c r="D86" s="54"/>
      <c r="E86" s="6"/>
      <c r="F86" s="19"/>
      <c r="G86" s="24"/>
      <c r="H86" s="24"/>
      <c r="I86" s="31"/>
      <c r="J86" s="31"/>
      <c r="K86" s="35"/>
    </row>
    <row r="87" spans="1:54" x14ac:dyDescent="0.3">
      <c r="C87" s="59" t="s">
        <v>24</v>
      </c>
      <c r="D87" s="54"/>
      <c r="E87" s="6"/>
      <c r="F87" s="19"/>
      <c r="G87" s="24"/>
      <c r="H87" s="24"/>
      <c r="I87" s="31"/>
      <c r="J87" s="31"/>
      <c r="K87" s="35"/>
    </row>
    <row r="88" spans="1:54" x14ac:dyDescent="0.3">
      <c r="B88" s="8" t="s">
        <v>199</v>
      </c>
      <c r="C88" s="57" t="s">
        <v>200</v>
      </c>
      <c r="D88" s="54"/>
      <c r="E88" s="6"/>
      <c r="F88" s="19"/>
      <c r="G88" s="24">
        <v>9863.34</v>
      </c>
      <c r="H88" s="24">
        <v>0.95</v>
      </c>
      <c r="I88" s="31"/>
      <c r="J88" s="31"/>
      <c r="K88" s="35"/>
    </row>
    <row r="89" spans="1:54" x14ac:dyDescent="0.3">
      <c r="C89" s="58" t="s">
        <v>184</v>
      </c>
      <c r="D89" s="54"/>
      <c r="E89" s="6"/>
      <c r="F89" s="19"/>
      <c r="G89" s="25">
        <v>9863.34</v>
      </c>
      <c r="H89" s="25">
        <v>0.95</v>
      </c>
      <c r="I89" s="31"/>
      <c r="J89" s="31"/>
      <c r="K89" s="35"/>
    </row>
    <row r="90" spans="1:54" x14ac:dyDescent="0.3">
      <c r="C90" s="57"/>
      <c r="D90" s="54"/>
      <c r="E90" s="6"/>
      <c r="F90" s="19"/>
      <c r="G90" s="24"/>
      <c r="H90" s="24"/>
      <c r="I90" s="31"/>
      <c r="J90" s="31"/>
      <c r="K90" s="35"/>
    </row>
    <row r="91" spans="1:54" x14ac:dyDescent="0.3">
      <c r="A91" s="10"/>
      <c r="B91" s="28"/>
      <c r="C91" s="58" t="s">
        <v>25</v>
      </c>
      <c r="D91" s="54"/>
      <c r="E91" s="6"/>
      <c r="F91" s="19"/>
      <c r="G91" s="24"/>
      <c r="H91" s="24"/>
      <c r="I91" s="31"/>
      <c r="J91" s="31"/>
      <c r="K91" s="35"/>
    </row>
    <row r="92" spans="1:54" s="2" customFormat="1" ht="13.8" x14ac:dyDescent="0.3">
      <c r="A92" s="28"/>
      <c r="B92" s="28"/>
      <c r="C92" s="57" t="s">
        <v>5023</v>
      </c>
      <c r="D92" s="54"/>
      <c r="E92" s="6"/>
      <c r="F92" s="19"/>
      <c r="G92" s="24" t="s">
        <v>2</v>
      </c>
      <c r="H92" s="24" t="s">
        <v>2</v>
      </c>
      <c r="I92" s="31"/>
      <c r="J92" s="31"/>
      <c r="K92" s="35"/>
      <c r="L92" s="3"/>
      <c r="AI92" s="3"/>
      <c r="AV92" s="3"/>
      <c r="AX92" s="3"/>
      <c r="BB92" s="3"/>
    </row>
    <row r="93" spans="1:54" x14ac:dyDescent="0.3">
      <c r="B93" s="8"/>
      <c r="C93" s="57" t="s">
        <v>201</v>
      </c>
      <c r="D93" s="54"/>
      <c r="E93" s="6"/>
      <c r="F93" s="19"/>
      <c r="G93" s="24">
        <v>2760.16</v>
      </c>
      <c r="H93" s="24">
        <v>0.28000000000000003</v>
      </c>
      <c r="I93" s="31"/>
      <c r="J93" s="31"/>
      <c r="K93" s="35"/>
    </row>
    <row r="94" spans="1:54" x14ac:dyDescent="0.3">
      <c r="C94" s="58" t="s">
        <v>184</v>
      </c>
      <c r="D94" s="54"/>
      <c r="E94" s="6"/>
      <c r="F94" s="19"/>
      <c r="G94" s="25">
        <v>2760.16</v>
      </c>
      <c r="H94" s="25">
        <v>0.28000000000000003</v>
      </c>
      <c r="I94" s="31"/>
      <c r="J94" s="31"/>
      <c r="K94" s="35"/>
    </row>
    <row r="95" spans="1:54" x14ac:dyDescent="0.3">
      <c r="C95" s="57"/>
      <c r="D95" s="54"/>
      <c r="E95" s="6"/>
      <c r="F95" s="19"/>
      <c r="G95" s="24"/>
      <c r="H95" s="24"/>
      <c r="I95" s="31"/>
      <c r="J95" s="31"/>
      <c r="K95" s="35"/>
    </row>
    <row r="96" spans="1:54" x14ac:dyDescent="0.3">
      <c r="C96" s="60" t="s">
        <v>202</v>
      </c>
      <c r="D96" s="55"/>
      <c r="E96" s="5"/>
      <c r="F96" s="20"/>
      <c r="G96" s="26">
        <v>1041475.23</v>
      </c>
      <c r="H96" s="26">
        <v>100</v>
      </c>
      <c r="I96" s="32"/>
      <c r="J96" s="32"/>
      <c r="K96" s="36"/>
    </row>
    <row r="99" spans="3:11" x14ac:dyDescent="0.3">
      <c r="C99" s="1" t="s">
        <v>203</v>
      </c>
    </row>
    <row r="100" spans="3:11" x14ac:dyDescent="0.3">
      <c r="C100" s="37" t="s">
        <v>204</v>
      </c>
      <c r="D100" s="37"/>
      <c r="E100" s="37"/>
      <c r="F100" s="37"/>
      <c r="G100" s="37"/>
      <c r="H100" s="37"/>
      <c r="I100" s="37"/>
      <c r="J100" s="37"/>
      <c r="K100" s="37"/>
    </row>
    <row r="101" spans="3:11" x14ac:dyDescent="0.3">
      <c r="C101" s="2" t="s">
        <v>205</v>
      </c>
    </row>
    <row r="102" spans="3:11" x14ac:dyDescent="0.3">
      <c r="C102" s="2" t="s">
        <v>206</v>
      </c>
    </row>
    <row r="103" spans="3:11" ht="30" customHeight="1" x14ac:dyDescent="0.3">
      <c r="C103" s="80" t="s">
        <v>207</v>
      </c>
      <c r="D103" s="81"/>
      <c r="E103" s="81"/>
      <c r="F103" s="81"/>
      <c r="G103" s="81"/>
      <c r="H103" s="81"/>
      <c r="I103" s="81"/>
      <c r="J103" s="81"/>
      <c r="K103" s="81"/>
    </row>
    <row r="104" spans="3:11" x14ac:dyDescent="0.3">
      <c r="C104" s="2" t="s">
        <v>208</v>
      </c>
    </row>
    <row r="105" spans="3:11" x14ac:dyDescent="0.3">
      <c r="C105" s="2" t="s">
        <v>5059</v>
      </c>
    </row>
    <row r="107" spans="3:11" x14ac:dyDescent="0.3">
      <c r="C107" s="1" t="s">
        <v>5173</v>
      </c>
      <c r="E107" s="78" t="s">
        <v>5174</v>
      </c>
    </row>
    <row r="108" spans="3:11" x14ac:dyDescent="0.3">
      <c r="E108" s="2" t="s">
        <v>5208</v>
      </c>
    </row>
  </sheetData>
  <mergeCells count="1">
    <mergeCell ref="C103:K103"/>
  </mergeCells>
  <hyperlinks>
    <hyperlink ref="J2" location="'Index'!A1" display="'Index'!A1" xr:uid="{0F7AAE36-563F-46BB-B5C3-334397A807D4}"/>
  </hyperlinks>
  <pageMargins left="0.7" right="0.7" top="0.75" bottom="0.75" header="0.3" footer="0.3"/>
  <pageSetup orientation="portrait" horizontalDpi="4294967293"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2AB13F-6E80-4527-A42F-9CD7C30F294B}">
  <sheetPr codeName="Sheet1"/>
  <dimension ref="A1:IV122"/>
  <sheetViews>
    <sheetView showGridLines="0" zoomScale="90" zoomScaleNormal="90" workbookViewId="0">
      <pane ySplit="6" topLeftCell="A106"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2891</v>
      </c>
      <c r="J2" s="38" t="s">
        <v>4688</v>
      </c>
    </row>
    <row r="3" spans="1:54" ht="16.2" x14ac:dyDescent="0.35">
      <c r="C3" s="1" t="s">
        <v>28</v>
      </c>
      <c r="D3" s="21" t="s">
        <v>2892</v>
      </c>
      <c r="F3" s="75" t="s">
        <v>5120</v>
      </c>
      <c r="G3" s="13" t="s">
        <v>4603</v>
      </c>
    </row>
    <row r="4" spans="1:54" ht="15" x14ac:dyDescent="0.35">
      <c r="C4" s="1" t="s">
        <v>30</v>
      </c>
      <c r="D4" s="22">
        <v>46053</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A8" s="10"/>
      <c r="B8" s="28"/>
      <c r="C8" s="58" t="s">
        <v>0</v>
      </c>
      <c r="D8" s="54"/>
      <c r="E8" s="6"/>
      <c r="F8" s="19"/>
      <c r="G8" s="24"/>
      <c r="H8" s="24"/>
      <c r="I8" s="31"/>
      <c r="J8" s="31"/>
      <c r="K8" s="35"/>
    </row>
    <row r="9" spans="1:54" x14ac:dyDescent="0.3">
      <c r="C9" s="59" t="s">
        <v>1</v>
      </c>
      <c r="D9" s="54"/>
      <c r="E9" s="6"/>
      <c r="F9" s="19"/>
      <c r="G9" s="24"/>
      <c r="H9" s="24"/>
      <c r="I9" s="31"/>
      <c r="J9" s="31"/>
      <c r="K9" s="35"/>
    </row>
    <row r="10" spans="1:54" x14ac:dyDescent="0.3">
      <c r="B10" s="8" t="s">
        <v>528</v>
      </c>
      <c r="C10" s="57" t="s">
        <v>529</v>
      </c>
      <c r="D10" s="54" t="s">
        <v>530</v>
      </c>
      <c r="E10" s="6" t="s">
        <v>531</v>
      </c>
      <c r="F10" s="19">
        <v>2084940</v>
      </c>
      <c r="G10" s="24">
        <v>14209.91</v>
      </c>
      <c r="H10" s="24">
        <v>5.0999999999999996</v>
      </c>
      <c r="I10" s="31"/>
      <c r="J10" s="31"/>
      <c r="K10" s="35"/>
    </row>
    <row r="11" spans="1:54" x14ac:dyDescent="0.3">
      <c r="B11" s="8" t="s">
        <v>2283</v>
      </c>
      <c r="C11" s="57" t="s">
        <v>2284</v>
      </c>
      <c r="D11" s="54" t="s">
        <v>2285</v>
      </c>
      <c r="E11" s="6" t="s">
        <v>585</v>
      </c>
      <c r="F11" s="19">
        <v>233187</v>
      </c>
      <c r="G11" s="24">
        <v>10771.84</v>
      </c>
      <c r="H11" s="24">
        <v>3.87</v>
      </c>
      <c r="I11" s="31"/>
      <c r="J11" s="31"/>
      <c r="K11" s="35"/>
    </row>
    <row r="12" spans="1:54" x14ac:dyDescent="0.3">
      <c r="B12" s="8" t="s">
        <v>87</v>
      </c>
      <c r="C12" s="57" t="s">
        <v>88</v>
      </c>
      <c r="D12" s="54" t="s">
        <v>89</v>
      </c>
      <c r="E12" s="6" t="s">
        <v>64</v>
      </c>
      <c r="F12" s="19">
        <v>288560</v>
      </c>
      <c r="G12" s="24">
        <v>10611.51</v>
      </c>
      <c r="H12" s="24">
        <v>3.81</v>
      </c>
      <c r="I12" s="31"/>
      <c r="J12" s="31"/>
      <c r="K12" s="35"/>
    </row>
    <row r="13" spans="1:54" x14ac:dyDescent="0.3">
      <c r="B13" s="8" t="s">
        <v>121</v>
      </c>
      <c r="C13" s="57" t="s">
        <v>122</v>
      </c>
      <c r="D13" s="54" t="s">
        <v>123</v>
      </c>
      <c r="E13" s="6" t="s">
        <v>124</v>
      </c>
      <c r="F13" s="19">
        <v>156157</v>
      </c>
      <c r="G13" s="24">
        <v>9449.06</v>
      </c>
      <c r="H13" s="24">
        <v>3.39</v>
      </c>
      <c r="I13" s="31"/>
      <c r="J13" s="31"/>
      <c r="K13" s="35"/>
    </row>
    <row r="14" spans="1:54" x14ac:dyDescent="0.3">
      <c r="B14" s="8" t="s">
        <v>427</v>
      </c>
      <c r="C14" s="57" t="s">
        <v>428</v>
      </c>
      <c r="D14" s="54" t="s">
        <v>429</v>
      </c>
      <c r="E14" s="6" t="s">
        <v>93</v>
      </c>
      <c r="F14" s="19">
        <v>2382184</v>
      </c>
      <c r="G14" s="24">
        <v>8683.06</v>
      </c>
      <c r="H14" s="24">
        <v>3.12</v>
      </c>
      <c r="I14" s="31"/>
      <c r="J14" s="31"/>
      <c r="K14" s="35"/>
    </row>
    <row r="15" spans="1:54" x14ac:dyDescent="0.3">
      <c r="B15" s="8" t="s">
        <v>117</v>
      </c>
      <c r="C15" s="57" t="s">
        <v>118</v>
      </c>
      <c r="D15" s="54" t="s">
        <v>119</v>
      </c>
      <c r="E15" s="6" t="s">
        <v>120</v>
      </c>
      <c r="F15" s="19">
        <v>144951</v>
      </c>
      <c r="G15" s="24">
        <v>8494.85</v>
      </c>
      <c r="H15" s="24">
        <v>3.05</v>
      </c>
      <c r="I15" s="31"/>
      <c r="J15" s="31"/>
      <c r="K15" s="35"/>
    </row>
    <row r="16" spans="1:54" x14ac:dyDescent="0.3">
      <c r="B16" s="8" t="s">
        <v>2185</v>
      </c>
      <c r="C16" s="57" t="s">
        <v>1335</v>
      </c>
      <c r="D16" s="54" t="s">
        <v>2186</v>
      </c>
      <c r="E16" s="6" t="s">
        <v>75</v>
      </c>
      <c r="F16" s="19">
        <v>519774</v>
      </c>
      <c r="G16" s="24">
        <v>8480.6299999999992</v>
      </c>
      <c r="H16" s="24">
        <v>3.05</v>
      </c>
      <c r="I16" s="31"/>
      <c r="J16" s="31"/>
      <c r="K16" s="35"/>
    </row>
    <row r="17" spans="2:11" x14ac:dyDescent="0.3">
      <c r="B17" s="8" t="s">
        <v>655</v>
      </c>
      <c r="C17" s="57" t="s">
        <v>656</v>
      </c>
      <c r="D17" s="54" t="s">
        <v>657</v>
      </c>
      <c r="E17" s="6" t="s">
        <v>266</v>
      </c>
      <c r="F17" s="19">
        <v>1681895</v>
      </c>
      <c r="G17" s="24">
        <v>7925.93</v>
      </c>
      <c r="H17" s="24">
        <v>2.85</v>
      </c>
      <c r="I17" s="31"/>
      <c r="J17" s="31"/>
      <c r="K17" s="35"/>
    </row>
    <row r="18" spans="2:11" x14ac:dyDescent="0.3">
      <c r="B18" s="8" t="s">
        <v>2347</v>
      </c>
      <c r="C18" s="57" t="s">
        <v>1338</v>
      </c>
      <c r="D18" s="54" t="s">
        <v>2348</v>
      </c>
      <c r="E18" s="6" t="s">
        <v>246</v>
      </c>
      <c r="F18" s="19">
        <v>2063841</v>
      </c>
      <c r="G18" s="24">
        <v>7559.85</v>
      </c>
      <c r="H18" s="24">
        <v>2.71</v>
      </c>
      <c r="I18" s="31"/>
      <c r="J18" s="31"/>
      <c r="K18" s="35"/>
    </row>
    <row r="19" spans="2:11" x14ac:dyDescent="0.3">
      <c r="B19" s="8" t="s">
        <v>1050</v>
      </c>
      <c r="C19" s="57" t="s">
        <v>1051</v>
      </c>
      <c r="D19" s="54" t="s">
        <v>1052</v>
      </c>
      <c r="E19" s="6" t="s">
        <v>93</v>
      </c>
      <c r="F19" s="19">
        <v>4592130</v>
      </c>
      <c r="G19" s="24">
        <v>7496.19</v>
      </c>
      <c r="H19" s="24">
        <v>2.69</v>
      </c>
      <c r="I19" s="31"/>
      <c r="J19" s="31"/>
      <c r="K19" s="35"/>
    </row>
    <row r="20" spans="2:11" x14ac:dyDescent="0.3">
      <c r="B20" s="8" t="s">
        <v>109</v>
      </c>
      <c r="C20" s="57" t="s">
        <v>110</v>
      </c>
      <c r="D20" s="54" t="s">
        <v>111</v>
      </c>
      <c r="E20" s="6" t="s">
        <v>112</v>
      </c>
      <c r="F20" s="19">
        <v>1079472</v>
      </c>
      <c r="G20" s="24">
        <v>7277.26</v>
      </c>
      <c r="H20" s="24">
        <v>2.61</v>
      </c>
      <c r="I20" s="31"/>
      <c r="J20" s="31"/>
      <c r="K20" s="35"/>
    </row>
    <row r="21" spans="2:11" x14ac:dyDescent="0.3">
      <c r="B21" s="8" t="s">
        <v>493</v>
      </c>
      <c r="C21" s="57" t="s">
        <v>494</v>
      </c>
      <c r="D21" s="54" t="s">
        <v>495</v>
      </c>
      <c r="E21" s="6" t="s">
        <v>43</v>
      </c>
      <c r="F21" s="19">
        <v>2280046</v>
      </c>
      <c r="G21" s="24">
        <v>6826.46</v>
      </c>
      <c r="H21" s="24">
        <v>2.4500000000000002</v>
      </c>
      <c r="I21" s="31"/>
      <c r="J21" s="31"/>
      <c r="K21" s="35"/>
    </row>
    <row r="22" spans="2:11" x14ac:dyDescent="0.3">
      <c r="B22" s="8" t="s">
        <v>80</v>
      </c>
      <c r="C22" s="57" t="s">
        <v>81</v>
      </c>
      <c r="D22" s="54" t="s">
        <v>82</v>
      </c>
      <c r="E22" s="6" t="s">
        <v>50</v>
      </c>
      <c r="F22" s="19">
        <v>113971</v>
      </c>
      <c r="G22" s="24">
        <v>6809.2</v>
      </c>
      <c r="H22" s="24">
        <v>2.4500000000000002</v>
      </c>
      <c r="I22" s="31"/>
      <c r="J22" s="31"/>
      <c r="K22" s="35"/>
    </row>
    <row r="23" spans="2:11" x14ac:dyDescent="0.3">
      <c r="B23" s="8" t="s">
        <v>2286</v>
      </c>
      <c r="C23" s="57" t="s">
        <v>731</v>
      </c>
      <c r="D23" s="54" t="s">
        <v>2287</v>
      </c>
      <c r="E23" s="6" t="s">
        <v>75</v>
      </c>
      <c r="F23" s="19">
        <v>1789505</v>
      </c>
      <c r="G23" s="24">
        <v>6788.49</v>
      </c>
      <c r="H23" s="24">
        <v>2.44</v>
      </c>
      <c r="I23" s="31"/>
      <c r="J23" s="31"/>
      <c r="K23" s="35"/>
    </row>
    <row r="24" spans="2:11" x14ac:dyDescent="0.3">
      <c r="B24" s="8" t="s">
        <v>607</v>
      </c>
      <c r="C24" s="57" t="s">
        <v>608</v>
      </c>
      <c r="D24" s="54" t="s">
        <v>609</v>
      </c>
      <c r="E24" s="6" t="s">
        <v>156</v>
      </c>
      <c r="F24" s="19">
        <v>180967</v>
      </c>
      <c r="G24" s="24">
        <v>6676.78</v>
      </c>
      <c r="H24" s="24">
        <v>2.4</v>
      </c>
      <c r="I24" s="31"/>
      <c r="J24" s="31"/>
      <c r="K24" s="35"/>
    </row>
    <row r="25" spans="2:11" x14ac:dyDescent="0.3">
      <c r="B25" s="8" t="s">
        <v>600</v>
      </c>
      <c r="C25" s="57" t="s">
        <v>601</v>
      </c>
      <c r="D25" s="54" t="s">
        <v>602</v>
      </c>
      <c r="E25" s="6" t="s">
        <v>246</v>
      </c>
      <c r="F25" s="19">
        <v>4848438</v>
      </c>
      <c r="G25" s="24">
        <v>6563.82</v>
      </c>
      <c r="H25" s="24">
        <v>2.36</v>
      </c>
      <c r="I25" s="31"/>
      <c r="J25" s="31"/>
      <c r="K25" s="35"/>
    </row>
    <row r="26" spans="2:11" x14ac:dyDescent="0.3">
      <c r="B26" s="8" t="s">
        <v>557</v>
      </c>
      <c r="C26" s="57" t="s">
        <v>558</v>
      </c>
      <c r="D26" s="54" t="s">
        <v>559</v>
      </c>
      <c r="E26" s="6" t="s">
        <v>135</v>
      </c>
      <c r="F26" s="19">
        <v>5458485</v>
      </c>
      <c r="G26" s="24">
        <v>6162.63</v>
      </c>
      <c r="H26" s="24">
        <v>2.21</v>
      </c>
      <c r="I26" s="31"/>
      <c r="J26" s="31"/>
      <c r="K26" s="35"/>
    </row>
    <row r="27" spans="2:11" x14ac:dyDescent="0.3">
      <c r="B27" s="8" t="s">
        <v>2437</v>
      </c>
      <c r="C27" s="57" t="s">
        <v>1456</v>
      </c>
      <c r="D27" s="54" t="s">
        <v>2438</v>
      </c>
      <c r="E27" s="6" t="s">
        <v>43</v>
      </c>
      <c r="F27" s="19">
        <v>4143491</v>
      </c>
      <c r="G27" s="24">
        <v>6108.33</v>
      </c>
      <c r="H27" s="24">
        <v>2.19</v>
      </c>
      <c r="I27" s="31"/>
      <c r="J27" s="31"/>
      <c r="K27" s="35"/>
    </row>
    <row r="28" spans="2:11" x14ac:dyDescent="0.3">
      <c r="B28" s="8" t="s">
        <v>2454</v>
      </c>
      <c r="C28" s="57" t="s">
        <v>2455</v>
      </c>
      <c r="D28" s="54" t="s">
        <v>2456</v>
      </c>
      <c r="E28" s="6" t="s">
        <v>156</v>
      </c>
      <c r="F28" s="19">
        <v>477492</v>
      </c>
      <c r="G28" s="24">
        <v>5965.79</v>
      </c>
      <c r="H28" s="24">
        <v>2.14</v>
      </c>
      <c r="I28" s="31"/>
      <c r="J28" s="31"/>
      <c r="K28" s="35"/>
    </row>
    <row r="29" spans="2:11" x14ac:dyDescent="0.3">
      <c r="B29" s="8" t="s">
        <v>2439</v>
      </c>
      <c r="C29" s="57" t="s">
        <v>2440</v>
      </c>
      <c r="D29" s="54" t="s">
        <v>2441</v>
      </c>
      <c r="E29" s="6" t="s">
        <v>75</v>
      </c>
      <c r="F29" s="19">
        <v>53212</v>
      </c>
      <c r="G29" s="24">
        <v>5746.9</v>
      </c>
      <c r="H29" s="24">
        <v>2.06</v>
      </c>
      <c r="I29" s="31"/>
      <c r="J29" s="31"/>
      <c r="K29" s="35"/>
    </row>
    <row r="30" spans="2:11" x14ac:dyDescent="0.3">
      <c r="B30" s="8" t="s">
        <v>260</v>
      </c>
      <c r="C30" s="57" t="s">
        <v>261</v>
      </c>
      <c r="D30" s="54" t="s">
        <v>262</v>
      </c>
      <c r="E30" s="6" t="s">
        <v>180</v>
      </c>
      <c r="F30" s="19">
        <v>494516</v>
      </c>
      <c r="G30" s="24">
        <v>5707.21</v>
      </c>
      <c r="H30" s="24">
        <v>2.0499999999999998</v>
      </c>
      <c r="I30" s="31"/>
      <c r="J30" s="31"/>
      <c r="K30" s="35"/>
    </row>
    <row r="31" spans="2:11" x14ac:dyDescent="0.3">
      <c r="B31" s="8" t="s">
        <v>2290</v>
      </c>
      <c r="C31" s="57" t="s">
        <v>726</v>
      </c>
      <c r="D31" s="54" t="s">
        <v>2291</v>
      </c>
      <c r="E31" s="6" t="s">
        <v>75</v>
      </c>
      <c r="F31" s="19">
        <v>1535047</v>
      </c>
      <c r="G31" s="24">
        <v>5589.11</v>
      </c>
      <c r="H31" s="24">
        <v>2.0099999999999998</v>
      </c>
      <c r="I31" s="31"/>
      <c r="J31" s="31"/>
      <c r="K31" s="35"/>
    </row>
    <row r="32" spans="2:11" x14ac:dyDescent="0.3">
      <c r="B32" s="8" t="s">
        <v>437</v>
      </c>
      <c r="C32" s="57" t="s">
        <v>438</v>
      </c>
      <c r="D32" s="54" t="s">
        <v>439</v>
      </c>
      <c r="E32" s="6" t="s">
        <v>440</v>
      </c>
      <c r="F32" s="19">
        <v>3315095</v>
      </c>
      <c r="G32" s="24">
        <v>5545.82</v>
      </c>
      <c r="H32" s="24">
        <v>1.99</v>
      </c>
      <c r="I32" s="31"/>
      <c r="J32" s="31"/>
      <c r="K32" s="35"/>
    </row>
    <row r="33" spans="2:11" x14ac:dyDescent="0.3">
      <c r="B33" s="8" t="s">
        <v>101</v>
      </c>
      <c r="C33" s="57" t="s">
        <v>102</v>
      </c>
      <c r="D33" s="54" t="s">
        <v>103</v>
      </c>
      <c r="E33" s="6" t="s">
        <v>104</v>
      </c>
      <c r="F33" s="19">
        <v>381652</v>
      </c>
      <c r="G33" s="24">
        <v>5461.82</v>
      </c>
      <c r="H33" s="24">
        <v>1.96</v>
      </c>
      <c r="I33" s="31"/>
      <c r="J33" s="31"/>
      <c r="K33" s="35"/>
    </row>
    <row r="34" spans="2:11" x14ac:dyDescent="0.3">
      <c r="B34" s="8" t="s">
        <v>2119</v>
      </c>
      <c r="C34" s="57" t="s">
        <v>2120</v>
      </c>
      <c r="D34" s="54" t="s">
        <v>2121</v>
      </c>
      <c r="E34" s="6" t="s">
        <v>108</v>
      </c>
      <c r="F34" s="19">
        <v>297492</v>
      </c>
      <c r="G34" s="24">
        <v>5396.8</v>
      </c>
      <c r="H34" s="24">
        <v>1.94</v>
      </c>
      <c r="I34" s="31"/>
      <c r="J34" s="31"/>
      <c r="K34" s="35"/>
    </row>
    <row r="35" spans="2:11" x14ac:dyDescent="0.3">
      <c r="B35" s="8" t="s">
        <v>301</v>
      </c>
      <c r="C35" s="57" t="s">
        <v>302</v>
      </c>
      <c r="D35" s="54" t="s">
        <v>303</v>
      </c>
      <c r="E35" s="6" t="s">
        <v>43</v>
      </c>
      <c r="F35" s="19">
        <v>4237636</v>
      </c>
      <c r="G35" s="24">
        <v>5305.1</v>
      </c>
      <c r="H35" s="24">
        <v>1.91</v>
      </c>
      <c r="I35" s="31"/>
      <c r="J35" s="31"/>
      <c r="K35" s="35"/>
    </row>
    <row r="36" spans="2:11" x14ac:dyDescent="0.3">
      <c r="B36" s="8" t="s">
        <v>234</v>
      </c>
      <c r="C36" s="57" t="s">
        <v>235</v>
      </c>
      <c r="D36" s="54" t="s">
        <v>236</v>
      </c>
      <c r="E36" s="6" t="s">
        <v>209</v>
      </c>
      <c r="F36" s="19">
        <v>459276</v>
      </c>
      <c r="G36" s="24">
        <v>5199</v>
      </c>
      <c r="H36" s="24">
        <v>1.87</v>
      </c>
      <c r="I36" s="31"/>
      <c r="J36" s="31"/>
      <c r="K36" s="35"/>
    </row>
    <row r="37" spans="2:11" x14ac:dyDescent="0.3">
      <c r="B37" s="8" t="s">
        <v>1000</v>
      </c>
      <c r="C37" s="57" t="s">
        <v>1001</v>
      </c>
      <c r="D37" s="54" t="s">
        <v>1002</v>
      </c>
      <c r="E37" s="6" t="s">
        <v>124</v>
      </c>
      <c r="F37" s="19">
        <v>128543</v>
      </c>
      <c r="G37" s="24">
        <v>5091.33</v>
      </c>
      <c r="H37" s="24">
        <v>1.83</v>
      </c>
      <c r="I37" s="31"/>
      <c r="J37" s="31"/>
      <c r="K37" s="35"/>
    </row>
    <row r="38" spans="2:11" x14ac:dyDescent="0.3">
      <c r="B38" s="8" t="s">
        <v>2297</v>
      </c>
      <c r="C38" s="57" t="s">
        <v>2298</v>
      </c>
      <c r="D38" s="54" t="s">
        <v>2299</v>
      </c>
      <c r="E38" s="6" t="s">
        <v>145</v>
      </c>
      <c r="F38" s="19">
        <v>788409</v>
      </c>
      <c r="G38" s="24">
        <v>5012.3100000000004</v>
      </c>
      <c r="H38" s="24">
        <v>1.8</v>
      </c>
      <c r="I38" s="31"/>
      <c r="J38" s="31"/>
      <c r="K38" s="35"/>
    </row>
    <row r="39" spans="2:11" x14ac:dyDescent="0.3">
      <c r="B39" s="8" t="s">
        <v>1053</v>
      </c>
      <c r="C39" s="57" t="s">
        <v>1054</v>
      </c>
      <c r="D39" s="54" t="s">
        <v>1055</v>
      </c>
      <c r="E39" s="6" t="s">
        <v>266</v>
      </c>
      <c r="F39" s="19">
        <v>362991</v>
      </c>
      <c r="G39" s="24">
        <v>4946.12</v>
      </c>
      <c r="H39" s="24">
        <v>1.78</v>
      </c>
      <c r="I39" s="31"/>
      <c r="J39" s="31"/>
      <c r="K39" s="35"/>
    </row>
    <row r="40" spans="2:11" x14ac:dyDescent="0.3">
      <c r="B40" s="8" t="s">
        <v>2403</v>
      </c>
      <c r="C40" s="57" t="s">
        <v>2404</v>
      </c>
      <c r="D40" s="54" t="s">
        <v>2405</v>
      </c>
      <c r="E40" s="6" t="s">
        <v>100</v>
      </c>
      <c r="F40" s="19">
        <v>843897</v>
      </c>
      <c r="G40" s="24">
        <v>4928.78</v>
      </c>
      <c r="H40" s="24">
        <v>1.77</v>
      </c>
      <c r="I40" s="31"/>
      <c r="J40" s="31"/>
      <c r="K40" s="35"/>
    </row>
    <row r="41" spans="2:11" x14ac:dyDescent="0.3">
      <c r="B41" s="8" t="s">
        <v>228</v>
      </c>
      <c r="C41" s="57" t="s">
        <v>229</v>
      </c>
      <c r="D41" s="54" t="s">
        <v>230</v>
      </c>
      <c r="E41" s="6" t="s">
        <v>71</v>
      </c>
      <c r="F41" s="19">
        <v>16435</v>
      </c>
      <c r="G41" s="24">
        <v>4434.9799999999996</v>
      </c>
      <c r="H41" s="24">
        <v>1.59</v>
      </c>
      <c r="I41" s="31"/>
      <c r="J41" s="31"/>
      <c r="K41" s="35"/>
    </row>
    <row r="42" spans="2:11" x14ac:dyDescent="0.3">
      <c r="B42" s="8" t="s">
        <v>591</v>
      </c>
      <c r="C42" s="57" t="s">
        <v>592</v>
      </c>
      <c r="D42" s="54" t="s">
        <v>593</v>
      </c>
      <c r="E42" s="6" t="s">
        <v>104</v>
      </c>
      <c r="F42" s="19">
        <v>29940</v>
      </c>
      <c r="G42" s="24">
        <v>4035.91</v>
      </c>
      <c r="H42" s="24">
        <v>1.45</v>
      </c>
      <c r="I42" s="31"/>
      <c r="J42" s="31"/>
      <c r="K42" s="35"/>
    </row>
    <row r="43" spans="2:11" x14ac:dyDescent="0.3">
      <c r="B43" s="8" t="s">
        <v>2361</v>
      </c>
      <c r="C43" s="57" t="s">
        <v>2362</v>
      </c>
      <c r="D43" s="54" t="s">
        <v>2363</v>
      </c>
      <c r="E43" s="6" t="s">
        <v>86</v>
      </c>
      <c r="F43" s="19">
        <v>309963</v>
      </c>
      <c r="G43" s="24">
        <v>3983.02</v>
      </c>
      <c r="H43" s="24">
        <v>1.43</v>
      </c>
      <c r="I43" s="31"/>
      <c r="J43" s="31"/>
      <c r="K43" s="35"/>
    </row>
    <row r="44" spans="2:11" x14ac:dyDescent="0.3">
      <c r="B44" s="8" t="s">
        <v>2359</v>
      </c>
      <c r="C44" s="57" t="s">
        <v>659</v>
      </c>
      <c r="D44" s="54" t="s">
        <v>2360</v>
      </c>
      <c r="E44" s="6" t="s">
        <v>135</v>
      </c>
      <c r="F44" s="19">
        <v>10658</v>
      </c>
      <c r="G44" s="24">
        <v>3893.37</v>
      </c>
      <c r="H44" s="24">
        <v>1.4</v>
      </c>
      <c r="I44" s="31"/>
      <c r="J44" s="31"/>
      <c r="K44" s="35"/>
    </row>
    <row r="45" spans="2:11" x14ac:dyDescent="0.3">
      <c r="B45" s="8" t="s">
        <v>2893</v>
      </c>
      <c r="C45" s="57" t="s">
        <v>2894</v>
      </c>
      <c r="D45" s="54" t="s">
        <v>2895</v>
      </c>
      <c r="E45" s="6" t="s">
        <v>64</v>
      </c>
      <c r="F45" s="19">
        <v>175245</v>
      </c>
      <c r="G45" s="24">
        <v>3848.73</v>
      </c>
      <c r="H45" s="24">
        <v>1.38</v>
      </c>
      <c r="I45" s="31"/>
      <c r="J45" s="31"/>
      <c r="K45" s="35"/>
    </row>
    <row r="46" spans="2:11" x14ac:dyDescent="0.3">
      <c r="B46" s="8" t="s">
        <v>2166</v>
      </c>
      <c r="C46" s="57" t="s">
        <v>2167</v>
      </c>
      <c r="D46" s="54" t="s">
        <v>2168</v>
      </c>
      <c r="E46" s="6" t="s">
        <v>71</v>
      </c>
      <c r="F46" s="19">
        <v>749489</v>
      </c>
      <c r="G46" s="24">
        <v>3823.52</v>
      </c>
      <c r="H46" s="24">
        <v>1.37</v>
      </c>
      <c r="I46" s="31"/>
      <c r="J46" s="31"/>
      <c r="K46" s="35"/>
    </row>
    <row r="47" spans="2:11" x14ac:dyDescent="0.3">
      <c r="B47" s="8" t="s">
        <v>597</v>
      </c>
      <c r="C47" s="57" t="s">
        <v>598</v>
      </c>
      <c r="D47" s="54" t="s">
        <v>599</v>
      </c>
      <c r="E47" s="6" t="s">
        <v>246</v>
      </c>
      <c r="F47" s="19">
        <v>426345</v>
      </c>
      <c r="G47" s="24">
        <v>3814.94</v>
      </c>
      <c r="H47" s="24">
        <v>1.37</v>
      </c>
      <c r="I47" s="31"/>
      <c r="J47" s="31"/>
      <c r="K47" s="35"/>
    </row>
    <row r="48" spans="2:11" x14ac:dyDescent="0.3">
      <c r="B48" s="8" t="s">
        <v>97</v>
      </c>
      <c r="C48" s="57" t="s">
        <v>98</v>
      </c>
      <c r="D48" s="54" t="s">
        <v>99</v>
      </c>
      <c r="E48" s="6" t="s">
        <v>100</v>
      </c>
      <c r="F48" s="19">
        <v>64449</v>
      </c>
      <c r="G48" s="24">
        <v>3595.29</v>
      </c>
      <c r="H48" s="24">
        <v>1.29</v>
      </c>
      <c r="I48" s="31"/>
      <c r="J48" s="31"/>
      <c r="K48" s="35"/>
    </row>
    <row r="49" spans="2:11" x14ac:dyDescent="0.3">
      <c r="B49" s="8" t="s">
        <v>125</v>
      </c>
      <c r="C49" s="57" t="s">
        <v>126</v>
      </c>
      <c r="D49" s="54" t="s">
        <v>127</v>
      </c>
      <c r="E49" s="6" t="s">
        <v>100</v>
      </c>
      <c r="F49" s="19">
        <v>108622</v>
      </c>
      <c r="G49" s="24">
        <v>3368.69</v>
      </c>
      <c r="H49" s="24">
        <v>1.21</v>
      </c>
      <c r="I49" s="31"/>
      <c r="J49" s="31"/>
      <c r="K49" s="35"/>
    </row>
    <row r="50" spans="2:11" x14ac:dyDescent="0.3">
      <c r="B50" s="8" t="s">
        <v>2308</v>
      </c>
      <c r="C50" s="57" t="s">
        <v>2309</v>
      </c>
      <c r="D50" s="54" t="s">
        <v>2310</v>
      </c>
      <c r="E50" s="6" t="s">
        <v>145</v>
      </c>
      <c r="F50" s="19">
        <v>345727</v>
      </c>
      <c r="G50" s="24">
        <v>3358.74</v>
      </c>
      <c r="H50" s="24">
        <v>1.21</v>
      </c>
      <c r="I50" s="31"/>
      <c r="J50" s="31"/>
      <c r="K50" s="35"/>
    </row>
    <row r="51" spans="2:11" x14ac:dyDescent="0.3">
      <c r="B51" s="8" t="s">
        <v>2364</v>
      </c>
      <c r="C51" s="57" t="s">
        <v>2365</v>
      </c>
      <c r="D51" s="54" t="s">
        <v>2366</v>
      </c>
      <c r="E51" s="6" t="s">
        <v>79</v>
      </c>
      <c r="F51" s="19">
        <v>532778</v>
      </c>
      <c r="G51" s="24">
        <v>3348.51</v>
      </c>
      <c r="H51" s="24">
        <v>1.2</v>
      </c>
      <c r="I51" s="31"/>
      <c r="J51" s="31"/>
      <c r="K51" s="35"/>
    </row>
    <row r="52" spans="2:11" x14ac:dyDescent="0.3">
      <c r="B52" s="8" t="s">
        <v>2305</v>
      </c>
      <c r="C52" s="57" t="s">
        <v>2306</v>
      </c>
      <c r="D52" s="54" t="s">
        <v>2307</v>
      </c>
      <c r="E52" s="6" t="s">
        <v>246</v>
      </c>
      <c r="F52" s="19">
        <v>376733</v>
      </c>
      <c r="G52" s="24">
        <v>3210.9</v>
      </c>
      <c r="H52" s="24">
        <v>1.1499999999999999</v>
      </c>
      <c r="I52" s="31"/>
      <c r="J52" s="31"/>
      <c r="K52" s="35"/>
    </row>
    <row r="53" spans="2:11" x14ac:dyDescent="0.3">
      <c r="B53" s="8" t="s">
        <v>617</v>
      </c>
      <c r="C53" s="57" t="s">
        <v>618</v>
      </c>
      <c r="D53" s="54" t="s">
        <v>619</v>
      </c>
      <c r="E53" s="6" t="s">
        <v>246</v>
      </c>
      <c r="F53" s="19">
        <v>659486</v>
      </c>
      <c r="G53" s="24">
        <v>3032.32</v>
      </c>
      <c r="H53" s="24">
        <v>1.0900000000000001</v>
      </c>
      <c r="I53" s="31"/>
      <c r="J53" s="31"/>
      <c r="K53" s="35"/>
    </row>
    <row r="54" spans="2:11" x14ac:dyDescent="0.3">
      <c r="B54" s="8" t="s">
        <v>2400</v>
      </c>
      <c r="C54" s="57" t="s">
        <v>2401</v>
      </c>
      <c r="D54" s="54" t="s">
        <v>2402</v>
      </c>
      <c r="E54" s="6" t="s">
        <v>124</v>
      </c>
      <c r="F54" s="19">
        <v>307537</v>
      </c>
      <c r="G54" s="24">
        <v>2722.63</v>
      </c>
      <c r="H54" s="24">
        <v>0.98</v>
      </c>
      <c r="I54" s="31"/>
      <c r="J54" s="31"/>
      <c r="K54" s="35"/>
    </row>
    <row r="55" spans="2:11" x14ac:dyDescent="0.3">
      <c r="B55" s="8" t="s">
        <v>2896</v>
      </c>
      <c r="C55" s="57" t="s">
        <v>2897</v>
      </c>
      <c r="D55" s="54" t="s">
        <v>2898</v>
      </c>
      <c r="E55" s="6" t="s">
        <v>100</v>
      </c>
      <c r="F55" s="19">
        <v>108696</v>
      </c>
      <c r="G55" s="24">
        <v>2703.49</v>
      </c>
      <c r="H55" s="24">
        <v>0.97</v>
      </c>
      <c r="I55" s="31"/>
      <c r="J55" s="31"/>
      <c r="K55" s="35"/>
    </row>
    <row r="56" spans="2:11" x14ac:dyDescent="0.3">
      <c r="B56" s="8" t="s">
        <v>2430</v>
      </c>
      <c r="C56" s="57" t="s">
        <v>743</v>
      </c>
      <c r="D56" s="54" t="s">
        <v>2431</v>
      </c>
      <c r="E56" s="6" t="s">
        <v>75</v>
      </c>
      <c r="F56" s="19">
        <v>2195954</v>
      </c>
      <c r="G56" s="24">
        <v>2637.34</v>
      </c>
      <c r="H56" s="24">
        <v>0.95</v>
      </c>
      <c r="I56" s="31"/>
      <c r="J56" s="31"/>
      <c r="K56" s="35"/>
    </row>
    <row r="57" spans="2:11" x14ac:dyDescent="0.3">
      <c r="B57" s="8" t="s">
        <v>2370</v>
      </c>
      <c r="C57" s="57" t="s">
        <v>2371</v>
      </c>
      <c r="D57" s="54" t="s">
        <v>2372</v>
      </c>
      <c r="E57" s="6" t="s">
        <v>164</v>
      </c>
      <c r="F57" s="19">
        <v>93370</v>
      </c>
      <c r="G57" s="24">
        <v>2402.3200000000002</v>
      </c>
      <c r="H57" s="24">
        <v>0.86</v>
      </c>
      <c r="I57" s="31"/>
      <c r="J57" s="31"/>
      <c r="K57" s="35"/>
    </row>
    <row r="58" spans="2:11" x14ac:dyDescent="0.3">
      <c r="B58" s="8" t="s">
        <v>484</v>
      </c>
      <c r="C58" s="57" t="s">
        <v>485</v>
      </c>
      <c r="D58" s="54" t="s">
        <v>486</v>
      </c>
      <c r="E58" s="6" t="s">
        <v>108</v>
      </c>
      <c r="F58" s="19">
        <v>272817</v>
      </c>
      <c r="G58" s="24">
        <v>2249.38</v>
      </c>
      <c r="H58" s="24">
        <v>0.81</v>
      </c>
      <c r="I58" s="31"/>
      <c r="J58" s="31"/>
      <c r="K58" s="35"/>
    </row>
    <row r="59" spans="2:11" x14ac:dyDescent="0.3">
      <c r="B59" s="8" t="s">
        <v>2899</v>
      </c>
      <c r="C59" s="57" t="s">
        <v>1292</v>
      </c>
      <c r="D59" s="54" t="s">
        <v>2900</v>
      </c>
      <c r="E59" s="6" t="s">
        <v>75</v>
      </c>
      <c r="F59" s="19">
        <v>1150865</v>
      </c>
      <c r="G59" s="24">
        <v>1045.33</v>
      </c>
      <c r="H59" s="24">
        <v>0.38</v>
      </c>
      <c r="I59" s="31"/>
      <c r="J59" s="31"/>
      <c r="K59" s="35"/>
    </row>
    <row r="60" spans="2:11" x14ac:dyDescent="0.3">
      <c r="C60" s="58" t="s">
        <v>184</v>
      </c>
      <c r="D60" s="54"/>
      <c r="E60" s="6"/>
      <c r="F60" s="19"/>
      <c r="G60" s="25">
        <v>278301.3</v>
      </c>
      <c r="H60" s="25">
        <v>99.95</v>
      </c>
      <c r="I60" s="31"/>
      <c r="J60" s="31"/>
      <c r="K60" s="35"/>
    </row>
    <row r="61" spans="2:11" x14ac:dyDescent="0.3">
      <c r="C61" s="57"/>
      <c r="D61" s="54"/>
      <c r="E61" s="6"/>
      <c r="F61" s="19"/>
      <c r="G61" s="24"/>
      <c r="H61" s="24"/>
      <c r="I61" s="31"/>
      <c r="J61" s="31"/>
      <c r="K61" s="35"/>
    </row>
    <row r="62" spans="2:11" x14ac:dyDescent="0.3">
      <c r="C62" s="58" t="s">
        <v>3</v>
      </c>
      <c r="D62" s="54"/>
      <c r="E62" s="6"/>
      <c r="F62" s="19"/>
      <c r="G62" s="24" t="s">
        <v>2</v>
      </c>
      <c r="H62" s="24" t="s">
        <v>2</v>
      </c>
      <c r="I62" s="31"/>
      <c r="J62" s="31"/>
      <c r="K62" s="35"/>
    </row>
    <row r="63" spans="2:11" x14ac:dyDescent="0.3">
      <c r="C63" s="57"/>
      <c r="D63" s="54"/>
      <c r="E63" s="6"/>
      <c r="F63" s="19"/>
      <c r="G63" s="24"/>
      <c r="H63" s="24"/>
      <c r="I63" s="31"/>
      <c r="J63" s="31"/>
      <c r="K63" s="35"/>
    </row>
    <row r="64" spans="2:11" x14ac:dyDescent="0.3">
      <c r="C64" s="58" t="s">
        <v>4</v>
      </c>
      <c r="D64" s="54"/>
      <c r="E64" s="6"/>
      <c r="F64" s="19"/>
      <c r="G64" s="24" t="s">
        <v>2</v>
      </c>
      <c r="H64" s="24" t="s">
        <v>2</v>
      </c>
      <c r="I64" s="31"/>
      <c r="J64" s="31"/>
      <c r="K64" s="35"/>
    </row>
    <row r="65" spans="1:11" x14ac:dyDescent="0.3">
      <c r="C65" s="57"/>
      <c r="D65" s="54"/>
      <c r="E65" s="6"/>
      <c r="F65" s="19"/>
      <c r="G65" s="24"/>
      <c r="H65" s="24"/>
      <c r="I65" s="31"/>
      <c r="J65" s="31"/>
      <c r="K65" s="35"/>
    </row>
    <row r="66" spans="1:11" x14ac:dyDescent="0.3">
      <c r="A66" s="10"/>
      <c r="B66" s="28"/>
      <c r="C66" s="58" t="s">
        <v>5</v>
      </c>
      <c r="D66" s="54"/>
      <c r="E66" s="6"/>
      <c r="F66" s="19"/>
      <c r="G66" s="24"/>
      <c r="H66" s="24"/>
      <c r="I66" s="31"/>
      <c r="J66" s="31"/>
      <c r="K66" s="35"/>
    </row>
    <row r="67" spans="1:11" x14ac:dyDescent="0.3">
      <c r="C67" s="59" t="s">
        <v>6</v>
      </c>
      <c r="D67" s="54"/>
      <c r="E67" s="6"/>
      <c r="F67" s="19"/>
      <c r="G67" s="24"/>
      <c r="H67" s="24"/>
      <c r="I67" s="31"/>
      <c r="J67" s="31"/>
      <c r="K67" s="35"/>
    </row>
    <row r="68" spans="1:11" x14ac:dyDescent="0.3">
      <c r="B68" s="8" t="s">
        <v>192</v>
      </c>
      <c r="C68" s="57" t="s">
        <v>88</v>
      </c>
      <c r="D68" s="54" t="s">
        <v>193</v>
      </c>
      <c r="E68" s="6" t="s">
        <v>194</v>
      </c>
      <c r="F68" s="19">
        <v>1021488</v>
      </c>
      <c r="G68" s="24">
        <v>104.43</v>
      </c>
      <c r="H68" s="24">
        <v>0.04</v>
      </c>
      <c r="I68" s="31">
        <v>6.3449999999999998</v>
      </c>
      <c r="J68" s="31"/>
      <c r="K68" s="35" t="s">
        <v>5040</v>
      </c>
    </row>
    <row r="69" spans="1:11" x14ac:dyDescent="0.3">
      <c r="C69" s="58" t="s">
        <v>184</v>
      </c>
      <c r="D69" s="54"/>
      <c r="E69" s="6"/>
      <c r="F69" s="19"/>
      <c r="G69" s="25">
        <v>104.43</v>
      </c>
      <c r="H69" s="25">
        <v>0.04</v>
      </c>
      <c r="I69" s="31"/>
      <c r="J69" s="31"/>
      <c r="K69" s="35"/>
    </row>
    <row r="70" spans="1:11" x14ac:dyDescent="0.3">
      <c r="C70" s="57"/>
      <c r="D70" s="54"/>
      <c r="E70" s="6"/>
      <c r="F70" s="19"/>
      <c r="G70" s="24"/>
      <c r="H70" s="24"/>
      <c r="I70" s="31"/>
      <c r="J70" s="31"/>
      <c r="K70" s="35"/>
    </row>
    <row r="71" spans="1:11" x14ac:dyDescent="0.3">
      <c r="C71" s="58" t="s">
        <v>7</v>
      </c>
      <c r="D71" s="54"/>
      <c r="E71" s="6"/>
      <c r="F71" s="19"/>
      <c r="G71" s="24" t="s">
        <v>2</v>
      </c>
      <c r="H71" s="24" t="s">
        <v>2</v>
      </c>
      <c r="I71" s="31"/>
      <c r="J71" s="31"/>
      <c r="K71" s="35"/>
    </row>
    <row r="72" spans="1:11" x14ac:dyDescent="0.3">
      <c r="C72" s="57"/>
      <c r="D72" s="54"/>
      <c r="E72" s="6"/>
      <c r="F72" s="19"/>
      <c r="G72" s="24"/>
      <c r="H72" s="24"/>
      <c r="I72" s="31"/>
      <c r="J72" s="31"/>
      <c r="K72" s="35"/>
    </row>
    <row r="73" spans="1:11" x14ac:dyDescent="0.3">
      <c r="C73" s="58" t="s">
        <v>8</v>
      </c>
      <c r="D73" s="54"/>
      <c r="E73" s="6"/>
      <c r="F73" s="19"/>
      <c r="G73" s="24" t="s">
        <v>2</v>
      </c>
      <c r="H73" s="24" t="s">
        <v>2</v>
      </c>
      <c r="I73" s="31"/>
      <c r="J73" s="31"/>
      <c r="K73" s="35"/>
    </row>
    <row r="74" spans="1:11" x14ac:dyDescent="0.3">
      <c r="C74" s="57"/>
      <c r="D74" s="54"/>
      <c r="E74" s="6"/>
      <c r="F74" s="19"/>
      <c r="G74" s="24"/>
      <c r="H74" s="24"/>
      <c r="I74" s="31"/>
      <c r="J74" s="31"/>
      <c r="K74" s="35"/>
    </row>
    <row r="75" spans="1:11" x14ac:dyDescent="0.3">
      <c r="C75" s="58" t="s">
        <v>9</v>
      </c>
      <c r="D75" s="54"/>
      <c r="E75" s="6"/>
      <c r="F75" s="19"/>
      <c r="G75" s="24" t="s">
        <v>2</v>
      </c>
      <c r="H75" s="24" t="s">
        <v>2</v>
      </c>
      <c r="I75" s="31"/>
      <c r="J75" s="31"/>
      <c r="K75" s="35"/>
    </row>
    <row r="76" spans="1:11" x14ac:dyDescent="0.3">
      <c r="C76" s="57"/>
      <c r="D76" s="54"/>
      <c r="E76" s="6"/>
      <c r="F76" s="19"/>
      <c r="G76" s="24"/>
      <c r="H76" s="24"/>
      <c r="I76" s="31"/>
      <c r="J76" s="31"/>
      <c r="K76" s="35"/>
    </row>
    <row r="77" spans="1:11" x14ac:dyDescent="0.3">
      <c r="C77" s="58" t="s">
        <v>10</v>
      </c>
      <c r="D77" s="54"/>
      <c r="E77" s="6"/>
      <c r="F77" s="19"/>
      <c r="G77" s="24" t="s">
        <v>2</v>
      </c>
      <c r="H77" s="24" t="s">
        <v>2</v>
      </c>
      <c r="I77" s="31"/>
      <c r="J77" s="31"/>
      <c r="K77" s="35"/>
    </row>
    <row r="78" spans="1:11" x14ac:dyDescent="0.3">
      <c r="C78" s="57"/>
      <c r="D78" s="54"/>
      <c r="E78" s="6"/>
      <c r="F78" s="19"/>
      <c r="G78" s="24"/>
      <c r="H78" s="24"/>
      <c r="I78" s="31"/>
      <c r="J78" s="31"/>
      <c r="K78" s="35"/>
    </row>
    <row r="79" spans="1:11" x14ac:dyDescent="0.3">
      <c r="C79" s="58" t="s">
        <v>11</v>
      </c>
      <c r="D79" s="54"/>
      <c r="E79" s="6"/>
      <c r="F79" s="19"/>
      <c r="G79" s="24"/>
      <c r="H79" s="24"/>
      <c r="I79" s="31"/>
      <c r="J79" s="31"/>
      <c r="K79" s="35"/>
    </row>
    <row r="80" spans="1:11" x14ac:dyDescent="0.3">
      <c r="C80" s="57"/>
      <c r="D80" s="54"/>
      <c r="E80" s="6"/>
      <c r="F80" s="19"/>
      <c r="G80" s="24"/>
      <c r="H80" s="24"/>
      <c r="I80" s="31"/>
      <c r="J80" s="31"/>
      <c r="K80" s="35"/>
    </row>
    <row r="81" spans="1:11" x14ac:dyDescent="0.3">
      <c r="C81" s="58" t="s">
        <v>13</v>
      </c>
      <c r="D81" s="54"/>
      <c r="E81" s="6"/>
      <c r="F81" s="19"/>
      <c r="G81" s="24" t="s">
        <v>2</v>
      </c>
      <c r="H81" s="24" t="s">
        <v>2</v>
      </c>
      <c r="I81" s="31"/>
      <c r="J81" s="31"/>
      <c r="K81" s="35"/>
    </row>
    <row r="82" spans="1:11" x14ac:dyDescent="0.3">
      <c r="C82" s="57"/>
      <c r="D82" s="54"/>
      <c r="E82" s="6"/>
      <c r="F82" s="19"/>
      <c r="G82" s="24"/>
      <c r="H82" s="24"/>
      <c r="I82" s="31"/>
      <c r="J82" s="31"/>
      <c r="K82" s="35"/>
    </row>
    <row r="83" spans="1:11" x14ac:dyDescent="0.3">
      <c r="C83" s="58" t="s">
        <v>14</v>
      </c>
      <c r="D83" s="54"/>
      <c r="E83" s="6"/>
      <c r="F83" s="19"/>
      <c r="G83" s="24" t="s">
        <v>2</v>
      </c>
      <c r="H83" s="24" t="s">
        <v>2</v>
      </c>
      <c r="I83" s="31"/>
      <c r="J83" s="31"/>
      <c r="K83" s="35"/>
    </row>
    <row r="84" spans="1:11" x14ac:dyDescent="0.3">
      <c r="C84" s="57"/>
      <c r="D84" s="54"/>
      <c r="E84" s="6"/>
      <c r="F84" s="19"/>
      <c r="G84" s="24"/>
      <c r="H84" s="24"/>
      <c r="I84" s="31"/>
      <c r="J84" s="31"/>
      <c r="K84" s="35"/>
    </row>
    <row r="85" spans="1:11" x14ac:dyDescent="0.3">
      <c r="C85" s="58" t="s">
        <v>15</v>
      </c>
      <c r="D85" s="54"/>
      <c r="E85" s="6"/>
      <c r="F85" s="19"/>
      <c r="G85" s="24" t="s">
        <v>2</v>
      </c>
      <c r="H85" s="24" t="s">
        <v>2</v>
      </c>
      <c r="I85" s="31"/>
      <c r="J85" s="31"/>
      <c r="K85" s="35"/>
    </row>
    <row r="86" spans="1:11" x14ac:dyDescent="0.3">
      <c r="C86" s="57"/>
      <c r="D86" s="54"/>
      <c r="E86" s="6"/>
      <c r="F86" s="19"/>
      <c r="G86" s="24"/>
      <c r="H86" s="24"/>
      <c r="I86" s="31"/>
      <c r="J86" s="31"/>
      <c r="K86" s="35"/>
    </row>
    <row r="87" spans="1:11" x14ac:dyDescent="0.3">
      <c r="C87" s="58" t="s">
        <v>16</v>
      </c>
      <c r="D87" s="54"/>
      <c r="E87" s="6"/>
      <c r="F87" s="19"/>
      <c r="G87" s="24" t="s">
        <v>2</v>
      </c>
      <c r="H87" s="24" t="s">
        <v>2</v>
      </c>
      <c r="I87" s="31"/>
      <c r="J87" s="31"/>
      <c r="K87" s="35"/>
    </row>
    <row r="88" spans="1:11" x14ac:dyDescent="0.3">
      <c r="C88" s="57"/>
      <c r="D88" s="54"/>
      <c r="E88" s="6"/>
      <c r="F88" s="19"/>
      <c r="G88" s="24"/>
      <c r="H88" s="24"/>
      <c r="I88" s="31"/>
      <c r="J88" s="31"/>
      <c r="K88" s="35"/>
    </row>
    <row r="89" spans="1:11" x14ac:dyDescent="0.3">
      <c r="C89" s="58" t="s">
        <v>17</v>
      </c>
      <c r="D89" s="54"/>
      <c r="E89" s="6"/>
      <c r="F89" s="19"/>
      <c r="G89" s="24" t="s">
        <v>2</v>
      </c>
      <c r="H89" s="24" t="s">
        <v>2</v>
      </c>
      <c r="I89" s="31"/>
      <c r="J89" s="31"/>
      <c r="K89" s="35"/>
    </row>
    <row r="90" spans="1:11" x14ac:dyDescent="0.3">
      <c r="C90" s="57"/>
      <c r="D90" s="54"/>
      <c r="E90" s="6"/>
      <c r="F90" s="19"/>
      <c r="G90" s="24"/>
      <c r="H90" s="24"/>
      <c r="I90" s="31"/>
      <c r="J90" s="31"/>
      <c r="K90" s="35"/>
    </row>
    <row r="91" spans="1:11" x14ac:dyDescent="0.3">
      <c r="A91" s="10"/>
      <c r="B91" s="28"/>
      <c r="C91" s="58" t="s">
        <v>18</v>
      </c>
      <c r="D91" s="54"/>
      <c r="E91" s="6"/>
      <c r="F91" s="19"/>
      <c r="G91" s="24"/>
      <c r="H91" s="24"/>
      <c r="I91" s="31"/>
      <c r="J91" s="31"/>
      <c r="K91" s="35"/>
    </row>
    <row r="92" spans="1:11" x14ac:dyDescent="0.3">
      <c r="A92" s="28"/>
      <c r="B92" s="28"/>
      <c r="C92" s="58" t="s">
        <v>19</v>
      </c>
      <c r="D92" s="54"/>
      <c r="E92" s="6"/>
      <c r="F92" s="19"/>
      <c r="G92" s="24" t="s">
        <v>2</v>
      </c>
      <c r="H92" s="24" t="s">
        <v>2</v>
      </c>
      <c r="I92" s="31"/>
      <c r="J92" s="31"/>
      <c r="K92" s="35"/>
    </row>
    <row r="93" spans="1:11" x14ac:dyDescent="0.3">
      <c r="A93" s="28"/>
      <c r="B93" s="28"/>
      <c r="C93" s="58"/>
      <c r="D93" s="54"/>
      <c r="E93" s="6"/>
      <c r="F93" s="19"/>
      <c r="G93" s="24"/>
      <c r="H93" s="24"/>
      <c r="I93" s="31"/>
      <c r="J93" s="31"/>
      <c r="K93" s="35"/>
    </row>
    <row r="94" spans="1:11" x14ac:dyDescent="0.3">
      <c r="A94" s="28"/>
      <c r="B94" s="28"/>
      <c r="C94" s="58" t="s">
        <v>20</v>
      </c>
      <c r="D94" s="54"/>
      <c r="E94" s="6"/>
      <c r="F94" s="19"/>
      <c r="G94" s="24" t="s">
        <v>2</v>
      </c>
      <c r="H94" s="24" t="s">
        <v>2</v>
      </c>
      <c r="I94" s="31"/>
      <c r="J94" s="31"/>
      <c r="K94" s="35"/>
    </row>
    <row r="95" spans="1:11" x14ac:dyDescent="0.3">
      <c r="A95" s="28"/>
      <c r="B95" s="28"/>
      <c r="C95" s="58"/>
      <c r="D95" s="54"/>
      <c r="E95" s="6"/>
      <c r="F95" s="19"/>
      <c r="G95" s="24"/>
      <c r="H95" s="24"/>
      <c r="I95" s="31"/>
      <c r="J95" s="31"/>
      <c r="K95" s="35"/>
    </row>
    <row r="96" spans="1:11" x14ac:dyDescent="0.3">
      <c r="A96" s="28"/>
      <c r="B96" s="28"/>
      <c r="C96" s="58" t="s">
        <v>21</v>
      </c>
      <c r="D96" s="54"/>
      <c r="E96" s="6"/>
      <c r="F96" s="19"/>
      <c r="G96" s="24" t="s">
        <v>2</v>
      </c>
      <c r="H96" s="24" t="s">
        <v>2</v>
      </c>
      <c r="I96" s="31"/>
      <c r="J96" s="31"/>
      <c r="K96" s="35"/>
    </row>
    <row r="97" spans="1:54" x14ac:dyDescent="0.3">
      <c r="A97" s="28"/>
      <c r="B97" s="28"/>
      <c r="C97" s="58"/>
      <c r="D97" s="54"/>
      <c r="E97" s="6"/>
      <c r="F97" s="19"/>
      <c r="G97" s="24"/>
      <c r="H97" s="24"/>
      <c r="I97" s="31"/>
      <c r="J97" s="31"/>
      <c r="K97" s="35"/>
    </row>
    <row r="98" spans="1:54" x14ac:dyDescent="0.3">
      <c r="A98" s="28"/>
      <c r="B98" s="28"/>
      <c r="C98" s="58" t="s">
        <v>22</v>
      </c>
      <c r="D98" s="54"/>
      <c r="E98" s="6"/>
      <c r="F98" s="19"/>
      <c r="G98" s="24" t="s">
        <v>2</v>
      </c>
      <c r="H98" s="24" t="s">
        <v>2</v>
      </c>
      <c r="I98" s="31"/>
      <c r="J98" s="31"/>
      <c r="K98" s="35"/>
    </row>
    <row r="99" spans="1:54" x14ac:dyDescent="0.3">
      <c r="A99" s="28"/>
      <c r="B99" s="28"/>
      <c r="C99" s="58"/>
      <c r="D99" s="54"/>
      <c r="E99" s="6"/>
      <c r="F99" s="19"/>
      <c r="G99" s="24"/>
      <c r="H99" s="24"/>
      <c r="I99" s="31"/>
      <c r="J99" s="31"/>
      <c r="K99" s="35"/>
    </row>
    <row r="100" spans="1:54" x14ac:dyDescent="0.3">
      <c r="A100" s="28"/>
      <c r="B100" s="28"/>
      <c r="C100" s="58" t="s">
        <v>23</v>
      </c>
      <c r="D100" s="54"/>
      <c r="E100" s="6"/>
      <c r="F100" s="19"/>
      <c r="G100" s="24" t="s">
        <v>2</v>
      </c>
      <c r="H100" s="24" t="s">
        <v>2</v>
      </c>
      <c r="I100" s="31"/>
      <c r="J100" s="31"/>
      <c r="K100" s="35"/>
    </row>
    <row r="101" spans="1:54" x14ac:dyDescent="0.3">
      <c r="A101" s="28"/>
      <c r="B101" s="28"/>
      <c r="C101" s="58"/>
      <c r="D101" s="54"/>
      <c r="E101" s="6"/>
      <c r="F101" s="19"/>
      <c r="G101" s="24"/>
      <c r="H101" s="24"/>
      <c r="I101" s="31"/>
      <c r="J101" s="31"/>
      <c r="K101" s="35"/>
    </row>
    <row r="102" spans="1:54" x14ac:dyDescent="0.3">
      <c r="C102" s="59" t="s">
        <v>24</v>
      </c>
      <c r="D102" s="54"/>
      <c r="E102" s="6"/>
      <c r="F102" s="19"/>
      <c r="G102" s="24"/>
      <c r="H102" s="24"/>
      <c r="I102" s="31"/>
      <c r="J102" s="31"/>
      <c r="K102" s="35"/>
    </row>
    <row r="103" spans="1:54" x14ac:dyDescent="0.3">
      <c r="B103" s="8" t="s">
        <v>199</v>
      </c>
      <c r="C103" s="57" t="s">
        <v>200</v>
      </c>
      <c r="D103" s="54"/>
      <c r="E103" s="6"/>
      <c r="F103" s="19"/>
      <c r="G103" s="24">
        <v>42.82</v>
      </c>
      <c r="H103" s="24">
        <v>0.02</v>
      </c>
      <c r="I103" s="31"/>
      <c r="J103" s="31"/>
      <c r="K103" s="35"/>
    </row>
    <row r="104" spans="1:54" x14ac:dyDescent="0.3">
      <c r="C104" s="58" t="s">
        <v>184</v>
      </c>
      <c r="D104" s="54"/>
      <c r="E104" s="6"/>
      <c r="F104" s="19"/>
      <c r="G104" s="25">
        <v>42.82</v>
      </c>
      <c r="H104" s="25">
        <v>0.02</v>
      </c>
      <c r="I104" s="31"/>
      <c r="J104" s="31"/>
      <c r="K104" s="35"/>
    </row>
    <row r="105" spans="1:54" x14ac:dyDescent="0.3">
      <c r="C105" s="57"/>
      <c r="D105" s="54"/>
      <c r="E105" s="6"/>
      <c r="F105" s="19"/>
      <c r="G105" s="24"/>
      <c r="H105" s="24"/>
      <c r="I105" s="31"/>
      <c r="J105" s="31"/>
      <c r="K105" s="35"/>
    </row>
    <row r="106" spans="1:54" x14ac:dyDescent="0.3">
      <c r="A106" s="10"/>
      <c r="B106" s="28"/>
      <c r="C106" s="58" t="s">
        <v>25</v>
      </c>
      <c r="D106" s="54"/>
      <c r="E106" s="6"/>
      <c r="F106" s="19"/>
      <c r="G106" s="24"/>
      <c r="H106" s="24"/>
      <c r="I106" s="31"/>
      <c r="J106" s="31"/>
      <c r="K106" s="35"/>
    </row>
    <row r="107" spans="1:54" s="2" customFormat="1" ht="13.8" x14ac:dyDescent="0.3">
      <c r="A107" s="28"/>
      <c r="B107" s="28"/>
      <c r="C107" s="57" t="s">
        <v>5023</v>
      </c>
      <c r="D107" s="54"/>
      <c r="E107" s="6"/>
      <c r="F107" s="19"/>
      <c r="G107" s="24" t="s">
        <v>2</v>
      </c>
      <c r="H107" s="24" t="s">
        <v>2</v>
      </c>
      <c r="I107" s="31"/>
      <c r="J107" s="31"/>
      <c r="K107" s="35"/>
      <c r="L107" s="3"/>
      <c r="AI107" s="3"/>
      <c r="AV107" s="3"/>
      <c r="AX107" s="3"/>
      <c r="BB107" s="3"/>
    </row>
    <row r="108" spans="1:54" x14ac:dyDescent="0.3">
      <c r="B108" s="8"/>
      <c r="C108" s="57" t="s">
        <v>201</v>
      </c>
      <c r="D108" s="54"/>
      <c r="E108" s="6"/>
      <c r="F108" s="19"/>
      <c r="G108" s="24">
        <v>9.1199999999999992</v>
      </c>
      <c r="H108" s="24">
        <v>-0.01</v>
      </c>
      <c r="I108" s="31"/>
      <c r="J108" s="31"/>
      <c r="K108" s="35"/>
    </row>
    <row r="109" spans="1:54" x14ac:dyDescent="0.3">
      <c r="C109" s="58" t="s">
        <v>184</v>
      </c>
      <c r="D109" s="54"/>
      <c r="E109" s="6"/>
      <c r="F109" s="19"/>
      <c r="G109" s="25">
        <v>9.1199999999999992</v>
      </c>
      <c r="H109" s="25">
        <v>-0.01</v>
      </c>
      <c r="I109" s="31"/>
      <c r="J109" s="31"/>
      <c r="K109" s="35"/>
    </row>
    <row r="110" spans="1:54" x14ac:dyDescent="0.3">
      <c r="C110" s="57"/>
      <c r="D110" s="54"/>
      <c r="E110" s="6"/>
      <c r="F110" s="19"/>
      <c r="G110" s="24"/>
      <c r="H110" s="24"/>
      <c r="I110" s="31"/>
      <c r="J110" s="31"/>
      <c r="K110" s="35"/>
    </row>
    <row r="111" spans="1:54" x14ac:dyDescent="0.3">
      <c r="C111" s="60" t="s">
        <v>202</v>
      </c>
      <c r="D111" s="55"/>
      <c r="E111" s="5"/>
      <c r="F111" s="20"/>
      <c r="G111" s="26">
        <v>278457.67</v>
      </c>
      <c r="H111" s="26">
        <v>100</v>
      </c>
      <c r="I111" s="32"/>
      <c r="J111" s="32"/>
      <c r="K111" s="36"/>
    </row>
    <row r="114" spans="3:11" x14ac:dyDescent="0.3">
      <c r="C114" s="1" t="s">
        <v>203</v>
      </c>
    </row>
    <row r="115" spans="3:11" x14ac:dyDescent="0.3">
      <c r="C115" s="37" t="s">
        <v>204</v>
      </c>
      <c r="D115" s="37"/>
      <c r="E115" s="37"/>
      <c r="F115" s="37"/>
      <c r="G115" s="37"/>
      <c r="H115" s="37"/>
      <c r="I115" s="37"/>
      <c r="J115" s="37"/>
      <c r="K115" s="37"/>
    </row>
    <row r="116" spans="3:11" x14ac:dyDescent="0.3">
      <c r="C116" s="2" t="s">
        <v>205</v>
      </c>
    </row>
    <row r="117" spans="3:11" x14ac:dyDescent="0.3">
      <c r="C117" s="2" t="s">
        <v>206</v>
      </c>
    </row>
    <row r="118" spans="3:11" ht="30" customHeight="1" x14ac:dyDescent="0.3">
      <c r="C118" s="80" t="s">
        <v>207</v>
      </c>
      <c r="D118" s="81"/>
      <c r="E118" s="81"/>
      <c r="F118" s="81"/>
      <c r="G118" s="81"/>
      <c r="H118" s="81"/>
      <c r="I118" s="81"/>
      <c r="J118" s="81"/>
      <c r="K118" s="81"/>
    </row>
    <row r="119" spans="3:11" x14ac:dyDescent="0.3">
      <c r="C119" s="2" t="s">
        <v>208</v>
      </c>
    </row>
    <row r="121" spans="3:11" x14ac:dyDescent="0.3">
      <c r="C121" s="1" t="s">
        <v>5173</v>
      </c>
      <c r="E121" s="78" t="s">
        <v>5174</v>
      </c>
    </row>
    <row r="122" spans="3:11" x14ac:dyDescent="0.3">
      <c r="E122" s="2" t="s">
        <v>5209</v>
      </c>
    </row>
  </sheetData>
  <mergeCells count="1">
    <mergeCell ref="C118:K118"/>
  </mergeCells>
  <hyperlinks>
    <hyperlink ref="J2" location="'Index'!A1" display="'Index'!A1" xr:uid="{45391110-4176-4FA2-86A0-7243FB851A5B}"/>
  </hyperlinks>
  <pageMargins left="0.7" right="0.7" top="0.75" bottom="0.75" header="0.3" footer="0.3"/>
  <pageSetup orientation="portrait" horizontalDpi="4294967293"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86B7F9-5FB0-4AE3-9A13-CF952D9D00BD}">
  <sheetPr codeName="Sheet1"/>
  <dimension ref="A1:IV85"/>
  <sheetViews>
    <sheetView showGridLines="0" zoomScale="90" zoomScaleNormal="90" workbookViewId="0">
      <pane ySplit="6" topLeftCell="A70"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2901</v>
      </c>
      <c r="J2" s="38" t="s">
        <v>4688</v>
      </c>
    </row>
    <row r="3" spans="1:54" ht="16.2" x14ac:dyDescent="0.35">
      <c r="C3" s="1" t="s">
        <v>28</v>
      </c>
      <c r="D3" s="21" t="s">
        <v>2902</v>
      </c>
      <c r="F3" s="75" t="s">
        <v>5120</v>
      </c>
      <c r="G3" s="13" t="s">
        <v>4604</v>
      </c>
    </row>
    <row r="4" spans="1:54" ht="15" x14ac:dyDescent="0.35">
      <c r="C4" s="1" t="s">
        <v>30</v>
      </c>
      <c r="D4" s="22">
        <v>46053</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A8" s="10"/>
      <c r="B8" s="28"/>
      <c r="C8" s="58" t="s">
        <v>0</v>
      </c>
      <c r="D8" s="54"/>
      <c r="E8" s="6"/>
      <c r="F8" s="19"/>
      <c r="G8" s="24"/>
      <c r="H8" s="24"/>
      <c r="I8" s="31"/>
      <c r="J8" s="31"/>
      <c r="K8" s="35"/>
    </row>
    <row r="9" spans="1:54" x14ac:dyDescent="0.3">
      <c r="C9" s="59" t="s">
        <v>1</v>
      </c>
      <c r="D9" s="54"/>
      <c r="E9" s="6"/>
      <c r="F9" s="19"/>
      <c r="G9" s="24"/>
      <c r="H9" s="24"/>
      <c r="I9" s="31"/>
      <c r="J9" s="31"/>
      <c r="K9" s="35"/>
    </row>
    <row r="10" spans="1:54" x14ac:dyDescent="0.3">
      <c r="B10" s="8" t="s">
        <v>40</v>
      </c>
      <c r="C10" s="57" t="s">
        <v>41</v>
      </c>
      <c r="D10" s="54" t="s">
        <v>42</v>
      </c>
      <c r="E10" s="6" t="s">
        <v>43</v>
      </c>
      <c r="F10" s="19">
        <v>9416118</v>
      </c>
      <c r="G10" s="24">
        <v>87499.28</v>
      </c>
      <c r="H10" s="24">
        <v>22.02</v>
      </c>
      <c r="I10" s="31"/>
      <c r="J10" s="31"/>
      <c r="K10" s="35"/>
    </row>
    <row r="11" spans="1:54" x14ac:dyDescent="0.3">
      <c r="B11" s="8" t="s">
        <v>44</v>
      </c>
      <c r="C11" s="57" t="s">
        <v>45</v>
      </c>
      <c r="D11" s="54" t="s">
        <v>46</v>
      </c>
      <c r="E11" s="6" t="s">
        <v>43</v>
      </c>
      <c r="F11" s="19">
        <v>5330150</v>
      </c>
      <c r="G11" s="24">
        <v>72223.53</v>
      </c>
      <c r="H11" s="24">
        <v>18.170000000000002</v>
      </c>
      <c r="I11" s="31"/>
      <c r="J11" s="31"/>
      <c r="K11" s="35"/>
    </row>
    <row r="12" spans="1:54" x14ac:dyDescent="0.3">
      <c r="B12" s="8" t="s">
        <v>54</v>
      </c>
      <c r="C12" s="57" t="s">
        <v>55</v>
      </c>
      <c r="D12" s="54" t="s">
        <v>56</v>
      </c>
      <c r="E12" s="6" t="s">
        <v>43</v>
      </c>
      <c r="F12" s="19">
        <v>3844903</v>
      </c>
      <c r="G12" s="24">
        <v>41415.370000000003</v>
      </c>
      <c r="H12" s="24">
        <v>10.42</v>
      </c>
      <c r="I12" s="31"/>
      <c r="J12" s="31"/>
      <c r="K12" s="35"/>
    </row>
    <row r="13" spans="1:54" x14ac:dyDescent="0.3">
      <c r="B13" s="8" t="s">
        <v>51</v>
      </c>
      <c r="C13" s="57" t="s">
        <v>52</v>
      </c>
      <c r="D13" s="54" t="s">
        <v>53</v>
      </c>
      <c r="E13" s="6" t="s">
        <v>43</v>
      </c>
      <c r="F13" s="19">
        <v>2914676</v>
      </c>
      <c r="G13" s="24">
        <v>39942.720000000001</v>
      </c>
      <c r="H13" s="24">
        <v>10.050000000000001</v>
      </c>
      <c r="I13" s="31"/>
      <c r="J13" s="31"/>
      <c r="K13" s="35"/>
    </row>
    <row r="14" spans="1:54" x14ac:dyDescent="0.3">
      <c r="B14" s="8" t="s">
        <v>65</v>
      </c>
      <c r="C14" s="57" t="s">
        <v>66</v>
      </c>
      <c r="D14" s="54" t="s">
        <v>67</v>
      </c>
      <c r="E14" s="6" t="s">
        <v>43</v>
      </c>
      <c r="F14" s="19">
        <v>8621876</v>
      </c>
      <c r="G14" s="24">
        <v>35177.25</v>
      </c>
      <c r="H14" s="24">
        <v>8.85</v>
      </c>
      <c r="I14" s="31"/>
      <c r="J14" s="31"/>
      <c r="K14" s="35"/>
    </row>
    <row r="15" spans="1:54" x14ac:dyDescent="0.3">
      <c r="B15" s="8" t="s">
        <v>465</v>
      </c>
      <c r="C15" s="57" t="s">
        <v>466</v>
      </c>
      <c r="D15" s="54" t="s">
        <v>467</v>
      </c>
      <c r="E15" s="6" t="s">
        <v>43</v>
      </c>
      <c r="F15" s="19">
        <v>6925595</v>
      </c>
      <c r="G15" s="24">
        <v>19928.400000000001</v>
      </c>
      <c r="H15" s="24">
        <v>5.01</v>
      </c>
      <c r="I15" s="31"/>
      <c r="J15" s="31"/>
      <c r="K15" s="35"/>
    </row>
    <row r="16" spans="1:54" x14ac:dyDescent="0.3">
      <c r="B16" s="8" t="s">
        <v>2418</v>
      </c>
      <c r="C16" s="57" t="s">
        <v>2419</v>
      </c>
      <c r="D16" s="54" t="s">
        <v>2420</v>
      </c>
      <c r="E16" s="6" t="s">
        <v>43</v>
      </c>
      <c r="F16" s="19">
        <v>1840835</v>
      </c>
      <c r="G16" s="24">
        <v>16495.72</v>
      </c>
      <c r="H16" s="24">
        <v>4.1500000000000004</v>
      </c>
      <c r="I16" s="31"/>
      <c r="J16" s="31"/>
      <c r="K16" s="35"/>
    </row>
    <row r="17" spans="2:11" x14ac:dyDescent="0.3">
      <c r="B17" s="8" t="s">
        <v>493</v>
      </c>
      <c r="C17" s="57" t="s">
        <v>494</v>
      </c>
      <c r="D17" s="54" t="s">
        <v>495</v>
      </c>
      <c r="E17" s="6" t="s">
        <v>43</v>
      </c>
      <c r="F17" s="19">
        <v>5125625</v>
      </c>
      <c r="G17" s="24">
        <v>15346.12</v>
      </c>
      <c r="H17" s="24">
        <v>3.86</v>
      </c>
      <c r="I17" s="31"/>
      <c r="J17" s="31"/>
      <c r="K17" s="35"/>
    </row>
    <row r="18" spans="2:11" x14ac:dyDescent="0.3">
      <c r="B18" s="8" t="s">
        <v>2322</v>
      </c>
      <c r="C18" s="57" t="s">
        <v>1733</v>
      </c>
      <c r="D18" s="54" t="s">
        <v>2323</v>
      </c>
      <c r="E18" s="6" t="s">
        <v>43</v>
      </c>
      <c r="F18" s="19">
        <v>17970926</v>
      </c>
      <c r="G18" s="24">
        <v>15020.1</v>
      </c>
      <c r="H18" s="24">
        <v>3.78</v>
      </c>
      <c r="I18" s="31"/>
      <c r="J18" s="31"/>
      <c r="K18" s="35"/>
    </row>
    <row r="19" spans="2:11" x14ac:dyDescent="0.3">
      <c r="B19" s="8" t="s">
        <v>2357</v>
      </c>
      <c r="C19" s="57" t="s">
        <v>1758</v>
      </c>
      <c r="D19" s="54" t="s">
        <v>2358</v>
      </c>
      <c r="E19" s="6" t="s">
        <v>43</v>
      </c>
      <c r="F19" s="19">
        <v>1522284</v>
      </c>
      <c r="G19" s="24">
        <v>14954.16</v>
      </c>
      <c r="H19" s="24">
        <v>3.76</v>
      </c>
      <c r="I19" s="31"/>
      <c r="J19" s="31"/>
      <c r="K19" s="35"/>
    </row>
    <row r="20" spans="2:11" x14ac:dyDescent="0.3">
      <c r="B20" s="8" t="s">
        <v>2437</v>
      </c>
      <c r="C20" s="57" t="s">
        <v>1456</v>
      </c>
      <c r="D20" s="54" t="s">
        <v>2438</v>
      </c>
      <c r="E20" s="6" t="s">
        <v>43</v>
      </c>
      <c r="F20" s="19">
        <v>9022303</v>
      </c>
      <c r="G20" s="24">
        <v>13300.68</v>
      </c>
      <c r="H20" s="24">
        <v>3.35</v>
      </c>
      <c r="I20" s="31"/>
      <c r="J20" s="31"/>
      <c r="K20" s="35"/>
    </row>
    <row r="21" spans="2:11" x14ac:dyDescent="0.3">
      <c r="B21" s="8" t="s">
        <v>301</v>
      </c>
      <c r="C21" s="57" t="s">
        <v>302</v>
      </c>
      <c r="D21" s="54" t="s">
        <v>303</v>
      </c>
      <c r="E21" s="6" t="s">
        <v>43</v>
      </c>
      <c r="F21" s="19">
        <v>10033322</v>
      </c>
      <c r="G21" s="24">
        <v>12560.72</v>
      </c>
      <c r="H21" s="24">
        <v>3.16</v>
      </c>
      <c r="I21" s="31"/>
      <c r="J21" s="31"/>
      <c r="K21" s="35"/>
    </row>
    <row r="22" spans="2:11" x14ac:dyDescent="0.3">
      <c r="B22" s="8" t="s">
        <v>2903</v>
      </c>
      <c r="C22" s="57" t="s">
        <v>1217</v>
      </c>
      <c r="D22" s="54" t="s">
        <v>2904</v>
      </c>
      <c r="E22" s="6" t="s">
        <v>43</v>
      </c>
      <c r="F22" s="19">
        <v>31808181</v>
      </c>
      <c r="G22" s="24">
        <v>6810.13</v>
      </c>
      <c r="H22" s="24">
        <v>1.71</v>
      </c>
      <c r="I22" s="31"/>
      <c r="J22" s="31"/>
      <c r="K22" s="35"/>
    </row>
    <row r="23" spans="2:11" x14ac:dyDescent="0.3">
      <c r="B23" s="8" t="s">
        <v>2355</v>
      </c>
      <c r="C23" s="57" t="s">
        <v>826</v>
      </c>
      <c r="D23" s="54" t="s">
        <v>2356</v>
      </c>
      <c r="E23" s="6" t="s">
        <v>43</v>
      </c>
      <c r="F23" s="19">
        <v>3705359</v>
      </c>
      <c r="G23" s="24">
        <v>6697.81</v>
      </c>
      <c r="H23" s="24">
        <v>1.69</v>
      </c>
      <c r="I23" s="31"/>
      <c r="J23" s="31"/>
      <c r="K23" s="35"/>
    </row>
    <row r="24" spans="2:11" x14ac:dyDescent="0.3">
      <c r="C24" s="58" t="s">
        <v>184</v>
      </c>
      <c r="D24" s="54"/>
      <c r="E24" s="6"/>
      <c r="F24" s="19"/>
      <c r="G24" s="25">
        <v>397371.99</v>
      </c>
      <c r="H24" s="25">
        <v>99.98</v>
      </c>
      <c r="I24" s="31"/>
      <c r="J24" s="31"/>
      <c r="K24" s="35"/>
    </row>
    <row r="25" spans="2:11" x14ac:dyDescent="0.3">
      <c r="C25" s="57"/>
      <c r="D25" s="54"/>
      <c r="E25" s="6"/>
      <c r="F25" s="19"/>
      <c r="G25" s="24"/>
      <c r="H25" s="24"/>
      <c r="I25" s="31"/>
      <c r="J25" s="31"/>
      <c r="K25" s="35"/>
    </row>
    <row r="26" spans="2:11" x14ac:dyDescent="0.3">
      <c r="C26" s="58" t="s">
        <v>3</v>
      </c>
      <c r="D26" s="54"/>
      <c r="E26" s="6"/>
      <c r="F26" s="19"/>
      <c r="G26" s="24" t="s">
        <v>2</v>
      </c>
      <c r="H26" s="24" t="s">
        <v>2</v>
      </c>
      <c r="I26" s="31"/>
      <c r="J26" s="31"/>
      <c r="K26" s="35"/>
    </row>
    <row r="27" spans="2:11" x14ac:dyDescent="0.3">
      <c r="C27" s="57"/>
      <c r="D27" s="54"/>
      <c r="E27" s="6"/>
      <c r="F27" s="19"/>
      <c r="G27" s="24"/>
      <c r="H27" s="24"/>
      <c r="I27" s="31"/>
      <c r="J27" s="31"/>
      <c r="K27" s="35"/>
    </row>
    <row r="28" spans="2:11" x14ac:dyDescent="0.3">
      <c r="C28" s="58" t="s">
        <v>4</v>
      </c>
      <c r="D28" s="54"/>
      <c r="E28" s="6"/>
      <c r="F28" s="19"/>
      <c r="G28" s="24" t="s">
        <v>2</v>
      </c>
      <c r="H28" s="24" t="s">
        <v>2</v>
      </c>
      <c r="I28" s="31"/>
      <c r="J28" s="31"/>
      <c r="K28" s="35"/>
    </row>
    <row r="29" spans="2:11" x14ac:dyDescent="0.3">
      <c r="C29" s="57"/>
      <c r="D29" s="54"/>
      <c r="E29" s="6"/>
      <c r="F29" s="19"/>
      <c r="G29" s="24"/>
      <c r="H29" s="24"/>
      <c r="I29" s="31"/>
      <c r="J29" s="31"/>
      <c r="K29" s="35"/>
    </row>
    <row r="30" spans="2:11" x14ac:dyDescent="0.3">
      <c r="C30" s="58" t="s">
        <v>5</v>
      </c>
      <c r="D30" s="54"/>
      <c r="E30" s="6"/>
      <c r="F30" s="19"/>
      <c r="G30" s="24"/>
      <c r="H30" s="24"/>
      <c r="I30" s="31"/>
      <c r="J30" s="31"/>
      <c r="K30" s="35"/>
    </row>
    <row r="31" spans="2:11" x14ac:dyDescent="0.3">
      <c r="C31" s="57"/>
      <c r="D31" s="54"/>
      <c r="E31" s="6"/>
      <c r="F31" s="19"/>
      <c r="G31" s="24"/>
      <c r="H31" s="24"/>
      <c r="I31" s="31"/>
      <c r="J31" s="31"/>
      <c r="K31" s="35"/>
    </row>
    <row r="32" spans="2:11" x14ac:dyDescent="0.3">
      <c r="C32" s="58" t="s">
        <v>6</v>
      </c>
      <c r="D32" s="54"/>
      <c r="E32" s="6"/>
      <c r="F32" s="19"/>
      <c r="G32" s="24" t="s">
        <v>2</v>
      </c>
      <c r="H32" s="24" t="s">
        <v>2</v>
      </c>
      <c r="I32" s="31"/>
      <c r="J32" s="31"/>
      <c r="K32" s="35"/>
    </row>
    <row r="33" spans="3:11" x14ac:dyDescent="0.3">
      <c r="C33" s="57"/>
      <c r="D33" s="54"/>
      <c r="E33" s="6"/>
      <c r="F33" s="19"/>
      <c r="G33" s="24"/>
      <c r="H33" s="24"/>
      <c r="I33" s="31"/>
      <c r="J33" s="31"/>
      <c r="K33" s="35"/>
    </row>
    <row r="34" spans="3:11" x14ac:dyDescent="0.3">
      <c r="C34" s="58" t="s">
        <v>7</v>
      </c>
      <c r="D34" s="54"/>
      <c r="E34" s="6"/>
      <c r="F34" s="19"/>
      <c r="G34" s="24" t="s">
        <v>2</v>
      </c>
      <c r="H34" s="24" t="s">
        <v>2</v>
      </c>
      <c r="I34" s="31"/>
      <c r="J34" s="31"/>
      <c r="K34" s="35"/>
    </row>
    <row r="35" spans="3:11" x14ac:dyDescent="0.3">
      <c r="C35" s="57"/>
      <c r="D35" s="54"/>
      <c r="E35" s="6"/>
      <c r="F35" s="19"/>
      <c r="G35" s="24"/>
      <c r="H35" s="24"/>
      <c r="I35" s="31"/>
      <c r="J35" s="31"/>
      <c r="K35" s="35"/>
    </row>
    <row r="36" spans="3:11" x14ac:dyDescent="0.3">
      <c r="C36" s="58" t="s">
        <v>8</v>
      </c>
      <c r="D36" s="54"/>
      <c r="E36" s="6"/>
      <c r="F36" s="19"/>
      <c r="G36" s="24" t="s">
        <v>2</v>
      </c>
      <c r="H36" s="24" t="s">
        <v>2</v>
      </c>
      <c r="I36" s="31"/>
      <c r="J36" s="31"/>
      <c r="K36" s="35"/>
    </row>
    <row r="37" spans="3:11" x14ac:dyDescent="0.3">
      <c r="C37" s="57"/>
      <c r="D37" s="54"/>
      <c r="E37" s="6"/>
      <c r="F37" s="19"/>
      <c r="G37" s="24"/>
      <c r="H37" s="24"/>
      <c r="I37" s="31"/>
      <c r="J37" s="31"/>
      <c r="K37" s="35"/>
    </row>
    <row r="38" spans="3:11" x14ac:dyDescent="0.3">
      <c r="C38" s="58" t="s">
        <v>9</v>
      </c>
      <c r="D38" s="54"/>
      <c r="E38" s="6"/>
      <c r="F38" s="19"/>
      <c r="G38" s="24" t="s">
        <v>2</v>
      </c>
      <c r="H38" s="24" t="s">
        <v>2</v>
      </c>
      <c r="I38" s="31"/>
      <c r="J38" s="31"/>
      <c r="K38" s="35"/>
    </row>
    <row r="39" spans="3:11" x14ac:dyDescent="0.3">
      <c r="C39" s="57"/>
      <c r="D39" s="54"/>
      <c r="E39" s="6"/>
      <c r="F39" s="19"/>
      <c r="G39" s="24"/>
      <c r="H39" s="24"/>
      <c r="I39" s="31"/>
      <c r="J39" s="31"/>
      <c r="K39" s="35"/>
    </row>
    <row r="40" spans="3:11" x14ac:dyDescent="0.3">
      <c r="C40" s="58" t="s">
        <v>10</v>
      </c>
      <c r="D40" s="54"/>
      <c r="E40" s="6"/>
      <c r="F40" s="19"/>
      <c r="G40" s="24" t="s">
        <v>2</v>
      </c>
      <c r="H40" s="24" t="s">
        <v>2</v>
      </c>
      <c r="I40" s="31"/>
      <c r="J40" s="31"/>
      <c r="K40" s="35"/>
    </row>
    <row r="41" spans="3:11" x14ac:dyDescent="0.3">
      <c r="C41" s="57"/>
      <c r="D41" s="54"/>
      <c r="E41" s="6"/>
      <c r="F41" s="19"/>
      <c r="G41" s="24"/>
      <c r="H41" s="24"/>
      <c r="I41" s="31"/>
      <c r="J41" s="31"/>
      <c r="K41" s="35"/>
    </row>
    <row r="42" spans="3:11" x14ac:dyDescent="0.3">
      <c r="C42" s="58" t="s">
        <v>11</v>
      </c>
      <c r="D42" s="54"/>
      <c r="E42" s="6"/>
      <c r="F42" s="19"/>
      <c r="G42" s="24"/>
      <c r="H42" s="24"/>
      <c r="I42" s="31"/>
      <c r="J42" s="31"/>
      <c r="K42" s="35"/>
    </row>
    <row r="43" spans="3:11" x14ac:dyDescent="0.3">
      <c r="C43" s="57"/>
      <c r="D43" s="54"/>
      <c r="E43" s="6"/>
      <c r="F43" s="19"/>
      <c r="G43" s="24"/>
      <c r="H43" s="24"/>
      <c r="I43" s="31"/>
      <c r="J43" s="31"/>
      <c r="K43" s="35"/>
    </row>
    <row r="44" spans="3:11" x14ac:dyDescent="0.3">
      <c r="C44" s="58" t="s">
        <v>13</v>
      </c>
      <c r="D44" s="54"/>
      <c r="E44" s="6"/>
      <c r="F44" s="19"/>
      <c r="G44" s="24" t="s">
        <v>2</v>
      </c>
      <c r="H44" s="24" t="s">
        <v>2</v>
      </c>
      <c r="I44" s="31"/>
      <c r="J44" s="31"/>
      <c r="K44" s="35"/>
    </row>
    <row r="45" spans="3:11" x14ac:dyDescent="0.3">
      <c r="C45" s="57"/>
      <c r="D45" s="54"/>
      <c r="E45" s="6"/>
      <c r="F45" s="19"/>
      <c r="G45" s="24"/>
      <c r="H45" s="24"/>
      <c r="I45" s="31"/>
      <c r="J45" s="31"/>
      <c r="K45" s="35"/>
    </row>
    <row r="46" spans="3:11" x14ac:dyDescent="0.3">
      <c r="C46" s="58" t="s">
        <v>14</v>
      </c>
      <c r="D46" s="54"/>
      <c r="E46" s="6"/>
      <c r="F46" s="19"/>
      <c r="G46" s="24" t="s">
        <v>2</v>
      </c>
      <c r="H46" s="24" t="s">
        <v>2</v>
      </c>
      <c r="I46" s="31"/>
      <c r="J46" s="31"/>
      <c r="K46" s="35"/>
    </row>
    <row r="47" spans="3:11" x14ac:dyDescent="0.3">
      <c r="C47" s="57"/>
      <c r="D47" s="54"/>
      <c r="E47" s="6"/>
      <c r="F47" s="19"/>
      <c r="G47" s="24"/>
      <c r="H47" s="24"/>
      <c r="I47" s="31"/>
      <c r="J47" s="31"/>
      <c r="K47" s="35"/>
    </row>
    <row r="48" spans="3:11" x14ac:dyDescent="0.3">
      <c r="C48" s="58" t="s">
        <v>15</v>
      </c>
      <c r="D48" s="54"/>
      <c r="E48" s="6"/>
      <c r="F48" s="19"/>
      <c r="G48" s="24" t="s">
        <v>2</v>
      </c>
      <c r="H48" s="24" t="s">
        <v>2</v>
      </c>
      <c r="I48" s="31"/>
      <c r="J48" s="31"/>
      <c r="K48" s="35"/>
    </row>
    <row r="49" spans="1:11" x14ac:dyDescent="0.3">
      <c r="C49" s="57"/>
      <c r="D49" s="54"/>
      <c r="E49" s="6"/>
      <c r="F49" s="19"/>
      <c r="G49" s="24"/>
      <c r="H49" s="24"/>
      <c r="I49" s="31"/>
      <c r="J49" s="31"/>
      <c r="K49" s="35"/>
    </row>
    <row r="50" spans="1:11" x14ac:dyDescent="0.3">
      <c r="C50" s="58" t="s">
        <v>16</v>
      </c>
      <c r="D50" s="54"/>
      <c r="E50" s="6"/>
      <c r="F50" s="19"/>
      <c r="G50" s="24" t="s">
        <v>2</v>
      </c>
      <c r="H50" s="24" t="s">
        <v>2</v>
      </c>
      <c r="I50" s="31"/>
      <c r="J50" s="31"/>
      <c r="K50" s="35"/>
    </row>
    <row r="51" spans="1:11" x14ac:dyDescent="0.3">
      <c r="C51" s="57"/>
      <c r="D51" s="54"/>
      <c r="E51" s="6"/>
      <c r="F51" s="19"/>
      <c r="G51" s="24"/>
      <c r="H51" s="24"/>
      <c r="I51" s="31"/>
      <c r="J51" s="31"/>
      <c r="K51" s="35"/>
    </row>
    <row r="52" spans="1:11" x14ac:dyDescent="0.3">
      <c r="C52" s="58" t="s">
        <v>17</v>
      </c>
      <c r="D52" s="54"/>
      <c r="E52" s="6"/>
      <c r="F52" s="19"/>
      <c r="G52" s="24" t="s">
        <v>2</v>
      </c>
      <c r="H52" s="24" t="s">
        <v>2</v>
      </c>
      <c r="I52" s="31"/>
      <c r="J52" s="31"/>
      <c r="K52" s="35"/>
    </row>
    <row r="53" spans="1:11" x14ac:dyDescent="0.3">
      <c r="C53" s="57"/>
      <c r="D53" s="54"/>
      <c r="E53" s="6"/>
      <c r="F53" s="19"/>
      <c r="G53" s="24"/>
      <c r="H53" s="24"/>
      <c r="I53" s="31"/>
      <c r="J53" s="31"/>
      <c r="K53" s="35"/>
    </row>
    <row r="54" spans="1:11" x14ac:dyDescent="0.3">
      <c r="A54" s="10"/>
      <c r="B54" s="28"/>
      <c r="C54" s="58" t="s">
        <v>18</v>
      </c>
      <c r="D54" s="54"/>
      <c r="E54" s="6"/>
      <c r="F54" s="19"/>
      <c r="G54" s="24"/>
      <c r="H54" s="24"/>
      <c r="I54" s="31"/>
      <c r="J54" s="31"/>
      <c r="K54" s="35"/>
    </row>
    <row r="55" spans="1:11" x14ac:dyDescent="0.3">
      <c r="A55" s="28"/>
      <c r="B55" s="28"/>
      <c r="C55" s="58" t="s">
        <v>19</v>
      </c>
      <c r="D55" s="54"/>
      <c r="E55" s="6"/>
      <c r="F55" s="19"/>
      <c r="G55" s="24" t="s">
        <v>2</v>
      </c>
      <c r="H55" s="24" t="s">
        <v>2</v>
      </c>
      <c r="I55" s="31"/>
      <c r="J55" s="31"/>
      <c r="K55" s="35"/>
    </row>
    <row r="56" spans="1:11" x14ac:dyDescent="0.3">
      <c r="A56" s="28"/>
      <c r="B56" s="28"/>
      <c r="C56" s="58"/>
      <c r="D56" s="54"/>
      <c r="E56" s="6"/>
      <c r="F56" s="19"/>
      <c r="G56" s="24"/>
      <c r="H56" s="24"/>
      <c r="I56" s="31"/>
      <c r="J56" s="31"/>
      <c r="K56" s="35"/>
    </row>
    <row r="57" spans="1:11" x14ac:dyDescent="0.3">
      <c r="A57" s="28"/>
      <c r="B57" s="28"/>
      <c r="C57" s="58" t="s">
        <v>20</v>
      </c>
      <c r="D57" s="54"/>
      <c r="E57" s="6"/>
      <c r="F57" s="19"/>
      <c r="G57" s="24" t="s">
        <v>2</v>
      </c>
      <c r="H57" s="24" t="s">
        <v>2</v>
      </c>
      <c r="I57" s="31"/>
      <c r="J57" s="31"/>
      <c r="K57" s="35"/>
    </row>
    <row r="58" spans="1:11" x14ac:dyDescent="0.3">
      <c r="A58" s="28"/>
      <c r="B58" s="28"/>
      <c r="C58" s="58"/>
      <c r="D58" s="54"/>
      <c r="E58" s="6"/>
      <c r="F58" s="19"/>
      <c r="G58" s="24"/>
      <c r="H58" s="24"/>
      <c r="I58" s="31"/>
      <c r="J58" s="31"/>
      <c r="K58" s="35"/>
    </row>
    <row r="59" spans="1:11" x14ac:dyDescent="0.3">
      <c r="A59" s="28"/>
      <c r="B59" s="28"/>
      <c r="C59" s="58" t="s">
        <v>21</v>
      </c>
      <c r="D59" s="54"/>
      <c r="E59" s="6"/>
      <c r="F59" s="19"/>
      <c r="G59" s="24" t="s">
        <v>2</v>
      </c>
      <c r="H59" s="24" t="s">
        <v>2</v>
      </c>
      <c r="I59" s="31"/>
      <c r="J59" s="31"/>
      <c r="K59" s="35"/>
    </row>
    <row r="60" spans="1:11" x14ac:dyDescent="0.3">
      <c r="A60" s="28"/>
      <c r="B60" s="28"/>
      <c r="C60" s="58"/>
      <c r="D60" s="54"/>
      <c r="E60" s="6"/>
      <c r="F60" s="19"/>
      <c r="G60" s="24"/>
      <c r="H60" s="24"/>
      <c r="I60" s="31"/>
      <c r="J60" s="31"/>
      <c r="K60" s="35"/>
    </row>
    <row r="61" spans="1:11" x14ac:dyDescent="0.3">
      <c r="A61" s="28"/>
      <c r="B61" s="28"/>
      <c r="C61" s="58" t="s">
        <v>22</v>
      </c>
      <c r="D61" s="54"/>
      <c r="E61" s="6"/>
      <c r="F61" s="19"/>
      <c r="G61" s="24" t="s">
        <v>2</v>
      </c>
      <c r="H61" s="24" t="s">
        <v>2</v>
      </c>
      <c r="I61" s="31"/>
      <c r="J61" s="31"/>
      <c r="K61" s="35"/>
    </row>
    <row r="62" spans="1:11" x14ac:dyDescent="0.3">
      <c r="A62" s="28"/>
      <c r="B62" s="28"/>
      <c r="C62" s="58"/>
      <c r="D62" s="54"/>
      <c r="E62" s="6"/>
      <c r="F62" s="19"/>
      <c r="G62" s="24"/>
      <c r="H62" s="24"/>
      <c r="I62" s="31"/>
      <c r="J62" s="31"/>
      <c r="K62" s="35"/>
    </row>
    <row r="63" spans="1:11" x14ac:dyDescent="0.3">
      <c r="A63" s="28"/>
      <c r="B63" s="28"/>
      <c r="C63" s="58" t="s">
        <v>23</v>
      </c>
      <c r="D63" s="54"/>
      <c r="E63" s="6"/>
      <c r="F63" s="19"/>
      <c r="G63" s="24" t="s">
        <v>2</v>
      </c>
      <c r="H63" s="24" t="s">
        <v>2</v>
      </c>
      <c r="I63" s="31"/>
      <c r="J63" s="31"/>
      <c r="K63" s="35"/>
    </row>
    <row r="64" spans="1:11" x14ac:dyDescent="0.3">
      <c r="A64" s="28"/>
      <c r="B64" s="28"/>
      <c r="C64" s="58"/>
      <c r="D64" s="54"/>
      <c r="E64" s="6"/>
      <c r="F64" s="19"/>
      <c r="G64" s="24"/>
      <c r="H64" s="24"/>
      <c r="I64" s="31"/>
      <c r="J64" s="31"/>
      <c r="K64" s="35"/>
    </row>
    <row r="65" spans="1:54" x14ac:dyDescent="0.3">
      <c r="C65" s="59" t="s">
        <v>24</v>
      </c>
      <c r="D65" s="54"/>
      <c r="E65" s="6"/>
      <c r="F65" s="19"/>
      <c r="G65" s="24"/>
      <c r="H65" s="24"/>
      <c r="I65" s="31"/>
      <c r="J65" s="31"/>
      <c r="K65" s="35"/>
    </row>
    <row r="66" spans="1:54" x14ac:dyDescent="0.3">
      <c r="B66" s="8" t="s">
        <v>199</v>
      </c>
      <c r="C66" s="57" t="s">
        <v>200</v>
      </c>
      <c r="D66" s="54"/>
      <c r="E66" s="6"/>
      <c r="F66" s="19"/>
      <c r="G66" s="24">
        <v>79.64</v>
      </c>
      <c r="H66" s="24">
        <v>0.02</v>
      </c>
      <c r="I66" s="31"/>
      <c r="J66" s="31"/>
      <c r="K66" s="35"/>
    </row>
    <row r="67" spans="1:54" x14ac:dyDescent="0.3">
      <c r="C67" s="58" t="s">
        <v>184</v>
      </c>
      <c r="D67" s="54"/>
      <c r="E67" s="6"/>
      <c r="F67" s="19"/>
      <c r="G67" s="25">
        <v>79.64</v>
      </c>
      <c r="H67" s="25">
        <v>0.02</v>
      </c>
      <c r="I67" s="31"/>
      <c r="J67" s="31"/>
      <c r="K67" s="35"/>
    </row>
    <row r="68" spans="1:54" x14ac:dyDescent="0.3">
      <c r="C68" s="57"/>
      <c r="D68" s="54"/>
      <c r="E68" s="6"/>
      <c r="F68" s="19"/>
      <c r="G68" s="24"/>
      <c r="H68" s="24"/>
      <c r="I68" s="31"/>
      <c r="J68" s="31"/>
      <c r="K68" s="35"/>
    </row>
    <row r="69" spans="1:54" x14ac:dyDescent="0.3">
      <c r="A69" s="10"/>
      <c r="B69" s="28"/>
      <c r="C69" s="58" t="s">
        <v>25</v>
      </c>
      <c r="D69" s="54"/>
      <c r="E69" s="6"/>
      <c r="F69" s="19"/>
      <c r="G69" s="24"/>
      <c r="H69" s="24"/>
      <c r="I69" s="31"/>
      <c r="J69" s="31"/>
      <c r="K69" s="35"/>
    </row>
    <row r="70" spans="1:54" s="2" customFormat="1" ht="13.8" x14ac:dyDescent="0.3">
      <c r="A70" s="28"/>
      <c r="B70" s="28"/>
      <c r="C70" s="57" t="s">
        <v>5023</v>
      </c>
      <c r="D70" s="54"/>
      <c r="E70" s="6"/>
      <c r="F70" s="19"/>
      <c r="G70" s="24" t="s">
        <v>2</v>
      </c>
      <c r="H70" s="24" t="s">
        <v>2</v>
      </c>
      <c r="I70" s="31"/>
      <c r="J70" s="31"/>
      <c r="K70" s="35"/>
      <c r="L70" s="3"/>
      <c r="AI70" s="3"/>
      <c r="AV70" s="3"/>
      <c r="AX70" s="3"/>
      <c r="BB70" s="3"/>
    </row>
    <row r="71" spans="1:54" x14ac:dyDescent="0.3">
      <c r="B71" s="8"/>
      <c r="C71" s="57" t="s">
        <v>201</v>
      </c>
      <c r="D71" s="54"/>
      <c r="E71" s="6"/>
      <c r="F71" s="19"/>
      <c r="G71" s="24">
        <v>-72.569999999999993</v>
      </c>
      <c r="H71" s="24" t="s">
        <v>5024</v>
      </c>
      <c r="I71" s="31"/>
      <c r="J71" s="31"/>
      <c r="K71" s="35"/>
    </row>
    <row r="72" spans="1:54" x14ac:dyDescent="0.3">
      <c r="C72" s="58" t="s">
        <v>184</v>
      </c>
      <c r="D72" s="54"/>
      <c r="E72" s="6"/>
      <c r="F72" s="19"/>
      <c r="G72" s="25">
        <v>-72.569999999999993</v>
      </c>
      <c r="H72" s="25" t="s">
        <v>5024</v>
      </c>
      <c r="I72" s="31"/>
      <c r="J72" s="31"/>
      <c r="K72" s="35"/>
    </row>
    <row r="73" spans="1:54" x14ac:dyDescent="0.3">
      <c r="C73" s="57"/>
      <c r="D73" s="54"/>
      <c r="E73" s="6"/>
      <c r="F73" s="19"/>
      <c r="G73" s="24"/>
      <c r="H73" s="24"/>
      <c r="I73" s="31"/>
      <c r="J73" s="31"/>
      <c r="K73" s="35"/>
    </row>
    <row r="74" spans="1:54" x14ac:dyDescent="0.3">
      <c r="C74" s="60" t="s">
        <v>202</v>
      </c>
      <c r="D74" s="55"/>
      <c r="E74" s="5"/>
      <c r="F74" s="20"/>
      <c r="G74" s="26">
        <v>397379.06</v>
      </c>
      <c r="H74" s="26">
        <v>100</v>
      </c>
      <c r="I74" s="32"/>
      <c r="J74" s="32"/>
      <c r="K74" s="36"/>
    </row>
    <row r="77" spans="1:54" x14ac:dyDescent="0.3">
      <c r="C77" s="1" t="s">
        <v>203</v>
      </c>
    </row>
    <row r="78" spans="1:54" x14ac:dyDescent="0.3">
      <c r="C78" s="37" t="s">
        <v>204</v>
      </c>
      <c r="D78" s="37"/>
      <c r="E78" s="37"/>
      <c r="F78" s="37"/>
      <c r="G78" s="37"/>
      <c r="H78" s="37"/>
      <c r="I78" s="37"/>
      <c r="J78" s="37"/>
      <c r="K78" s="37"/>
    </row>
    <row r="79" spans="1:54" x14ac:dyDescent="0.3">
      <c r="C79" s="2" t="s">
        <v>205</v>
      </c>
    </row>
    <row r="80" spans="1:54" x14ac:dyDescent="0.3">
      <c r="C80" s="2" t="s">
        <v>206</v>
      </c>
    </row>
    <row r="81" spans="3:11" ht="30" customHeight="1" x14ac:dyDescent="0.3">
      <c r="C81" s="80" t="s">
        <v>207</v>
      </c>
      <c r="D81" s="81"/>
      <c r="E81" s="81"/>
      <c r="F81" s="81"/>
      <c r="G81" s="81"/>
      <c r="H81" s="81"/>
      <c r="I81" s="81"/>
      <c r="J81" s="81"/>
      <c r="K81" s="81"/>
    </row>
    <row r="82" spans="3:11" x14ac:dyDescent="0.3">
      <c r="C82" s="2" t="s">
        <v>208</v>
      </c>
    </row>
    <row r="84" spans="3:11" x14ac:dyDescent="0.3">
      <c r="C84" s="1" t="s">
        <v>5173</v>
      </c>
      <c r="E84" s="78" t="s">
        <v>5174</v>
      </c>
    </row>
    <row r="85" spans="3:11" x14ac:dyDescent="0.3">
      <c r="E85" s="2" t="s">
        <v>5210</v>
      </c>
    </row>
  </sheetData>
  <mergeCells count="1">
    <mergeCell ref="C81:K81"/>
  </mergeCells>
  <hyperlinks>
    <hyperlink ref="J2" location="'Index'!A1" display="'Index'!A1" xr:uid="{535737DB-85D1-4F82-B938-3557AA9286C0}"/>
  </hyperlinks>
  <pageMargins left="0.7" right="0.7" top="0.75" bottom="0.75" header="0.3" footer="0.3"/>
  <pageSetup orientation="portrait" horizontalDpi="4294967293"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F0435C-D71C-49DC-BEC9-75F795C49C45}">
  <sheetPr codeName="Sheet1"/>
  <dimension ref="A1:IV172"/>
  <sheetViews>
    <sheetView showGridLines="0" zoomScale="90" zoomScaleNormal="90" workbookViewId="0">
      <pane ySplit="6" topLeftCell="A156"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2905</v>
      </c>
      <c r="J2" s="38" t="s">
        <v>4688</v>
      </c>
    </row>
    <row r="3" spans="1:54" ht="16.2" x14ac:dyDescent="0.35">
      <c r="C3" s="1" t="s">
        <v>28</v>
      </c>
      <c r="D3" s="21" t="s">
        <v>2906</v>
      </c>
      <c r="F3" s="75" t="s">
        <v>5120</v>
      </c>
      <c r="G3" s="13" t="s">
        <v>4605</v>
      </c>
    </row>
    <row r="4" spans="1:54" ht="15" x14ac:dyDescent="0.35">
      <c r="C4" s="1" t="s">
        <v>30</v>
      </c>
      <c r="D4" s="22">
        <v>46053</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A8" s="10"/>
      <c r="B8" s="28"/>
      <c r="C8" s="58" t="s">
        <v>0</v>
      </c>
      <c r="D8" s="54"/>
      <c r="E8" s="6"/>
      <c r="F8" s="19"/>
      <c r="G8" s="24"/>
      <c r="H8" s="24"/>
      <c r="I8" s="31"/>
      <c r="J8" s="31"/>
      <c r="K8" s="35"/>
    </row>
    <row r="9" spans="1:54" x14ac:dyDescent="0.3">
      <c r="C9" s="59" t="s">
        <v>1</v>
      </c>
      <c r="D9" s="54"/>
      <c r="E9" s="6"/>
      <c r="F9" s="19"/>
      <c r="G9" s="24"/>
      <c r="H9" s="24"/>
      <c r="I9" s="31"/>
      <c r="J9" s="31"/>
      <c r="K9" s="35"/>
    </row>
    <row r="10" spans="1:54" x14ac:dyDescent="0.3">
      <c r="B10" s="8" t="s">
        <v>40</v>
      </c>
      <c r="C10" s="57" t="s">
        <v>41</v>
      </c>
      <c r="D10" s="54" t="s">
        <v>42</v>
      </c>
      <c r="E10" s="6" t="s">
        <v>43</v>
      </c>
      <c r="F10" s="19">
        <v>10496</v>
      </c>
      <c r="G10" s="24">
        <v>97.54</v>
      </c>
      <c r="H10" s="24">
        <v>9.93</v>
      </c>
      <c r="I10" s="31"/>
      <c r="J10" s="31"/>
      <c r="K10" s="35"/>
    </row>
    <row r="11" spans="1:54" x14ac:dyDescent="0.3">
      <c r="B11" s="8" t="s">
        <v>44</v>
      </c>
      <c r="C11" s="57" t="s">
        <v>45</v>
      </c>
      <c r="D11" s="54" t="s">
        <v>46</v>
      </c>
      <c r="E11" s="6" t="s">
        <v>43</v>
      </c>
      <c r="F11" s="19">
        <v>4927</v>
      </c>
      <c r="G11" s="24">
        <v>66.760000000000005</v>
      </c>
      <c r="H11" s="24">
        <v>6.79</v>
      </c>
      <c r="I11" s="31"/>
      <c r="J11" s="31"/>
      <c r="K11" s="35"/>
    </row>
    <row r="12" spans="1:54" x14ac:dyDescent="0.3">
      <c r="B12" s="8" t="s">
        <v>90</v>
      </c>
      <c r="C12" s="57" t="s">
        <v>91</v>
      </c>
      <c r="D12" s="54" t="s">
        <v>92</v>
      </c>
      <c r="E12" s="6" t="s">
        <v>93</v>
      </c>
      <c r="F12" s="19">
        <v>4665</v>
      </c>
      <c r="G12" s="24">
        <v>65.12</v>
      </c>
      <c r="H12" s="24">
        <v>6.63</v>
      </c>
      <c r="I12" s="31"/>
      <c r="J12" s="31"/>
      <c r="K12" s="35"/>
    </row>
    <row r="13" spans="1:54" x14ac:dyDescent="0.3">
      <c r="B13" s="8" t="s">
        <v>47</v>
      </c>
      <c r="C13" s="57" t="s">
        <v>48</v>
      </c>
      <c r="D13" s="54" t="s">
        <v>49</v>
      </c>
      <c r="E13" s="6" t="s">
        <v>50</v>
      </c>
      <c r="F13" s="19">
        <v>2463</v>
      </c>
      <c r="G13" s="24">
        <v>40.4</v>
      </c>
      <c r="H13" s="24">
        <v>4.1100000000000003</v>
      </c>
      <c r="I13" s="31"/>
      <c r="J13" s="31"/>
      <c r="K13" s="35"/>
    </row>
    <row r="14" spans="1:54" x14ac:dyDescent="0.3">
      <c r="B14" s="8" t="s">
        <v>421</v>
      </c>
      <c r="C14" s="57" t="s">
        <v>422</v>
      </c>
      <c r="D14" s="54" t="s">
        <v>423</v>
      </c>
      <c r="E14" s="6" t="s">
        <v>256</v>
      </c>
      <c r="F14" s="19">
        <v>1926</v>
      </c>
      <c r="G14" s="24">
        <v>37.909999999999997</v>
      </c>
      <c r="H14" s="24">
        <v>3.86</v>
      </c>
      <c r="I14" s="31"/>
      <c r="J14" s="31"/>
      <c r="K14" s="35"/>
    </row>
    <row r="15" spans="1:54" x14ac:dyDescent="0.3">
      <c r="B15" s="8" t="s">
        <v>57</v>
      </c>
      <c r="C15" s="57" t="s">
        <v>58</v>
      </c>
      <c r="D15" s="54" t="s">
        <v>59</v>
      </c>
      <c r="E15" s="6" t="s">
        <v>60</v>
      </c>
      <c r="F15" s="19">
        <v>806</v>
      </c>
      <c r="G15" s="24">
        <v>31.7</v>
      </c>
      <c r="H15" s="24">
        <v>3.23</v>
      </c>
      <c r="I15" s="31"/>
      <c r="J15" s="31"/>
      <c r="K15" s="35"/>
    </row>
    <row r="16" spans="1:54" x14ac:dyDescent="0.3">
      <c r="B16" s="8" t="s">
        <v>54</v>
      </c>
      <c r="C16" s="57" t="s">
        <v>55</v>
      </c>
      <c r="D16" s="54" t="s">
        <v>56</v>
      </c>
      <c r="E16" s="6" t="s">
        <v>43</v>
      </c>
      <c r="F16" s="19">
        <v>2864</v>
      </c>
      <c r="G16" s="24">
        <v>30.86</v>
      </c>
      <c r="H16" s="24">
        <v>3.14</v>
      </c>
      <c r="I16" s="31"/>
      <c r="J16" s="31"/>
      <c r="K16" s="35"/>
    </row>
    <row r="17" spans="2:11" x14ac:dyDescent="0.3">
      <c r="B17" s="8" t="s">
        <v>51</v>
      </c>
      <c r="C17" s="57" t="s">
        <v>52</v>
      </c>
      <c r="D17" s="54" t="s">
        <v>53</v>
      </c>
      <c r="E17" s="6" t="s">
        <v>43</v>
      </c>
      <c r="F17" s="19">
        <v>1969</v>
      </c>
      <c r="G17" s="24">
        <v>26.98</v>
      </c>
      <c r="H17" s="24">
        <v>2.75</v>
      </c>
      <c r="I17" s="31"/>
      <c r="J17" s="31"/>
      <c r="K17" s="35"/>
    </row>
    <row r="18" spans="2:11" x14ac:dyDescent="0.3">
      <c r="B18" s="8" t="s">
        <v>430</v>
      </c>
      <c r="C18" s="57" t="s">
        <v>431</v>
      </c>
      <c r="D18" s="54" t="s">
        <v>432</v>
      </c>
      <c r="E18" s="6" t="s">
        <v>50</v>
      </c>
      <c r="F18" s="19">
        <v>698</v>
      </c>
      <c r="G18" s="24">
        <v>21.81</v>
      </c>
      <c r="H18" s="24">
        <v>2.2200000000000002</v>
      </c>
      <c r="I18" s="31"/>
      <c r="J18" s="31"/>
      <c r="K18" s="35"/>
    </row>
    <row r="19" spans="2:11" x14ac:dyDescent="0.3">
      <c r="B19" s="8" t="s">
        <v>481</v>
      </c>
      <c r="C19" s="57" t="s">
        <v>482</v>
      </c>
      <c r="D19" s="54" t="s">
        <v>483</v>
      </c>
      <c r="E19" s="6" t="s">
        <v>270</v>
      </c>
      <c r="F19" s="19">
        <v>6651</v>
      </c>
      <c r="G19" s="24">
        <v>21.43</v>
      </c>
      <c r="H19" s="24">
        <v>2.1800000000000002</v>
      </c>
      <c r="I19" s="31"/>
      <c r="J19" s="31"/>
      <c r="K19" s="35"/>
    </row>
    <row r="20" spans="2:11" x14ac:dyDescent="0.3">
      <c r="B20" s="8" t="s">
        <v>409</v>
      </c>
      <c r="C20" s="57" t="s">
        <v>410</v>
      </c>
      <c r="D20" s="54" t="s">
        <v>411</v>
      </c>
      <c r="E20" s="6" t="s">
        <v>64</v>
      </c>
      <c r="F20" s="19">
        <v>617</v>
      </c>
      <c r="G20" s="24">
        <v>21.18</v>
      </c>
      <c r="H20" s="24">
        <v>2.16</v>
      </c>
      <c r="I20" s="31"/>
      <c r="J20" s="31"/>
      <c r="K20" s="35"/>
    </row>
    <row r="21" spans="2:11" x14ac:dyDescent="0.3">
      <c r="B21" s="8" t="s">
        <v>65</v>
      </c>
      <c r="C21" s="57" t="s">
        <v>66</v>
      </c>
      <c r="D21" s="54" t="s">
        <v>67</v>
      </c>
      <c r="E21" s="6" t="s">
        <v>43</v>
      </c>
      <c r="F21" s="19">
        <v>5073</v>
      </c>
      <c r="G21" s="24">
        <v>20.7</v>
      </c>
      <c r="H21" s="24">
        <v>2.11</v>
      </c>
      <c r="I21" s="31"/>
      <c r="J21" s="31"/>
      <c r="K21" s="35"/>
    </row>
    <row r="22" spans="2:11" x14ac:dyDescent="0.3">
      <c r="B22" s="8" t="s">
        <v>72</v>
      </c>
      <c r="C22" s="57" t="s">
        <v>73</v>
      </c>
      <c r="D22" s="54" t="s">
        <v>74</v>
      </c>
      <c r="E22" s="6" t="s">
        <v>75</v>
      </c>
      <c r="F22" s="19">
        <v>1802</v>
      </c>
      <c r="G22" s="24">
        <v>16.77</v>
      </c>
      <c r="H22" s="24">
        <v>1.71</v>
      </c>
      <c r="I22" s="31"/>
      <c r="J22" s="31"/>
      <c r="K22" s="35"/>
    </row>
    <row r="23" spans="2:11" x14ac:dyDescent="0.3">
      <c r="B23" s="8" t="s">
        <v>267</v>
      </c>
      <c r="C23" s="57" t="s">
        <v>268</v>
      </c>
      <c r="D23" s="54" t="s">
        <v>269</v>
      </c>
      <c r="E23" s="6" t="s">
        <v>270</v>
      </c>
      <c r="F23" s="19">
        <v>616</v>
      </c>
      <c r="G23" s="24">
        <v>14.62</v>
      </c>
      <c r="H23" s="24">
        <v>1.49</v>
      </c>
      <c r="I23" s="31"/>
      <c r="J23" s="31"/>
      <c r="K23" s="35"/>
    </row>
    <row r="24" spans="2:11" x14ac:dyDescent="0.3">
      <c r="B24" s="8" t="s">
        <v>61</v>
      </c>
      <c r="C24" s="57" t="s">
        <v>62</v>
      </c>
      <c r="D24" s="54" t="s">
        <v>63</v>
      </c>
      <c r="E24" s="6" t="s">
        <v>64</v>
      </c>
      <c r="F24" s="19">
        <v>91</v>
      </c>
      <c r="G24" s="24">
        <v>13.29</v>
      </c>
      <c r="H24" s="24">
        <v>1.35</v>
      </c>
      <c r="I24" s="31"/>
      <c r="J24" s="31"/>
      <c r="K24" s="35"/>
    </row>
    <row r="25" spans="2:11" x14ac:dyDescent="0.3">
      <c r="B25" s="8" t="s">
        <v>931</v>
      </c>
      <c r="C25" s="57" t="s">
        <v>932</v>
      </c>
      <c r="D25" s="54" t="s">
        <v>933</v>
      </c>
      <c r="E25" s="6" t="s">
        <v>156</v>
      </c>
      <c r="F25" s="19">
        <v>4791</v>
      </c>
      <c r="G25" s="24">
        <v>13.11</v>
      </c>
      <c r="H25" s="24">
        <v>1.33</v>
      </c>
      <c r="I25" s="31"/>
      <c r="J25" s="31"/>
      <c r="K25" s="35"/>
    </row>
    <row r="26" spans="2:11" x14ac:dyDescent="0.3">
      <c r="B26" s="8" t="s">
        <v>944</v>
      </c>
      <c r="C26" s="57" t="s">
        <v>945</v>
      </c>
      <c r="D26" s="54" t="s">
        <v>946</v>
      </c>
      <c r="E26" s="6" t="s">
        <v>50</v>
      </c>
      <c r="F26" s="19">
        <v>730</v>
      </c>
      <c r="G26" s="24">
        <v>12.37</v>
      </c>
      <c r="H26" s="24">
        <v>1.26</v>
      </c>
      <c r="I26" s="31"/>
      <c r="J26" s="31"/>
      <c r="K26" s="35"/>
    </row>
    <row r="27" spans="2:11" x14ac:dyDescent="0.3">
      <c r="B27" s="8" t="s">
        <v>626</v>
      </c>
      <c r="C27" s="57" t="s">
        <v>627</v>
      </c>
      <c r="D27" s="54" t="s">
        <v>628</v>
      </c>
      <c r="E27" s="6" t="s">
        <v>246</v>
      </c>
      <c r="F27" s="19">
        <v>3276</v>
      </c>
      <c r="G27" s="24">
        <v>11.66</v>
      </c>
      <c r="H27" s="24">
        <v>1.19</v>
      </c>
      <c r="I27" s="31"/>
      <c r="J27" s="31"/>
      <c r="K27" s="35"/>
    </row>
    <row r="28" spans="2:11" x14ac:dyDescent="0.3">
      <c r="B28" s="8" t="s">
        <v>490</v>
      </c>
      <c r="C28" s="57" t="s">
        <v>491</v>
      </c>
      <c r="D28" s="54" t="s">
        <v>492</v>
      </c>
      <c r="E28" s="6" t="s">
        <v>124</v>
      </c>
      <c r="F28" s="19">
        <v>728</v>
      </c>
      <c r="G28" s="24">
        <v>11.61</v>
      </c>
      <c r="H28" s="24">
        <v>1.18</v>
      </c>
      <c r="I28" s="31"/>
      <c r="J28" s="31"/>
      <c r="K28" s="35"/>
    </row>
    <row r="29" spans="2:11" x14ac:dyDescent="0.3">
      <c r="B29" s="8" t="s">
        <v>892</v>
      </c>
      <c r="C29" s="57" t="s">
        <v>893</v>
      </c>
      <c r="D29" s="54" t="s">
        <v>894</v>
      </c>
      <c r="E29" s="6" t="s">
        <v>86</v>
      </c>
      <c r="F29" s="19">
        <v>282</v>
      </c>
      <c r="G29" s="24">
        <v>11.22</v>
      </c>
      <c r="H29" s="24">
        <v>1.1399999999999999</v>
      </c>
      <c r="I29" s="31"/>
      <c r="J29" s="31"/>
      <c r="K29" s="35"/>
    </row>
    <row r="30" spans="2:11" x14ac:dyDescent="0.3">
      <c r="B30" s="8" t="s">
        <v>1128</v>
      </c>
      <c r="C30" s="57" t="s">
        <v>1129</v>
      </c>
      <c r="D30" s="54" t="s">
        <v>1130</v>
      </c>
      <c r="E30" s="6" t="s">
        <v>585</v>
      </c>
      <c r="F30" s="19">
        <v>2470</v>
      </c>
      <c r="G30" s="24">
        <v>11.09</v>
      </c>
      <c r="H30" s="24">
        <v>1.1299999999999999</v>
      </c>
      <c r="I30" s="31"/>
      <c r="J30" s="31"/>
      <c r="K30" s="35"/>
    </row>
    <row r="31" spans="2:11" x14ac:dyDescent="0.3">
      <c r="B31" s="8" t="s">
        <v>289</v>
      </c>
      <c r="C31" s="57" t="s">
        <v>290</v>
      </c>
      <c r="D31" s="54" t="s">
        <v>291</v>
      </c>
      <c r="E31" s="6" t="s">
        <v>209</v>
      </c>
      <c r="F31" s="19">
        <v>5681</v>
      </c>
      <c r="G31" s="24">
        <v>10.97</v>
      </c>
      <c r="H31" s="24">
        <v>1.1200000000000001</v>
      </c>
      <c r="I31" s="31"/>
      <c r="J31" s="31"/>
      <c r="K31" s="35"/>
    </row>
    <row r="32" spans="2:11" x14ac:dyDescent="0.3">
      <c r="B32" s="8" t="s">
        <v>68</v>
      </c>
      <c r="C32" s="57" t="s">
        <v>69</v>
      </c>
      <c r="D32" s="54" t="s">
        <v>70</v>
      </c>
      <c r="E32" s="6" t="s">
        <v>71</v>
      </c>
      <c r="F32" s="19">
        <v>81</v>
      </c>
      <c r="G32" s="24">
        <v>10.29</v>
      </c>
      <c r="H32" s="24">
        <v>1.05</v>
      </c>
      <c r="I32" s="31"/>
      <c r="J32" s="31"/>
      <c r="K32" s="35"/>
    </row>
    <row r="33" spans="2:11" x14ac:dyDescent="0.3">
      <c r="B33" s="8" t="s">
        <v>1131</v>
      </c>
      <c r="C33" s="57" t="s">
        <v>1132</v>
      </c>
      <c r="D33" s="54" t="s">
        <v>1133</v>
      </c>
      <c r="E33" s="6" t="s">
        <v>75</v>
      </c>
      <c r="F33" s="19">
        <v>960</v>
      </c>
      <c r="G33" s="24">
        <v>9.7899999999999991</v>
      </c>
      <c r="H33" s="24">
        <v>1</v>
      </c>
      <c r="I33" s="31"/>
      <c r="J33" s="31"/>
      <c r="K33" s="35"/>
    </row>
    <row r="34" spans="2:11" x14ac:dyDescent="0.3">
      <c r="B34" s="8" t="s">
        <v>76</v>
      </c>
      <c r="C34" s="57" t="s">
        <v>77</v>
      </c>
      <c r="D34" s="54" t="s">
        <v>78</v>
      </c>
      <c r="E34" s="6" t="s">
        <v>79</v>
      </c>
      <c r="F34" s="19">
        <v>992</v>
      </c>
      <c r="G34" s="24">
        <v>9.5399999999999991</v>
      </c>
      <c r="H34" s="24">
        <v>0.97</v>
      </c>
      <c r="I34" s="31"/>
      <c r="J34" s="31"/>
      <c r="K34" s="35"/>
    </row>
    <row r="35" spans="2:11" x14ac:dyDescent="0.3">
      <c r="B35" s="8" t="s">
        <v>646</v>
      </c>
      <c r="C35" s="57" t="s">
        <v>647</v>
      </c>
      <c r="D35" s="54" t="s">
        <v>648</v>
      </c>
      <c r="E35" s="6" t="s">
        <v>246</v>
      </c>
      <c r="F35" s="19">
        <v>3142</v>
      </c>
      <c r="G35" s="24">
        <v>8.0500000000000007</v>
      </c>
      <c r="H35" s="24">
        <v>0.82</v>
      </c>
      <c r="I35" s="31"/>
      <c r="J35" s="31"/>
      <c r="K35" s="35"/>
    </row>
    <row r="36" spans="2:11" x14ac:dyDescent="0.3">
      <c r="B36" s="8" t="s">
        <v>528</v>
      </c>
      <c r="C36" s="57" t="s">
        <v>529</v>
      </c>
      <c r="D36" s="54" t="s">
        <v>530</v>
      </c>
      <c r="E36" s="6" t="s">
        <v>531</v>
      </c>
      <c r="F36" s="19">
        <v>1159</v>
      </c>
      <c r="G36" s="24">
        <v>7.91</v>
      </c>
      <c r="H36" s="24">
        <v>0.81</v>
      </c>
      <c r="I36" s="31"/>
      <c r="J36" s="31"/>
      <c r="K36" s="35"/>
    </row>
    <row r="37" spans="2:11" x14ac:dyDescent="0.3">
      <c r="B37" s="8" t="s">
        <v>1134</v>
      </c>
      <c r="C37" s="57" t="s">
        <v>1135</v>
      </c>
      <c r="D37" s="54" t="s">
        <v>1136</v>
      </c>
      <c r="E37" s="6" t="s">
        <v>209</v>
      </c>
      <c r="F37" s="19">
        <v>641</v>
      </c>
      <c r="G37" s="24">
        <v>7.78</v>
      </c>
      <c r="H37" s="24">
        <v>0.79</v>
      </c>
      <c r="I37" s="31"/>
      <c r="J37" s="31"/>
      <c r="K37" s="35"/>
    </row>
    <row r="38" spans="2:11" x14ac:dyDescent="0.3">
      <c r="B38" s="8" t="s">
        <v>638</v>
      </c>
      <c r="C38" s="57" t="s">
        <v>639</v>
      </c>
      <c r="D38" s="54" t="s">
        <v>640</v>
      </c>
      <c r="E38" s="6" t="s">
        <v>75</v>
      </c>
      <c r="F38" s="19">
        <v>397</v>
      </c>
      <c r="G38" s="24">
        <v>7.75</v>
      </c>
      <c r="H38" s="24">
        <v>0.79</v>
      </c>
      <c r="I38" s="31"/>
      <c r="J38" s="31"/>
      <c r="K38" s="35"/>
    </row>
    <row r="39" spans="2:11" x14ac:dyDescent="0.3">
      <c r="B39" s="8" t="s">
        <v>418</v>
      </c>
      <c r="C39" s="57" t="s">
        <v>419</v>
      </c>
      <c r="D39" s="54" t="s">
        <v>420</v>
      </c>
      <c r="E39" s="6" t="s">
        <v>50</v>
      </c>
      <c r="F39" s="19">
        <v>439</v>
      </c>
      <c r="G39" s="24">
        <v>7.65</v>
      </c>
      <c r="H39" s="24">
        <v>0.78</v>
      </c>
      <c r="I39" s="31"/>
      <c r="J39" s="31"/>
      <c r="K39" s="35"/>
    </row>
    <row r="40" spans="2:11" x14ac:dyDescent="0.3">
      <c r="B40" s="8" t="s">
        <v>83</v>
      </c>
      <c r="C40" s="57" t="s">
        <v>84</v>
      </c>
      <c r="D40" s="54" t="s">
        <v>85</v>
      </c>
      <c r="E40" s="6" t="s">
        <v>86</v>
      </c>
      <c r="F40" s="19">
        <v>311</v>
      </c>
      <c r="G40" s="24">
        <v>7.55</v>
      </c>
      <c r="H40" s="24">
        <v>0.77</v>
      </c>
      <c r="I40" s="31"/>
      <c r="J40" s="31"/>
      <c r="K40" s="35"/>
    </row>
    <row r="41" spans="2:11" x14ac:dyDescent="0.3">
      <c r="B41" s="8" t="s">
        <v>1059</v>
      </c>
      <c r="C41" s="57" t="s">
        <v>1060</v>
      </c>
      <c r="D41" s="54" t="s">
        <v>1061</v>
      </c>
      <c r="E41" s="6" t="s">
        <v>71</v>
      </c>
      <c r="F41" s="19">
        <v>263</v>
      </c>
      <c r="G41" s="24">
        <v>7.41</v>
      </c>
      <c r="H41" s="24">
        <v>0.75</v>
      </c>
      <c r="I41" s="31"/>
      <c r="J41" s="31"/>
      <c r="K41" s="35"/>
    </row>
    <row r="42" spans="2:11" x14ac:dyDescent="0.3">
      <c r="B42" s="8" t="s">
        <v>1047</v>
      </c>
      <c r="C42" s="57" t="s">
        <v>1048</v>
      </c>
      <c r="D42" s="54" t="s">
        <v>1049</v>
      </c>
      <c r="E42" s="6" t="s">
        <v>64</v>
      </c>
      <c r="F42" s="19">
        <v>77</v>
      </c>
      <c r="G42" s="24">
        <v>7.39</v>
      </c>
      <c r="H42" s="24">
        <v>0.75</v>
      </c>
      <c r="I42" s="31"/>
      <c r="J42" s="31"/>
      <c r="K42" s="35"/>
    </row>
    <row r="43" spans="2:11" x14ac:dyDescent="0.3">
      <c r="B43" s="8" t="s">
        <v>433</v>
      </c>
      <c r="C43" s="57" t="s">
        <v>434</v>
      </c>
      <c r="D43" s="54" t="s">
        <v>435</v>
      </c>
      <c r="E43" s="6" t="s">
        <v>436</v>
      </c>
      <c r="F43" s="19">
        <v>2689</v>
      </c>
      <c r="G43" s="24">
        <v>7.23</v>
      </c>
      <c r="H43" s="24">
        <v>0.74</v>
      </c>
      <c r="I43" s="31"/>
      <c r="J43" s="31"/>
      <c r="K43" s="35"/>
    </row>
    <row r="44" spans="2:11" x14ac:dyDescent="0.3">
      <c r="B44" s="8" t="s">
        <v>603</v>
      </c>
      <c r="C44" s="57" t="s">
        <v>604</v>
      </c>
      <c r="D44" s="54" t="s">
        <v>605</v>
      </c>
      <c r="E44" s="6" t="s">
        <v>606</v>
      </c>
      <c r="F44" s="19">
        <v>506</v>
      </c>
      <c r="G44" s="24">
        <v>7.17</v>
      </c>
      <c r="H44" s="24">
        <v>0.73</v>
      </c>
      <c r="I44" s="31"/>
      <c r="J44" s="31"/>
      <c r="K44" s="35"/>
    </row>
    <row r="45" spans="2:11" x14ac:dyDescent="0.3">
      <c r="B45" s="8" t="s">
        <v>594</v>
      </c>
      <c r="C45" s="57" t="s">
        <v>595</v>
      </c>
      <c r="D45" s="54" t="s">
        <v>596</v>
      </c>
      <c r="E45" s="6" t="s">
        <v>211</v>
      </c>
      <c r="F45" s="19">
        <v>155</v>
      </c>
      <c r="G45" s="24">
        <v>7.13</v>
      </c>
      <c r="H45" s="24">
        <v>0.73</v>
      </c>
      <c r="I45" s="31"/>
      <c r="J45" s="31"/>
      <c r="K45" s="35"/>
    </row>
    <row r="46" spans="2:11" x14ac:dyDescent="0.3">
      <c r="B46" s="8" t="s">
        <v>610</v>
      </c>
      <c r="C46" s="57" t="s">
        <v>611</v>
      </c>
      <c r="D46" s="54" t="s">
        <v>612</v>
      </c>
      <c r="E46" s="6" t="s">
        <v>613</v>
      </c>
      <c r="F46" s="19">
        <v>1572</v>
      </c>
      <c r="G46" s="24">
        <v>6.92</v>
      </c>
      <c r="H46" s="24">
        <v>0.7</v>
      </c>
      <c r="I46" s="31"/>
      <c r="J46" s="31"/>
      <c r="K46" s="35"/>
    </row>
    <row r="47" spans="2:11" x14ac:dyDescent="0.3">
      <c r="B47" s="8" t="s">
        <v>94</v>
      </c>
      <c r="C47" s="57" t="s">
        <v>95</v>
      </c>
      <c r="D47" s="54" t="s">
        <v>96</v>
      </c>
      <c r="E47" s="6" t="s">
        <v>64</v>
      </c>
      <c r="F47" s="19">
        <v>95</v>
      </c>
      <c r="G47" s="24">
        <v>6.77</v>
      </c>
      <c r="H47" s="24">
        <v>0.69</v>
      </c>
      <c r="I47" s="31"/>
      <c r="J47" s="31"/>
      <c r="K47" s="35"/>
    </row>
    <row r="48" spans="2:11" x14ac:dyDescent="0.3">
      <c r="B48" s="8" t="s">
        <v>1137</v>
      </c>
      <c r="C48" s="57" t="s">
        <v>1138</v>
      </c>
      <c r="D48" s="54" t="s">
        <v>1139</v>
      </c>
      <c r="E48" s="6" t="s">
        <v>120</v>
      </c>
      <c r="F48" s="19">
        <v>492</v>
      </c>
      <c r="G48" s="24">
        <v>6.55</v>
      </c>
      <c r="H48" s="24">
        <v>0.67</v>
      </c>
      <c r="I48" s="31"/>
      <c r="J48" s="31"/>
      <c r="K48" s="35"/>
    </row>
    <row r="49" spans="2:11" x14ac:dyDescent="0.3">
      <c r="B49" s="8" t="s">
        <v>1140</v>
      </c>
      <c r="C49" s="57" t="s">
        <v>1141</v>
      </c>
      <c r="D49" s="54" t="s">
        <v>1142</v>
      </c>
      <c r="E49" s="6" t="s">
        <v>108</v>
      </c>
      <c r="F49" s="19">
        <v>311</v>
      </c>
      <c r="G49" s="24">
        <v>6.21</v>
      </c>
      <c r="H49" s="24">
        <v>0.63</v>
      </c>
      <c r="I49" s="31"/>
      <c r="J49" s="31"/>
      <c r="K49" s="35"/>
    </row>
    <row r="50" spans="2:11" x14ac:dyDescent="0.3">
      <c r="B50" s="8" t="s">
        <v>2283</v>
      </c>
      <c r="C50" s="57" t="s">
        <v>2284</v>
      </c>
      <c r="D50" s="54" t="s">
        <v>2285</v>
      </c>
      <c r="E50" s="6" t="s">
        <v>585</v>
      </c>
      <c r="F50" s="19">
        <v>129</v>
      </c>
      <c r="G50" s="24">
        <v>5.96</v>
      </c>
      <c r="H50" s="24">
        <v>0.61</v>
      </c>
      <c r="I50" s="31"/>
      <c r="J50" s="31"/>
      <c r="K50" s="35"/>
    </row>
    <row r="51" spans="2:11" x14ac:dyDescent="0.3">
      <c r="B51" s="8" t="s">
        <v>87</v>
      </c>
      <c r="C51" s="57" t="s">
        <v>88</v>
      </c>
      <c r="D51" s="54" t="s">
        <v>89</v>
      </c>
      <c r="E51" s="6" t="s">
        <v>64</v>
      </c>
      <c r="F51" s="19">
        <v>161</v>
      </c>
      <c r="G51" s="24">
        <v>5.93</v>
      </c>
      <c r="H51" s="24">
        <v>0.6</v>
      </c>
      <c r="I51" s="31"/>
      <c r="J51" s="31"/>
      <c r="K51" s="35"/>
    </row>
    <row r="52" spans="2:11" x14ac:dyDescent="0.3">
      <c r="B52" s="8" t="s">
        <v>1146</v>
      </c>
      <c r="C52" s="57" t="s">
        <v>1147</v>
      </c>
      <c r="D52" s="54" t="s">
        <v>1148</v>
      </c>
      <c r="E52" s="6" t="s">
        <v>75</v>
      </c>
      <c r="F52" s="19">
        <v>2278</v>
      </c>
      <c r="G52" s="24">
        <v>5.8</v>
      </c>
      <c r="H52" s="24">
        <v>0.59</v>
      </c>
      <c r="I52" s="31"/>
      <c r="J52" s="31"/>
      <c r="K52" s="35"/>
    </row>
    <row r="53" spans="2:11" x14ac:dyDescent="0.3">
      <c r="B53" s="8" t="s">
        <v>1143</v>
      </c>
      <c r="C53" s="57" t="s">
        <v>1144</v>
      </c>
      <c r="D53" s="54" t="s">
        <v>1145</v>
      </c>
      <c r="E53" s="6" t="s">
        <v>156</v>
      </c>
      <c r="F53" s="19">
        <v>152</v>
      </c>
      <c r="G53" s="24">
        <v>5.75</v>
      </c>
      <c r="H53" s="24">
        <v>0.59</v>
      </c>
      <c r="I53" s="31"/>
      <c r="J53" s="31"/>
      <c r="K53" s="35"/>
    </row>
    <row r="54" spans="2:11" x14ac:dyDescent="0.3">
      <c r="B54" s="8" t="s">
        <v>292</v>
      </c>
      <c r="C54" s="57" t="s">
        <v>293</v>
      </c>
      <c r="D54" s="54" t="s">
        <v>294</v>
      </c>
      <c r="E54" s="6" t="s">
        <v>108</v>
      </c>
      <c r="F54" s="19">
        <v>744</v>
      </c>
      <c r="G54" s="24">
        <v>5.44</v>
      </c>
      <c r="H54" s="24">
        <v>0.55000000000000004</v>
      </c>
      <c r="I54" s="31"/>
      <c r="J54" s="31"/>
      <c r="K54" s="35"/>
    </row>
    <row r="55" spans="2:11" x14ac:dyDescent="0.3">
      <c r="B55" s="8" t="s">
        <v>121</v>
      </c>
      <c r="C55" s="57" t="s">
        <v>122</v>
      </c>
      <c r="D55" s="54" t="s">
        <v>123</v>
      </c>
      <c r="E55" s="6" t="s">
        <v>124</v>
      </c>
      <c r="F55" s="19">
        <v>88</v>
      </c>
      <c r="G55" s="24">
        <v>5.33</v>
      </c>
      <c r="H55" s="24">
        <v>0.54</v>
      </c>
      <c r="I55" s="31"/>
      <c r="J55" s="31"/>
      <c r="K55" s="35"/>
    </row>
    <row r="56" spans="2:11" x14ac:dyDescent="0.3">
      <c r="B56" s="8" t="s">
        <v>412</v>
      </c>
      <c r="C56" s="57" t="s">
        <v>413</v>
      </c>
      <c r="D56" s="54" t="s">
        <v>414</v>
      </c>
      <c r="E56" s="6" t="s">
        <v>124</v>
      </c>
      <c r="F56" s="19">
        <v>390</v>
      </c>
      <c r="G56" s="24">
        <v>5.16</v>
      </c>
      <c r="H56" s="24">
        <v>0.53</v>
      </c>
      <c r="I56" s="31"/>
      <c r="J56" s="31"/>
      <c r="K56" s="35"/>
    </row>
    <row r="57" spans="2:11" x14ac:dyDescent="0.3">
      <c r="B57" s="8" t="s">
        <v>1149</v>
      </c>
      <c r="C57" s="57" t="s">
        <v>1150</v>
      </c>
      <c r="D57" s="54" t="s">
        <v>1151</v>
      </c>
      <c r="E57" s="6" t="s">
        <v>124</v>
      </c>
      <c r="F57" s="19">
        <v>420</v>
      </c>
      <c r="G57" s="24">
        <v>5.12</v>
      </c>
      <c r="H57" s="24">
        <v>0.52</v>
      </c>
      <c r="I57" s="31"/>
      <c r="J57" s="31"/>
      <c r="K57" s="35"/>
    </row>
    <row r="58" spans="2:11" x14ac:dyDescent="0.3">
      <c r="B58" s="8" t="s">
        <v>1152</v>
      </c>
      <c r="C58" s="57" t="s">
        <v>1153</v>
      </c>
      <c r="D58" s="54" t="s">
        <v>1154</v>
      </c>
      <c r="E58" s="6" t="s">
        <v>538</v>
      </c>
      <c r="F58" s="19">
        <v>450</v>
      </c>
      <c r="G58" s="24">
        <v>5.0999999999999996</v>
      </c>
      <c r="H58" s="24">
        <v>0.52</v>
      </c>
      <c r="I58" s="31"/>
      <c r="J58" s="31"/>
      <c r="K58" s="35"/>
    </row>
    <row r="59" spans="2:11" x14ac:dyDescent="0.3">
      <c r="B59" s="8" t="s">
        <v>468</v>
      </c>
      <c r="C59" s="57" t="s">
        <v>469</v>
      </c>
      <c r="D59" s="54" t="s">
        <v>470</v>
      </c>
      <c r="E59" s="6" t="s">
        <v>64</v>
      </c>
      <c r="F59" s="19">
        <v>1447</v>
      </c>
      <c r="G59" s="24">
        <v>5.0599999999999996</v>
      </c>
      <c r="H59" s="24">
        <v>0.52</v>
      </c>
      <c r="I59" s="31"/>
      <c r="J59" s="31"/>
      <c r="K59" s="35"/>
    </row>
    <row r="60" spans="2:11" x14ac:dyDescent="0.3">
      <c r="B60" s="8" t="s">
        <v>1062</v>
      </c>
      <c r="C60" s="57" t="s">
        <v>1063</v>
      </c>
      <c r="D60" s="54" t="s">
        <v>1064</v>
      </c>
      <c r="E60" s="6" t="s">
        <v>64</v>
      </c>
      <c r="F60" s="19">
        <v>90</v>
      </c>
      <c r="G60" s="24">
        <v>4.9800000000000004</v>
      </c>
      <c r="H60" s="24">
        <v>0.51</v>
      </c>
      <c r="I60" s="31"/>
      <c r="J60" s="31"/>
      <c r="K60" s="35"/>
    </row>
    <row r="61" spans="2:11" x14ac:dyDescent="0.3">
      <c r="B61" s="8" t="s">
        <v>427</v>
      </c>
      <c r="C61" s="57" t="s">
        <v>428</v>
      </c>
      <c r="D61" s="54" t="s">
        <v>429</v>
      </c>
      <c r="E61" s="6" t="s">
        <v>93</v>
      </c>
      <c r="F61" s="19">
        <v>1346</v>
      </c>
      <c r="G61" s="24">
        <v>4.9000000000000004</v>
      </c>
      <c r="H61" s="24">
        <v>0.5</v>
      </c>
      <c r="I61" s="31"/>
      <c r="J61" s="31"/>
      <c r="K61" s="35"/>
    </row>
    <row r="62" spans="2:11" x14ac:dyDescent="0.3">
      <c r="B62" s="8" t="s">
        <v>465</v>
      </c>
      <c r="C62" s="57" t="s">
        <v>466</v>
      </c>
      <c r="D62" s="54" t="s">
        <v>467</v>
      </c>
      <c r="E62" s="6" t="s">
        <v>43</v>
      </c>
      <c r="F62" s="19">
        <v>1696</v>
      </c>
      <c r="G62" s="24">
        <v>4.8899999999999997</v>
      </c>
      <c r="H62" s="24">
        <v>0.5</v>
      </c>
      <c r="I62" s="31"/>
      <c r="J62" s="31"/>
      <c r="K62" s="35"/>
    </row>
    <row r="63" spans="2:11" x14ac:dyDescent="0.3">
      <c r="B63" s="8" t="s">
        <v>997</v>
      </c>
      <c r="C63" s="57" t="s">
        <v>998</v>
      </c>
      <c r="D63" s="54" t="s">
        <v>999</v>
      </c>
      <c r="E63" s="6" t="s">
        <v>160</v>
      </c>
      <c r="F63" s="19">
        <v>70</v>
      </c>
      <c r="G63" s="24">
        <v>4.87</v>
      </c>
      <c r="H63" s="24">
        <v>0.5</v>
      </c>
      <c r="I63" s="31"/>
      <c r="J63" s="31"/>
      <c r="K63" s="35"/>
    </row>
    <row r="64" spans="2:11" x14ac:dyDescent="0.3">
      <c r="B64" s="8" t="s">
        <v>629</v>
      </c>
      <c r="C64" s="57" t="s">
        <v>630</v>
      </c>
      <c r="D64" s="54" t="s">
        <v>631</v>
      </c>
      <c r="E64" s="6" t="s">
        <v>160</v>
      </c>
      <c r="F64" s="19">
        <v>509</v>
      </c>
      <c r="G64" s="24">
        <v>4.87</v>
      </c>
      <c r="H64" s="24">
        <v>0.5</v>
      </c>
      <c r="I64" s="31"/>
      <c r="J64" s="31"/>
      <c r="K64" s="35"/>
    </row>
    <row r="65" spans="2:11" x14ac:dyDescent="0.3">
      <c r="B65" s="8" t="s">
        <v>117</v>
      </c>
      <c r="C65" s="57" t="s">
        <v>118</v>
      </c>
      <c r="D65" s="54" t="s">
        <v>119</v>
      </c>
      <c r="E65" s="6" t="s">
        <v>120</v>
      </c>
      <c r="F65" s="19">
        <v>81</v>
      </c>
      <c r="G65" s="24">
        <v>4.74</v>
      </c>
      <c r="H65" s="24">
        <v>0.48</v>
      </c>
      <c r="I65" s="31"/>
      <c r="J65" s="31"/>
      <c r="K65" s="35"/>
    </row>
    <row r="66" spans="2:11" x14ac:dyDescent="0.3">
      <c r="B66" s="8" t="s">
        <v>2185</v>
      </c>
      <c r="C66" s="57" t="s">
        <v>1335</v>
      </c>
      <c r="D66" s="54" t="s">
        <v>2186</v>
      </c>
      <c r="E66" s="6" t="s">
        <v>75</v>
      </c>
      <c r="F66" s="19">
        <v>290</v>
      </c>
      <c r="G66" s="24">
        <v>4.7300000000000004</v>
      </c>
      <c r="H66" s="24">
        <v>0.48</v>
      </c>
      <c r="I66" s="31"/>
      <c r="J66" s="31"/>
      <c r="K66" s="35"/>
    </row>
    <row r="67" spans="2:11" x14ac:dyDescent="0.3">
      <c r="B67" s="8" t="s">
        <v>364</v>
      </c>
      <c r="C67" s="57" t="s">
        <v>365</v>
      </c>
      <c r="D67" s="54" t="s">
        <v>366</v>
      </c>
      <c r="E67" s="6" t="s">
        <v>50</v>
      </c>
      <c r="F67" s="19">
        <v>1952</v>
      </c>
      <c r="G67" s="24">
        <v>4.62</v>
      </c>
      <c r="H67" s="24">
        <v>0.47</v>
      </c>
      <c r="I67" s="31"/>
      <c r="J67" s="31"/>
      <c r="K67" s="35"/>
    </row>
    <row r="68" spans="2:11" x14ac:dyDescent="0.3">
      <c r="B68" s="8" t="s">
        <v>382</v>
      </c>
      <c r="C68" s="57" t="s">
        <v>383</v>
      </c>
      <c r="D68" s="54" t="s">
        <v>384</v>
      </c>
      <c r="E68" s="6" t="s">
        <v>50</v>
      </c>
      <c r="F68" s="19">
        <v>75</v>
      </c>
      <c r="G68" s="24">
        <v>4.53</v>
      </c>
      <c r="H68" s="24">
        <v>0.46</v>
      </c>
      <c r="I68" s="31"/>
      <c r="J68" s="31"/>
      <c r="K68" s="35"/>
    </row>
    <row r="69" spans="2:11" x14ac:dyDescent="0.3">
      <c r="B69" s="8" t="s">
        <v>655</v>
      </c>
      <c r="C69" s="57" t="s">
        <v>656</v>
      </c>
      <c r="D69" s="54" t="s">
        <v>657</v>
      </c>
      <c r="E69" s="6" t="s">
        <v>266</v>
      </c>
      <c r="F69" s="19">
        <v>933</v>
      </c>
      <c r="G69" s="24">
        <v>4.3899999999999997</v>
      </c>
      <c r="H69" s="24">
        <v>0.45</v>
      </c>
      <c r="I69" s="31"/>
      <c r="J69" s="31"/>
      <c r="K69" s="35"/>
    </row>
    <row r="70" spans="2:11" x14ac:dyDescent="0.3">
      <c r="B70" s="8" t="s">
        <v>2347</v>
      </c>
      <c r="C70" s="57" t="s">
        <v>1338</v>
      </c>
      <c r="D70" s="54" t="s">
        <v>2348</v>
      </c>
      <c r="E70" s="6" t="s">
        <v>246</v>
      </c>
      <c r="F70" s="19">
        <v>1146</v>
      </c>
      <c r="G70" s="24">
        <v>4.2</v>
      </c>
      <c r="H70" s="24">
        <v>0.43</v>
      </c>
      <c r="I70" s="31"/>
      <c r="J70" s="31"/>
      <c r="K70" s="35"/>
    </row>
    <row r="71" spans="2:11" x14ac:dyDescent="0.3">
      <c r="B71" s="8" t="s">
        <v>1050</v>
      </c>
      <c r="C71" s="57" t="s">
        <v>1051</v>
      </c>
      <c r="D71" s="54" t="s">
        <v>1052</v>
      </c>
      <c r="E71" s="6" t="s">
        <v>93</v>
      </c>
      <c r="F71" s="19">
        <v>2531</v>
      </c>
      <c r="G71" s="24">
        <v>4.13</v>
      </c>
      <c r="H71" s="24">
        <v>0.42</v>
      </c>
      <c r="I71" s="31"/>
      <c r="J71" s="31"/>
      <c r="K71" s="35"/>
    </row>
    <row r="72" spans="2:11" x14ac:dyDescent="0.3">
      <c r="B72" s="8" t="s">
        <v>109</v>
      </c>
      <c r="C72" s="57" t="s">
        <v>110</v>
      </c>
      <c r="D72" s="54" t="s">
        <v>111</v>
      </c>
      <c r="E72" s="6" t="s">
        <v>112</v>
      </c>
      <c r="F72" s="19">
        <v>608</v>
      </c>
      <c r="G72" s="24">
        <v>4.0999999999999996</v>
      </c>
      <c r="H72" s="24">
        <v>0.42</v>
      </c>
      <c r="I72" s="31"/>
      <c r="J72" s="31"/>
      <c r="K72" s="35"/>
    </row>
    <row r="73" spans="2:11" x14ac:dyDescent="0.3">
      <c r="B73" s="8" t="s">
        <v>2418</v>
      </c>
      <c r="C73" s="57" t="s">
        <v>2419</v>
      </c>
      <c r="D73" s="54" t="s">
        <v>2420</v>
      </c>
      <c r="E73" s="6" t="s">
        <v>43</v>
      </c>
      <c r="F73" s="19">
        <v>451</v>
      </c>
      <c r="G73" s="24">
        <v>4.04</v>
      </c>
      <c r="H73" s="24">
        <v>0.41</v>
      </c>
      <c r="I73" s="31"/>
      <c r="J73" s="31"/>
      <c r="K73" s="35"/>
    </row>
    <row r="74" spans="2:11" x14ac:dyDescent="0.3">
      <c r="B74" s="8" t="s">
        <v>2327</v>
      </c>
      <c r="C74" s="57" t="s">
        <v>2328</v>
      </c>
      <c r="D74" s="54" t="s">
        <v>2329</v>
      </c>
      <c r="E74" s="6" t="s">
        <v>100</v>
      </c>
      <c r="F74" s="19">
        <v>8318</v>
      </c>
      <c r="G74" s="24">
        <v>3.97</v>
      </c>
      <c r="H74" s="24">
        <v>0.4</v>
      </c>
      <c r="I74" s="31"/>
      <c r="J74" s="31"/>
      <c r="K74" s="35"/>
    </row>
    <row r="75" spans="2:11" x14ac:dyDescent="0.3">
      <c r="B75" s="8" t="s">
        <v>253</v>
      </c>
      <c r="C75" s="57" t="s">
        <v>254</v>
      </c>
      <c r="D75" s="54" t="s">
        <v>255</v>
      </c>
      <c r="E75" s="6" t="s">
        <v>256</v>
      </c>
      <c r="F75" s="19">
        <v>891</v>
      </c>
      <c r="G75" s="24">
        <v>3.96</v>
      </c>
      <c r="H75" s="24">
        <v>0.4</v>
      </c>
      <c r="I75" s="31"/>
      <c r="J75" s="31"/>
      <c r="K75" s="35"/>
    </row>
    <row r="76" spans="2:11" x14ac:dyDescent="0.3">
      <c r="B76" s="8" t="s">
        <v>487</v>
      </c>
      <c r="C76" s="57" t="s">
        <v>488</v>
      </c>
      <c r="D76" s="54" t="s">
        <v>489</v>
      </c>
      <c r="E76" s="6" t="s">
        <v>116</v>
      </c>
      <c r="F76" s="19">
        <v>94</v>
      </c>
      <c r="G76" s="24">
        <v>3.86</v>
      </c>
      <c r="H76" s="24">
        <v>0.39</v>
      </c>
      <c r="I76" s="31"/>
      <c r="J76" s="31"/>
      <c r="K76" s="35"/>
    </row>
    <row r="77" spans="2:11" x14ac:dyDescent="0.3">
      <c r="B77" s="8" t="s">
        <v>493</v>
      </c>
      <c r="C77" s="57" t="s">
        <v>494</v>
      </c>
      <c r="D77" s="54" t="s">
        <v>495</v>
      </c>
      <c r="E77" s="6" t="s">
        <v>43</v>
      </c>
      <c r="F77" s="19">
        <v>1284</v>
      </c>
      <c r="G77" s="24">
        <v>3.84</v>
      </c>
      <c r="H77" s="24">
        <v>0.39</v>
      </c>
      <c r="I77" s="31"/>
      <c r="J77" s="31"/>
      <c r="K77" s="35"/>
    </row>
    <row r="78" spans="2:11" x14ac:dyDescent="0.3">
      <c r="B78" s="8" t="s">
        <v>947</v>
      </c>
      <c r="C78" s="57" t="s">
        <v>948</v>
      </c>
      <c r="D78" s="54" t="s">
        <v>949</v>
      </c>
      <c r="E78" s="6" t="s">
        <v>950</v>
      </c>
      <c r="F78" s="19">
        <v>232</v>
      </c>
      <c r="G78" s="24">
        <v>3.83</v>
      </c>
      <c r="H78" s="24">
        <v>0.39</v>
      </c>
      <c r="I78" s="31"/>
      <c r="J78" s="31"/>
      <c r="K78" s="35"/>
    </row>
    <row r="79" spans="2:11" x14ac:dyDescent="0.3">
      <c r="B79" s="8" t="s">
        <v>938</v>
      </c>
      <c r="C79" s="57" t="s">
        <v>939</v>
      </c>
      <c r="D79" s="54" t="s">
        <v>940</v>
      </c>
      <c r="E79" s="6" t="s">
        <v>50</v>
      </c>
      <c r="F79" s="19">
        <v>231</v>
      </c>
      <c r="G79" s="24">
        <v>3.82</v>
      </c>
      <c r="H79" s="24">
        <v>0.39</v>
      </c>
      <c r="I79" s="31"/>
      <c r="J79" s="31"/>
      <c r="K79" s="35"/>
    </row>
    <row r="80" spans="2:11" x14ac:dyDescent="0.3">
      <c r="B80" s="8" t="s">
        <v>2286</v>
      </c>
      <c r="C80" s="57" t="s">
        <v>731</v>
      </c>
      <c r="D80" s="54" t="s">
        <v>2287</v>
      </c>
      <c r="E80" s="6" t="s">
        <v>75</v>
      </c>
      <c r="F80" s="19">
        <v>1001</v>
      </c>
      <c r="G80" s="24">
        <v>3.8</v>
      </c>
      <c r="H80" s="24">
        <v>0.39</v>
      </c>
      <c r="I80" s="31"/>
      <c r="J80" s="31"/>
      <c r="K80" s="35"/>
    </row>
    <row r="81" spans="2:11" x14ac:dyDescent="0.3">
      <c r="B81" s="8" t="s">
        <v>2322</v>
      </c>
      <c r="C81" s="57" t="s">
        <v>1733</v>
      </c>
      <c r="D81" s="54" t="s">
        <v>2323</v>
      </c>
      <c r="E81" s="6" t="s">
        <v>43</v>
      </c>
      <c r="F81" s="19">
        <v>4554</v>
      </c>
      <c r="G81" s="24">
        <v>3.8</v>
      </c>
      <c r="H81" s="24">
        <v>0.39</v>
      </c>
      <c r="I81" s="31"/>
      <c r="J81" s="31"/>
      <c r="K81" s="35"/>
    </row>
    <row r="82" spans="2:11" x14ac:dyDescent="0.3">
      <c r="B82" s="8" t="s">
        <v>607</v>
      </c>
      <c r="C82" s="57" t="s">
        <v>608</v>
      </c>
      <c r="D82" s="54" t="s">
        <v>609</v>
      </c>
      <c r="E82" s="6" t="s">
        <v>156</v>
      </c>
      <c r="F82" s="19">
        <v>103</v>
      </c>
      <c r="G82" s="24">
        <v>3.8</v>
      </c>
      <c r="H82" s="24">
        <v>0.39</v>
      </c>
      <c r="I82" s="31"/>
      <c r="J82" s="31"/>
      <c r="K82" s="35"/>
    </row>
    <row r="83" spans="2:11" x14ac:dyDescent="0.3">
      <c r="B83" s="8" t="s">
        <v>2357</v>
      </c>
      <c r="C83" s="57" t="s">
        <v>1758</v>
      </c>
      <c r="D83" s="54" t="s">
        <v>2358</v>
      </c>
      <c r="E83" s="6" t="s">
        <v>43</v>
      </c>
      <c r="F83" s="19">
        <v>386</v>
      </c>
      <c r="G83" s="24">
        <v>3.79</v>
      </c>
      <c r="H83" s="24">
        <v>0.39</v>
      </c>
      <c r="I83" s="31"/>
      <c r="J83" s="31"/>
      <c r="K83" s="35"/>
    </row>
    <row r="84" spans="2:11" x14ac:dyDescent="0.3">
      <c r="B84" s="8" t="s">
        <v>80</v>
      </c>
      <c r="C84" s="57" t="s">
        <v>81</v>
      </c>
      <c r="D84" s="54" t="s">
        <v>82</v>
      </c>
      <c r="E84" s="6" t="s">
        <v>50</v>
      </c>
      <c r="F84" s="19">
        <v>63</v>
      </c>
      <c r="G84" s="24">
        <v>3.76</v>
      </c>
      <c r="H84" s="24">
        <v>0.38</v>
      </c>
      <c r="I84" s="31"/>
      <c r="J84" s="31"/>
      <c r="K84" s="35"/>
    </row>
    <row r="85" spans="2:11" x14ac:dyDescent="0.3">
      <c r="B85" s="8" t="s">
        <v>1155</v>
      </c>
      <c r="C85" s="57" t="s">
        <v>1156</v>
      </c>
      <c r="D85" s="54" t="s">
        <v>1157</v>
      </c>
      <c r="E85" s="6" t="s">
        <v>1158</v>
      </c>
      <c r="F85" s="19">
        <v>183</v>
      </c>
      <c r="G85" s="24">
        <v>3.7</v>
      </c>
      <c r="H85" s="24">
        <v>0.38</v>
      </c>
      <c r="I85" s="31"/>
      <c r="J85" s="31"/>
      <c r="K85" s="35"/>
    </row>
    <row r="86" spans="2:11" x14ac:dyDescent="0.3">
      <c r="B86" s="8" t="s">
        <v>424</v>
      </c>
      <c r="C86" s="57" t="s">
        <v>425</v>
      </c>
      <c r="D86" s="54" t="s">
        <v>426</v>
      </c>
      <c r="E86" s="6" t="s">
        <v>124</v>
      </c>
      <c r="F86" s="19">
        <v>167</v>
      </c>
      <c r="G86" s="24">
        <v>3.59</v>
      </c>
      <c r="H86" s="24">
        <v>0.37</v>
      </c>
      <c r="I86" s="31"/>
      <c r="J86" s="31"/>
      <c r="K86" s="35"/>
    </row>
    <row r="87" spans="2:11" x14ac:dyDescent="0.3">
      <c r="B87" s="8" t="s">
        <v>600</v>
      </c>
      <c r="C87" s="57" t="s">
        <v>601</v>
      </c>
      <c r="D87" s="54" t="s">
        <v>602</v>
      </c>
      <c r="E87" s="6" t="s">
        <v>246</v>
      </c>
      <c r="F87" s="19">
        <v>2659</v>
      </c>
      <c r="G87" s="24">
        <v>3.59</v>
      </c>
      <c r="H87" s="24">
        <v>0.37</v>
      </c>
      <c r="I87" s="31"/>
      <c r="J87" s="31"/>
      <c r="K87" s="35"/>
    </row>
    <row r="88" spans="2:11" x14ac:dyDescent="0.3">
      <c r="B88" s="8" t="s">
        <v>218</v>
      </c>
      <c r="C88" s="57" t="s">
        <v>219</v>
      </c>
      <c r="D88" s="54" t="s">
        <v>220</v>
      </c>
      <c r="E88" s="6" t="s">
        <v>221</v>
      </c>
      <c r="F88" s="19">
        <v>139</v>
      </c>
      <c r="G88" s="24">
        <v>3.5</v>
      </c>
      <c r="H88" s="24">
        <v>0.36</v>
      </c>
      <c r="I88" s="31"/>
      <c r="J88" s="31"/>
      <c r="K88" s="35"/>
    </row>
    <row r="89" spans="2:11" x14ac:dyDescent="0.3">
      <c r="B89" s="8" t="s">
        <v>557</v>
      </c>
      <c r="C89" s="57" t="s">
        <v>558</v>
      </c>
      <c r="D89" s="54" t="s">
        <v>559</v>
      </c>
      <c r="E89" s="6" t="s">
        <v>135</v>
      </c>
      <c r="F89" s="19">
        <v>3056</v>
      </c>
      <c r="G89" s="24">
        <v>3.45</v>
      </c>
      <c r="H89" s="24">
        <v>0.35</v>
      </c>
      <c r="I89" s="31"/>
      <c r="J89" s="31"/>
      <c r="K89" s="35"/>
    </row>
    <row r="90" spans="2:11" x14ac:dyDescent="0.3">
      <c r="B90" s="8" t="s">
        <v>2437</v>
      </c>
      <c r="C90" s="57" t="s">
        <v>1456</v>
      </c>
      <c r="D90" s="54" t="s">
        <v>2438</v>
      </c>
      <c r="E90" s="6" t="s">
        <v>43</v>
      </c>
      <c r="F90" s="19">
        <v>2314</v>
      </c>
      <c r="G90" s="24">
        <v>3.41</v>
      </c>
      <c r="H90" s="24">
        <v>0.35</v>
      </c>
      <c r="I90" s="31"/>
      <c r="J90" s="31"/>
      <c r="K90" s="35"/>
    </row>
    <row r="91" spans="2:11" x14ac:dyDescent="0.3">
      <c r="B91" s="8" t="s">
        <v>2454</v>
      </c>
      <c r="C91" s="57" t="s">
        <v>2455</v>
      </c>
      <c r="D91" s="54" t="s">
        <v>2456</v>
      </c>
      <c r="E91" s="6" t="s">
        <v>156</v>
      </c>
      <c r="F91" s="19">
        <v>268</v>
      </c>
      <c r="G91" s="24">
        <v>3.35</v>
      </c>
      <c r="H91" s="24">
        <v>0.34</v>
      </c>
      <c r="I91" s="31"/>
      <c r="J91" s="31"/>
      <c r="K91" s="35"/>
    </row>
    <row r="92" spans="2:11" x14ac:dyDescent="0.3">
      <c r="B92" s="8" t="s">
        <v>2439</v>
      </c>
      <c r="C92" s="57" t="s">
        <v>2440</v>
      </c>
      <c r="D92" s="54" t="s">
        <v>2441</v>
      </c>
      <c r="E92" s="6" t="s">
        <v>75</v>
      </c>
      <c r="F92" s="19">
        <v>30</v>
      </c>
      <c r="G92" s="24">
        <v>3.24</v>
      </c>
      <c r="H92" s="24">
        <v>0.33</v>
      </c>
      <c r="I92" s="31"/>
      <c r="J92" s="31"/>
      <c r="K92" s="35"/>
    </row>
    <row r="93" spans="2:11" x14ac:dyDescent="0.3">
      <c r="B93" s="8" t="s">
        <v>260</v>
      </c>
      <c r="C93" s="57" t="s">
        <v>261</v>
      </c>
      <c r="D93" s="54" t="s">
        <v>262</v>
      </c>
      <c r="E93" s="6" t="s">
        <v>180</v>
      </c>
      <c r="F93" s="19">
        <v>275</v>
      </c>
      <c r="G93" s="24">
        <v>3.18</v>
      </c>
      <c r="H93" s="24">
        <v>0.32</v>
      </c>
      <c r="I93" s="31"/>
      <c r="J93" s="31"/>
      <c r="K93" s="35"/>
    </row>
    <row r="94" spans="2:11" x14ac:dyDescent="0.3">
      <c r="B94" s="8" t="s">
        <v>437</v>
      </c>
      <c r="C94" s="57" t="s">
        <v>438</v>
      </c>
      <c r="D94" s="54" t="s">
        <v>439</v>
      </c>
      <c r="E94" s="6" t="s">
        <v>440</v>
      </c>
      <c r="F94" s="19">
        <v>1859</v>
      </c>
      <c r="G94" s="24">
        <v>3.11</v>
      </c>
      <c r="H94" s="24">
        <v>0.32</v>
      </c>
      <c r="I94" s="31"/>
      <c r="J94" s="31"/>
      <c r="K94" s="35"/>
    </row>
    <row r="95" spans="2:11" x14ac:dyDescent="0.3">
      <c r="B95" s="8" t="s">
        <v>2290</v>
      </c>
      <c r="C95" s="57" t="s">
        <v>726</v>
      </c>
      <c r="D95" s="54" t="s">
        <v>2291</v>
      </c>
      <c r="E95" s="6" t="s">
        <v>75</v>
      </c>
      <c r="F95" s="19">
        <v>853</v>
      </c>
      <c r="G95" s="24">
        <v>3.11</v>
      </c>
      <c r="H95" s="24">
        <v>0.32</v>
      </c>
      <c r="I95" s="31"/>
      <c r="J95" s="31"/>
      <c r="K95" s="35"/>
    </row>
    <row r="96" spans="2:11" x14ac:dyDescent="0.3">
      <c r="B96" s="8" t="s">
        <v>101</v>
      </c>
      <c r="C96" s="57" t="s">
        <v>102</v>
      </c>
      <c r="D96" s="54" t="s">
        <v>103</v>
      </c>
      <c r="E96" s="6" t="s">
        <v>104</v>
      </c>
      <c r="F96" s="19">
        <v>211</v>
      </c>
      <c r="G96" s="24">
        <v>3.02</v>
      </c>
      <c r="H96" s="24">
        <v>0.31</v>
      </c>
      <c r="I96" s="31"/>
      <c r="J96" s="31"/>
      <c r="K96" s="35"/>
    </row>
    <row r="97" spans="2:11" x14ac:dyDescent="0.3">
      <c r="B97" s="8" t="s">
        <v>2119</v>
      </c>
      <c r="C97" s="57" t="s">
        <v>2120</v>
      </c>
      <c r="D97" s="54" t="s">
        <v>2121</v>
      </c>
      <c r="E97" s="6" t="s">
        <v>108</v>
      </c>
      <c r="F97" s="19">
        <v>165</v>
      </c>
      <c r="G97" s="24">
        <v>3</v>
      </c>
      <c r="H97" s="24">
        <v>0.31</v>
      </c>
      <c r="I97" s="31"/>
      <c r="J97" s="31"/>
      <c r="K97" s="35"/>
    </row>
    <row r="98" spans="2:11" x14ac:dyDescent="0.3">
      <c r="B98" s="8" t="s">
        <v>301</v>
      </c>
      <c r="C98" s="57" t="s">
        <v>302</v>
      </c>
      <c r="D98" s="54" t="s">
        <v>303</v>
      </c>
      <c r="E98" s="6" t="s">
        <v>43</v>
      </c>
      <c r="F98" s="19">
        <v>2377</v>
      </c>
      <c r="G98" s="24">
        <v>2.98</v>
      </c>
      <c r="H98" s="24">
        <v>0.3</v>
      </c>
      <c r="I98" s="31"/>
      <c r="J98" s="31"/>
      <c r="K98" s="35"/>
    </row>
    <row r="99" spans="2:11" x14ac:dyDescent="0.3">
      <c r="B99" s="8" t="s">
        <v>2202</v>
      </c>
      <c r="C99" s="57" t="s">
        <v>2203</v>
      </c>
      <c r="D99" s="54" t="s">
        <v>2204</v>
      </c>
      <c r="E99" s="6" t="s">
        <v>86</v>
      </c>
      <c r="F99" s="19">
        <v>28</v>
      </c>
      <c r="G99" s="24">
        <v>2.92</v>
      </c>
      <c r="H99" s="24">
        <v>0.3</v>
      </c>
      <c r="I99" s="31"/>
      <c r="J99" s="31"/>
      <c r="K99" s="35"/>
    </row>
    <row r="100" spans="2:11" x14ac:dyDescent="0.3">
      <c r="B100" s="8" t="s">
        <v>2297</v>
      </c>
      <c r="C100" s="57" t="s">
        <v>2298</v>
      </c>
      <c r="D100" s="54" t="s">
        <v>2299</v>
      </c>
      <c r="E100" s="6" t="s">
        <v>145</v>
      </c>
      <c r="F100" s="19">
        <v>444</v>
      </c>
      <c r="G100" s="24">
        <v>2.82</v>
      </c>
      <c r="H100" s="24">
        <v>0.28999999999999998</v>
      </c>
      <c r="I100" s="31"/>
      <c r="J100" s="31"/>
      <c r="K100" s="35"/>
    </row>
    <row r="101" spans="2:11" x14ac:dyDescent="0.3">
      <c r="B101" s="8" t="s">
        <v>2367</v>
      </c>
      <c r="C101" s="57" t="s">
        <v>2368</v>
      </c>
      <c r="D101" s="54" t="s">
        <v>2369</v>
      </c>
      <c r="E101" s="6" t="s">
        <v>104</v>
      </c>
      <c r="F101" s="19">
        <v>100</v>
      </c>
      <c r="G101" s="24">
        <v>2.82</v>
      </c>
      <c r="H101" s="24">
        <v>0.28999999999999998</v>
      </c>
      <c r="I101" s="31"/>
      <c r="J101" s="31"/>
      <c r="K101" s="35"/>
    </row>
    <row r="102" spans="2:11" x14ac:dyDescent="0.3">
      <c r="B102" s="8" t="s">
        <v>1053</v>
      </c>
      <c r="C102" s="57" t="s">
        <v>1054</v>
      </c>
      <c r="D102" s="54" t="s">
        <v>1055</v>
      </c>
      <c r="E102" s="6" t="s">
        <v>266</v>
      </c>
      <c r="F102" s="19">
        <v>201</v>
      </c>
      <c r="G102" s="24">
        <v>2.74</v>
      </c>
      <c r="H102" s="24">
        <v>0.28000000000000003</v>
      </c>
      <c r="I102" s="31"/>
      <c r="J102" s="31"/>
      <c r="K102" s="35"/>
    </row>
    <row r="103" spans="2:11" x14ac:dyDescent="0.3">
      <c r="B103" s="8" t="s">
        <v>2314</v>
      </c>
      <c r="C103" s="57" t="s">
        <v>2315</v>
      </c>
      <c r="D103" s="54" t="s">
        <v>2316</v>
      </c>
      <c r="E103" s="6" t="s">
        <v>538</v>
      </c>
      <c r="F103" s="19">
        <v>358</v>
      </c>
      <c r="G103" s="24">
        <v>2.62</v>
      </c>
      <c r="H103" s="24">
        <v>0.27</v>
      </c>
      <c r="I103" s="31"/>
      <c r="J103" s="31"/>
      <c r="K103" s="35"/>
    </row>
    <row r="104" spans="2:11" x14ac:dyDescent="0.3">
      <c r="B104" s="8" t="s">
        <v>2903</v>
      </c>
      <c r="C104" s="57" t="s">
        <v>1217</v>
      </c>
      <c r="D104" s="54" t="s">
        <v>2904</v>
      </c>
      <c r="E104" s="6" t="s">
        <v>43</v>
      </c>
      <c r="F104" s="19">
        <v>12114</v>
      </c>
      <c r="G104" s="24">
        <v>2.59</v>
      </c>
      <c r="H104" s="24">
        <v>0.26</v>
      </c>
      <c r="I104" s="31"/>
      <c r="J104" s="31"/>
      <c r="K104" s="35"/>
    </row>
    <row r="105" spans="2:11" x14ac:dyDescent="0.3">
      <c r="B105" s="8" t="s">
        <v>228</v>
      </c>
      <c r="C105" s="57" t="s">
        <v>229</v>
      </c>
      <c r="D105" s="54" t="s">
        <v>230</v>
      </c>
      <c r="E105" s="6" t="s">
        <v>71</v>
      </c>
      <c r="F105" s="19">
        <v>9</v>
      </c>
      <c r="G105" s="24">
        <v>2.4300000000000002</v>
      </c>
      <c r="H105" s="24">
        <v>0.25</v>
      </c>
      <c r="I105" s="31"/>
      <c r="J105" s="31"/>
      <c r="K105" s="35"/>
    </row>
    <row r="106" spans="2:11" x14ac:dyDescent="0.3">
      <c r="B106" s="8" t="s">
        <v>2361</v>
      </c>
      <c r="C106" s="57" t="s">
        <v>2362</v>
      </c>
      <c r="D106" s="54" t="s">
        <v>2363</v>
      </c>
      <c r="E106" s="6" t="s">
        <v>86</v>
      </c>
      <c r="F106" s="19">
        <v>173</v>
      </c>
      <c r="G106" s="24">
        <v>2.2200000000000002</v>
      </c>
      <c r="H106" s="24">
        <v>0.23</v>
      </c>
      <c r="I106" s="31"/>
      <c r="J106" s="31"/>
      <c r="K106" s="35"/>
    </row>
    <row r="107" spans="2:11" x14ac:dyDescent="0.3">
      <c r="B107" s="8" t="s">
        <v>2166</v>
      </c>
      <c r="C107" s="57" t="s">
        <v>2167</v>
      </c>
      <c r="D107" s="54" t="s">
        <v>2168</v>
      </c>
      <c r="E107" s="6" t="s">
        <v>71</v>
      </c>
      <c r="F107" s="19">
        <v>426</v>
      </c>
      <c r="G107" s="24">
        <v>2.17</v>
      </c>
      <c r="H107" s="24">
        <v>0.22</v>
      </c>
      <c r="I107" s="31"/>
      <c r="J107" s="31"/>
      <c r="K107" s="35"/>
    </row>
    <row r="108" spans="2:11" x14ac:dyDescent="0.3">
      <c r="B108" s="8" t="s">
        <v>177</v>
      </c>
      <c r="C108" s="57" t="s">
        <v>178</v>
      </c>
      <c r="D108" s="54" t="s">
        <v>179</v>
      </c>
      <c r="E108" s="6" t="s">
        <v>180</v>
      </c>
      <c r="F108" s="19">
        <v>90</v>
      </c>
      <c r="G108" s="24">
        <v>1.9</v>
      </c>
      <c r="H108" s="24">
        <v>0.19</v>
      </c>
      <c r="I108" s="31"/>
      <c r="J108" s="31"/>
      <c r="K108" s="35"/>
    </row>
    <row r="109" spans="2:11" x14ac:dyDescent="0.3">
      <c r="B109" s="8" t="s">
        <v>367</v>
      </c>
      <c r="C109" s="57" t="s">
        <v>368</v>
      </c>
      <c r="D109" s="54" t="s">
        <v>369</v>
      </c>
      <c r="E109" s="6" t="s">
        <v>135</v>
      </c>
      <c r="F109" s="19">
        <v>73</v>
      </c>
      <c r="G109" s="24">
        <v>1.7</v>
      </c>
      <c r="H109" s="24">
        <v>0.17</v>
      </c>
      <c r="I109" s="31"/>
      <c r="J109" s="31"/>
      <c r="K109" s="35"/>
    </row>
    <row r="110" spans="2:11" x14ac:dyDescent="0.3">
      <c r="B110" s="8" t="s">
        <v>181</v>
      </c>
      <c r="C110" s="57" t="s">
        <v>182</v>
      </c>
      <c r="D110" s="54" t="s">
        <v>183</v>
      </c>
      <c r="E110" s="6" t="s">
        <v>120</v>
      </c>
      <c r="F110" s="19">
        <v>617</v>
      </c>
      <c r="G110" s="24">
        <v>0.24</v>
      </c>
      <c r="H110" s="24">
        <v>0.02</v>
      </c>
      <c r="I110" s="31"/>
      <c r="J110" s="31"/>
      <c r="K110" s="35" t="s">
        <v>5039</v>
      </c>
    </row>
    <row r="111" spans="2:11" x14ac:dyDescent="0.3">
      <c r="C111" s="58" t="s">
        <v>184</v>
      </c>
      <c r="D111" s="54"/>
      <c r="E111" s="6"/>
      <c r="F111" s="19"/>
      <c r="G111" s="25">
        <v>982.46</v>
      </c>
      <c r="H111" s="25">
        <v>100.08</v>
      </c>
      <c r="I111" s="31"/>
      <c r="J111" s="31"/>
      <c r="K111" s="35"/>
    </row>
    <row r="112" spans="2:11" x14ac:dyDescent="0.3">
      <c r="C112" s="57"/>
      <c r="D112" s="54"/>
      <c r="E112" s="6"/>
      <c r="F112" s="19"/>
      <c r="G112" s="24"/>
      <c r="H112" s="24"/>
      <c r="I112" s="31"/>
      <c r="J112" s="31"/>
      <c r="K112" s="35"/>
    </row>
    <row r="113" spans="1:11" x14ac:dyDescent="0.3">
      <c r="C113" s="58" t="s">
        <v>3</v>
      </c>
      <c r="D113" s="54"/>
      <c r="E113" s="6"/>
      <c r="F113" s="19"/>
      <c r="G113" s="24" t="s">
        <v>2</v>
      </c>
      <c r="H113" s="24" t="s">
        <v>2</v>
      </c>
      <c r="I113" s="31"/>
      <c r="J113" s="31"/>
      <c r="K113" s="35"/>
    </row>
    <row r="114" spans="1:11" x14ac:dyDescent="0.3">
      <c r="C114" s="57"/>
      <c r="D114" s="54"/>
      <c r="E114" s="6"/>
      <c r="F114" s="19"/>
      <c r="G114" s="24"/>
      <c r="H114" s="24"/>
      <c r="I114" s="31"/>
      <c r="J114" s="31"/>
      <c r="K114" s="35"/>
    </row>
    <row r="115" spans="1:11" x14ac:dyDescent="0.3">
      <c r="C115" s="58" t="s">
        <v>4</v>
      </c>
      <c r="D115" s="54"/>
      <c r="E115" s="6"/>
      <c r="F115" s="19"/>
      <c r="G115" s="24" t="s">
        <v>2</v>
      </c>
      <c r="H115" s="24" t="s">
        <v>2</v>
      </c>
      <c r="I115" s="31"/>
      <c r="J115" s="31"/>
      <c r="K115" s="35"/>
    </row>
    <row r="116" spans="1:11" x14ac:dyDescent="0.3">
      <c r="C116" s="57"/>
      <c r="D116" s="54"/>
      <c r="E116" s="6"/>
      <c r="F116" s="19"/>
      <c r="G116" s="24"/>
      <c r="H116" s="24"/>
      <c r="I116" s="31"/>
      <c r="J116" s="31"/>
      <c r="K116" s="35"/>
    </row>
    <row r="117" spans="1:11" x14ac:dyDescent="0.3">
      <c r="A117" s="10"/>
      <c r="B117" s="28"/>
      <c r="C117" s="58" t="s">
        <v>5</v>
      </c>
      <c r="D117" s="54"/>
      <c r="E117" s="6"/>
      <c r="F117" s="19"/>
      <c r="G117" s="24"/>
      <c r="H117" s="24"/>
      <c r="I117" s="31"/>
      <c r="J117" s="31"/>
      <c r="K117" s="35"/>
    </row>
    <row r="118" spans="1:11" x14ac:dyDescent="0.3">
      <c r="C118" s="59" t="s">
        <v>6</v>
      </c>
      <c r="D118" s="54"/>
      <c r="E118" s="6"/>
      <c r="F118" s="19"/>
      <c r="G118" s="24"/>
      <c r="H118" s="24"/>
      <c r="I118" s="31"/>
      <c r="J118" s="31"/>
      <c r="K118" s="35"/>
    </row>
    <row r="119" spans="1:11" x14ac:dyDescent="0.3">
      <c r="B119" s="8" t="s">
        <v>192</v>
      </c>
      <c r="C119" s="57" t="s">
        <v>88</v>
      </c>
      <c r="D119" s="54" t="s">
        <v>193</v>
      </c>
      <c r="E119" s="6" t="s">
        <v>194</v>
      </c>
      <c r="F119" s="19">
        <v>640</v>
      </c>
      <c r="G119" s="24">
        <v>7.0000000000000007E-2</v>
      </c>
      <c r="H119" s="24">
        <v>0.01</v>
      </c>
      <c r="I119" s="31">
        <v>6.3449999999999998</v>
      </c>
      <c r="J119" s="31"/>
      <c r="K119" s="35" t="s">
        <v>5040</v>
      </c>
    </row>
    <row r="120" spans="1:11" x14ac:dyDescent="0.3">
      <c r="C120" s="58" t="s">
        <v>184</v>
      </c>
      <c r="D120" s="54"/>
      <c r="E120" s="6"/>
      <c r="F120" s="19"/>
      <c r="G120" s="25">
        <v>7.0000000000000007E-2</v>
      </c>
      <c r="H120" s="25">
        <v>0.01</v>
      </c>
      <c r="I120" s="31"/>
      <c r="J120" s="31"/>
      <c r="K120" s="35"/>
    </row>
    <row r="121" spans="1:11" x14ac:dyDescent="0.3">
      <c r="C121" s="57"/>
      <c r="D121" s="54"/>
      <c r="E121" s="6"/>
      <c r="F121" s="19"/>
      <c r="G121" s="24"/>
      <c r="H121" s="24"/>
      <c r="I121" s="31"/>
      <c r="J121" s="31"/>
      <c r="K121" s="35"/>
    </row>
    <row r="122" spans="1:11" x14ac:dyDescent="0.3">
      <c r="C122" s="58" t="s">
        <v>7</v>
      </c>
      <c r="D122" s="54"/>
      <c r="E122" s="6"/>
      <c r="F122" s="19"/>
      <c r="G122" s="24" t="s">
        <v>2</v>
      </c>
      <c r="H122" s="24" t="s">
        <v>2</v>
      </c>
      <c r="I122" s="31"/>
      <c r="J122" s="31"/>
      <c r="K122" s="35"/>
    </row>
    <row r="123" spans="1:11" x14ac:dyDescent="0.3">
      <c r="C123" s="57"/>
      <c r="D123" s="54"/>
      <c r="E123" s="6"/>
      <c r="F123" s="19"/>
      <c r="G123" s="24"/>
      <c r="H123" s="24"/>
      <c r="I123" s="31"/>
      <c r="J123" s="31"/>
      <c r="K123" s="35"/>
    </row>
    <row r="124" spans="1:11" x14ac:dyDescent="0.3">
      <c r="C124" s="58" t="s">
        <v>8</v>
      </c>
      <c r="D124" s="54"/>
      <c r="E124" s="6"/>
      <c r="F124" s="19"/>
      <c r="G124" s="24" t="s">
        <v>2</v>
      </c>
      <c r="H124" s="24" t="s">
        <v>2</v>
      </c>
      <c r="I124" s="31"/>
      <c r="J124" s="31"/>
      <c r="K124" s="35"/>
    </row>
    <row r="125" spans="1:11" x14ac:dyDescent="0.3">
      <c r="C125" s="57"/>
      <c r="D125" s="54"/>
      <c r="E125" s="6"/>
      <c r="F125" s="19"/>
      <c r="G125" s="24"/>
      <c r="H125" s="24"/>
      <c r="I125" s="31"/>
      <c r="J125" s="31"/>
      <c r="K125" s="35"/>
    </row>
    <row r="126" spans="1:11" x14ac:dyDescent="0.3">
      <c r="C126" s="58" t="s">
        <v>9</v>
      </c>
      <c r="D126" s="54"/>
      <c r="E126" s="6"/>
      <c r="F126" s="19"/>
      <c r="G126" s="24" t="s">
        <v>2</v>
      </c>
      <c r="H126" s="24" t="s">
        <v>2</v>
      </c>
      <c r="I126" s="31"/>
      <c r="J126" s="31"/>
      <c r="K126" s="35"/>
    </row>
    <row r="127" spans="1:11" x14ac:dyDescent="0.3">
      <c r="C127" s="57"/>
      <c r="D127" s="54"/>
      <c r="E127" s="6"/>
      <c r="F127" s="19"/>
      <c r="G127" s="24"/>
      <c r="H127" s="24"/>
      <c r="I127" s="31"/>
      <c r="J127" s="31"/>
      <c r="K127" s="35"/>
    </row>
    <row r="128" spans="1:11" x14ac:dyDescent="0.3">
      <c r="C128" s="58" t="s">
        <v>10</v>
      </c>
      <c r="D128" s="54"/>
      <c r="E128" s="6"/>
      <c r="F128" s="19"/>
      <c r="G128" s="24" t="s">
        <v>2</v>
      </c>
      <c r="H128" s="24" t="s">
        <v>2</v>
      </c>
      <c r="I128" s="31"/>
      <c r="J128" s="31"/>
      <c r="K128" s="35"/>
    </row>
    <row r="129" spans="3:11" x14ac:dyDescent="0.3">
      <c r="C129" s="57"/>
      <c r="D129" s="54"/>
      <c r="E129" s="6"/>
      <c r="F129" s="19"/>
      <c r="G129" s="24"/>
      <c r="H129" s="24"/>
      <c r="I129" s="31"/>
      <c r="J129" s="31"/>
      <c r="K129" s="35"/>
    </row>
    <row r="130" spans="3:11" x14ac:dyDescent="0.3">
      <c r="C130" s="58" t="s">
        <v>11</v>
      </c>
      <c r="D130" s="54"/>
      <c r="E130" s="6"/>
      <c r="F130" s="19"/>
      <c r="G130" s="24"/>
      <c r="H130" s="24"/>
      <c r="I130" s="31"/>
      <c r="J130" s="31"/>
      <c r="K130" s="35"/>
    </row>
    <row r="131" spans="3:11" x14ac:dyDescent="0.3">
      <c r="C131" s="57"/>
      <c r="D131" s="54"/>
      <c r="E131" s="6"/>
      <c r="F131" s="19"/>
      <c r="G131" s="24"/>
      <c r="H131" s="24"/>
      <c r="I131" s="31"/>
      <c r="J131" s="31"/>
      <c r="K131" s="35"/>
    </row>
    <row r="132" spans="3:11" x14ac:dyDescent="0.3">
      <c r="C132" s="58" t="s">
        <v>13</v>
      </c>
      <c r="D132" s="54"/>
      <c r="E132" s="6"/>
      <c r="F132" s="19"/>
      <c r="G132" s="24" t="s">
        <v>2</v>
      </c>
      <c r="H132" s="24" t="s">
        <v>2</v>
      </c>
      <c r="I132" s="31"/>
      <c r="J132" s="31"/>
      <c r="K132" s="35"/>
    </row>
    <row r="133" spans="3:11" x14ac:dyDescent="0.3">
      <c r="C133" s="57"/>
      <c r="D133" s="54"/>
      <c r="E133" s="6"/>
      <c r="F133" s="19"/>
      <c r="G133" s="24"/>
      <c r="H133" s="24"/>
      <c r="I133" s="31"/>
      <c r="J133" s="31"/>
      <c r="K133" s="35"/>
    </row>
    <row r="134" spans="3:11" x14ac:dyDescent="0.3">
      <c r="C134" s="58" t="s">
        <v>14</v>
      </c>
      <c r="D134" s="54"/>
      <c r="E134" s="6"/>
      <c r="F134" s="19"/>
      <c r="G134" s="24" t="s">
        <v>2</v>
      </c>
      <c r="H134" s="24" t="s">
        <v>2</v>
      </c>
      <c r="I134" s="31"/>
      <c r="J134" s="31"/>
      <c r="K134" s="35"/>
    </row>
    <row r="135" spans="3:11" x14ac:dyDescent="0.3">
      <c r="C135" s="57"/>
      <c r="D135" s="54"/>
      <c r="E135" s="6"/>
      <c r="F135" s="19"/>
      <c r="G135" s="24"/>
      <c r="H135" s="24"/>
      <c r="I135" s="31"/>
      <c r="J135" s="31"/>
      <c r="K135" s="35"/>
    </row>
    <row r="136" spans="3:11" x14ac:dyDescent="0.3">
      <c r="C136" s="58" t="s">
        <v>15</v>
      </c>
      <c r="D136" s="54"/>
      <c r="E136" s="6"/>
      <c r="F136" s="19"/>
      <c r="G136" s="24" t="s">
        <v>2</v>
      </c>
      <c r="H136" s="24" t="s">
        <v>2</v>
      </c>
      <c r="I136" s="31"/>
      <c r="J136" s="31"/>
      <c r="K136" s="35"/>
    </row>
    <row r="137" spans="3:11" x14ac:dyDescent="0.3">
      <c r="C137" s="57"/>
      <c r="D137" s="54"/>
      <c r="E137" s="6"/>
      <c r="F137" s="19"/>
      <c r="G137" s="24"/>
      <c r="H137" s="24"/>
      <c r="I137" s="31"/>
      <c r="J137" s="31"/>
      <c r="K137" s="35"/>
    </row>
    <row r="138" spans="3:11" x14ac:dyDescent="0.3">
      <c r="C138" s="58" t="s">
        <v>16</v>
      </c>
      <c r="D138" s="54"/>
      <c r="E138" s="6"/>
      <c r="F138" s="19"/>
      <c r="G138" s="24" t="s">
        <v>2</v>
      </c>
      <c r="H138" s="24" t="s">
        <v>2</v>
      </c>
      <c r="I138" s="31"/>
      <c r="J138" s="31"/>
      <c r="K138" s="35"/>
    </row>
    <row r="139" spans="3:11" x14ac:dyDescent="0.3">
      <c r="C139" s="57"/>
      <c r="D139" s="54"/>
      <c r="E139" s="6"/>
      <c r="F139" s="19"/>
      <c r="G139" s="24"/>
      <c r="H139" s="24"/>
      <c r="I139" s="31"/>
      <c r="J139" s="31"/>
      <c r="K139" s="35"/>
    </row>
    <row r="140" spans="3:11" x14ac:dyDescent="0.3">
      <c r="C140" s="58" t="s">
        <v>17</v>
      </c>
      <c r="D140" s="54"/>
      <c r="E140" s="6"/>
      <c r="F140" s="19"/>
      <c r="G140" s="24" t="s">
        <v>2</v>
      </c>
      <c r="H140" s="24" t="s">
        <v>2</v>
      </c>
      <c r="I140" s="31"/>
      <c r="J140" s="31"/>
      <c r="K140" s="35"/>
    </row>
    <row r="141" spans="3:11" x14ac:dyDescent="0.3">
      <c r="C141" s="57"/>
      <c r="D141" s="54"/>
      <c r="E141" s="6"/>
      <c r="F141" s="19"/>
      <c r="G141" s="24"/>
      <c r="H141" s="24"/>
      <c r="I141" s="31"/>
      <c r="J141" s="31"/>
      <c r="K141" s="35"/>
    </row>
    <row r="142" spans="3:11" x14ac:dyDescent="0.3">
      <c r="C142" s="58" t="s">
        <v>18</v>
      </c>
      <c r="D142" s="54"/>
      <c r="E142" s="6"/>
      <c r="F142" s="19"/>
      <c r="G142" s="24"/>
      <c r="H142" s="24"/>
      <c r="I142" s="31"/>
      <c r="J142" s="31"/>
      <c r="K142" s="35"/>
    </row>
    <row r="143" spans="3:11" x14ac:dyDescent="0.3">
      <c r="C143" s="57"/>
      <c r="D143" s="54"/>
      <c r="E143" s="6"/>
      <c r="F143" s="19"/>
      <c r="G143" s="24"/>
      <c r="H143" s="24"/>
      <c r="I143" s="31"/>
      <c r="J143" s="31"/>
      <c r="K143" s="35"/>
    </row>
    <row r="144" spans="3:11" x14ac:dyDescent="0.3">
      <c r="C144" s="58" t="s">
        <v>19</v>
      </c>
      <c r="D144" s="54"/>
      <c r="E144" s="6"/>
      <c r="F144" s="19"/>
      <c r="G144" s="24" t="s">
        <v>2</v>
      </c>
      <c r="H144" s="24" t="s">
        <v>2</v>
      </c>
      <c r="I144" s="31"/>
      <c r="J144" s="31"/>
      <c r="K144" s="35"/>
    </row>
    <row r="145" spans="1:54" x14ac:dyDescent="0.3">
      <c r="C145" s="57"/>
      <c r="D145" s="54"/>
      <c r="E145" s="6"/>
      <c r="F145" s="19"/>
      <c r="G145" s="24"/>
      <c r="H145" s="24"/>
      <c r="I145" s="31"/>
      <c r="J145" s="31"/>
      <c r="K145" s="35"/>
    </row>
    <row r="146" spans="1:54" x14ac:dyDescent="0.3">
      <c r="C146" s="58" t="s">
        <v>20</v>
      </c>
      <c r="D146" s="54"/>
      <c r="E146" s="6"/>
      <c r="F146" s="19"/>
      <c r="G146" s="24" t="s">
        <v>2</v>
      </c>
      <c r="H146" s="24" t="s">
        <v>2</v>
      </c>
      <c r="I146" s="31"/>
      <c r="J146" s="31"/>
      <c r="K146" s="35"/>
    </row>
    <row r="147" spans="1:54" x14ac:dyDescent="0.3">
      <c r="C147" s="57"/>
      <c r="D147" s="54"/>
      <c r="E147" s="6"/>
      <c r="F147" s="19"/>
      <c r="G147" s="24"/>
      <c r="H147" s="24"/>
      <c r="I147" s="31"/>
      <c r="J147" s="31"/>
      <c r="K147" s="35"/>
    </row>
    <row r="148" spans="1:54" x14ac:dyDescent="0.3">
      <c r="C148" s="58" t="s">
        <v>21</v>
      </c>
      <c r="D148" s="54"/>
      <c r="E148" s="6"/>
      <c r="F148" s="19"/>
      <c r="G148" s="24" t="s">
        <v>2</v>
      </c>
      <c r="H148" s="24" t="s">
        <v>2</v>
      </c>
      <c r="I148" s="31"/>
      <c r="J148" s="31"/>
      <c r="K148" s="35"/>
    </row>
    <row r="149" spans="1:54" x14ac:dyDescent="0.3">
      <c r="C149" s="57"/>
      <c r="D149" s="54"/>
      <c r="E149" s="6"/>
      <c r="F149" s="19"/>
      <c r="G149" s="24"/>
      <c r="H149" s="24"/>
      <c r="I149" s="31"/>
      <c r="J149" s="31"/>
      <c r="K149" s="35"/>
    </row>
    <row r="150" spans="1:54" x14ac:dyDescent="0.3">
      <c r="C150" s="58" t="s">
        <v>22</v>
      </c>
      <c r="D150" s="54"/>
      <c r="E150" s="6"/>
      <c r="F150" s="19"/>
      <c r="G150" s="24" t="s">
        <v>2</v>
      </c>
      <c r="H150" s="24" t="s">
        <v>2</v>
      </c>
      <c r="I150" s="31"/>
      <c r="J150" s="31"/>
      <c r="K150" s="35"/>
    </row>
    <row r="151" spans="1:54" x14ac:dyDescent="0.3">
      <c r="C151" s="57"/>
      <c r="D151" s="54"/>
      <c r="E151" s="6"/>
      <c r="F151" s="19"/>
      <c r="G151" s="24"/>
      <c r="H151" s="24"/>
      <c r="I151" s="31"/>
      <c r="J151" s="31"/>
      <c r="K151" s="35"/>
    </row>
    <row r="152" spans="1:54" x14ac:dyDescent="0.3">
      <c r="C152" s="58" t="s">
        <v>23</v>
      </c>
      <c r="D152" s="54"/>
      <c r="E152" s="6"/>
      <c r="F152" s="19"/>
      <c r="G152" s="24" t="s">
        <v>2</v>
      </c>
      <c r="H152" s="24" t="s">
        <v>2</v>
      </c>
      <c r="I152" s="31"/>
      <c r="J152" s="31"/>
      <c r="K152" s="35"/>
    </row>
    <row r="153" spans="1:54" x14ac:dyDescent="0.3">
      <c r="C153" s="57"/>
      <c r="D153" s="54"/>
      <c r="E153" s="6"/>
      <c r="F153" s="19"/>
      <c r="G153" s="24"/>
      <c r="H153" s="24"/>
      <c r="I153" s="31"/>
      <c r="J153" s="31"/>
      <c r="K153" s="35"/>
    </row>
    <row r="154" spans="1:54" x14ac:dyDescent="0.3">
      <c r="C154" s="58" t="s">
        <v>24</v>
      </c>
      <c r="D154" s="54"/>
      <c r="E154" s="6"/>
      <c r="F154" s="19"/>
      <c r="G154" s="24" t="s">
        <v>2</v>
      </c>
      <c r="H154" s="24" t="s">
        <v>2</v>
      </c>
      <c r="I154" s="31"/>
      <c r="J154" s="31"/>
      <c r="K154" s="35"/>
    </row>
    <row r="155" spans="1:54" x14ac:dyDescent="0.3">
      <c r="C155" s="57"/>
      <c r="D155" s="54"/>
      <c r="E155" s="6"/>
      <c r="F155" s="19"/>
      <c r="G155" s="24"/>
      <c r="H155" s="24"/>
      <c r="I155" s="31"/>
      <c r="J155" s="31"/>
      <c r="K155" s="35"/>
    </row>
    <row r="156" spans="1:54" x14ac:dyDescent="0.3">
      <c r="A156" s="10"/>
      <c r="B156" s="28"/>
      <c r="C156" s="58" t="s">
        <v>25</v>
      </c>
      <c r="D156" s="54"/>
      <c r="E156" s="6"/>
      <c r="F156" s="19"/>
      <c r="G156" s="24"/>
      <c r="H156" s="24"/>
      <c r="I156" s="31"/>
      <c r="J156" s="31"/>
      <c r="K156" s="35"/>
    </row>
    <row r="157" spans="1:54" s="2" customFormat="1" ht="13.8" x14ac:dyDescent="0.3">
      <c r="A157" s="28"/>
      <c r="B157" s="28"/>
      <c r="C157" s="57" t="s">
        <v>5023</v>
      </c>
      <c r="D157" s="54"/>
      <c r="E157" s="6"/>
      <c r="F157" s="19"/>
      <c r="G157" s="24" t="s">
        <v>2</v>
      </c>
      <c r="H157" s="24" t="s">
        <v>2</v>
      </c>
      <c r="I157" s="31"/>
      <c r="J157" s="31"/>
      <c r="K157" s="35"/>
      <c r="L157" s="3"/>
      <c r="AI157" s="3"/>
      <c r="AV157" s="3"/>
      <c r="AX157" s="3"/>
      <c r="BB157" s="3"/>
    </row>
    <row r="158" spans="1:54" x14ac:dyDescent="0.3">
      <c r="B158" s="8"/>
      <c r="C158" s="57" t="s">
        <v>201</v>
      </c>
      <c r="D158" s="54"/>
      <c r="E158" s="6"/>
      <c r="F158" s="19"/>
      <c r="G158" s="24">
        <v>0.03</v>
      </c>
      <c r="H158" s="24">
        <v>-0.09</v>
      </c>
      <c r="I158" s="31"/>
      <c r="J158" s="31"/>
      <c r="K158" s="35"/>
    </row>
    <row r="159" spans="1:54" x14ac:dyDescent="0.3">
      <c r="C159" s="58" t="s">
        <v>184</v>
      </c>
      <c r="D159" s="54"/>
      <c r="E159" s="6"/>
      <c r="F159" s="19"/>
      <c r="G159" s="25">
        <v>0.03</v>
      </c>
      <c r="H159" s="25">
        <v>-0.09</v>
      </c>
      <c r="I159" s="31"/>
      <c r="J159" s="31"/>
      <c r="K159" s="35"/>
    </row>
    <row r="160" spans="1:54" x14ac:dyDescent="0.3">
      <c r="C160" s="57"/>
      <c r="D160" s="54"/>
      <c r="E160" s="6"/>
      <c r="F160" s="19"/>
      <c r="G160" s="24"/>
      <c r="H160" s="24"/>
      <c r="I160" s="31"/>
      <c r="J160" s="31"/>
      <c r="K160" s="35"/>
    </row>
    <row r="161" spans="3:11" x14ac:dyDescent="0.3">
      <c r="C161" s="60" t="s">
        <v>202</v>
      </c>
      <c r="D161" s="55"/>
      <c r="E161" s="5"/>
      <c r="F161" s="20"/>
      <c r="G161" s="26">
        <v>982.56</v>
      </c>
      <c r="H161" s="26">
        <v>100</v>
      </c>
      <c r="I161" s="32"/>
      <c r="J161" s="32"/>
      <c r="K161" s="36"/>
    </row>
    <row r="164" spans="3:11" x14ac:dyDescent="0.3">
      <c r="C164" s="1" t="s">
        <v>203</v>
      </c>
    </row>
    <row r="165" spans="3:11" x14ac:dyDescent="0.3">
      <c r="C165" s="37" t="s">
        <v>204</v>
      </c>
      <c r="D165" s="37"/>
      <c r="E165" s="37"/>
      <c r="F165" s="37"/>
      <c r="G165" s="37"/>
      <c r="H165" s="37"/>
      <c r="I165" s="37"/>
      <c r="J165" s="37"/>
      <c r="K165" s="37"/>
    </row>
    <row r="166" spans="3:11" x14ac:dyDescent="0.3">
      <c r="C166" s="2" t="s">
        <v>205</v>
      </c>
    </row>
    <row r="167" spans="3:11" x14ac:dyDescent="0.3">
      <c r="C167" s="2" t="s">
        <v>206</v>
      </c>
    </row>
    <row r="168" spans="3:11" ht="30" customHeight="1" x14ac:dyDescent="0.3">
      <c r="C168" s="80" t="s">
        <v>207</v>
      </c>
      <c r="D168" s="81"/>
      <c r="E168" s="81"/>
      <c r="F168" s="81"/>
      <c r="G168" s="81"/>
      <c r="H168" s="81"/>
      <c r="I168" s="81"/>
      <c r="J168" s="81"/>
      <c r="K168" s="81"/>
    </row>
    <row r="169" spans="3:11" x14ac:dyDescent="0.3">
      <c r="C169" s="2" t="s">
        <v>208</v>
      </c>
    </row>
    <row r="171" spans="3:11" x14ac:dyDescent="0.3">
      <c r="C171" s="1" t="s">
        <v>5173</v>
      </c>
      <c r="E171" s="78" t="s">
        <v>5174</v>
      </c>
    </row>
    <row r="172" spans="3:11" x14ac:dyDescent="0.3">
      <c r="E172" s="2" t="s">
        <v>5198</v>
      </c>
    </row>
  </sheetData>
  <mergeCells count="1">
    <mergeCell ref="C168:K168"/>
  </mergeCells>
  <hyperlinks>
    <hyperlink ref="J2" location="'Index'!A1" display="'Index'!A1" xr:uid="{0FD5AE0D-908B-402C-BB76-52747621CCAC}"/>
  </hyperlinks>
  <pageMargins left="0.7" right="0.7" top="0.75" bottom="0.75" header="0.3" footer="0.3"/>
  <pageSetup orientation="portrait" horizontalDpi="4294967293"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46A9E3-8D7C-432F-99A5-27D0643A98CB}">
  <sheetPr codeName="Sheet1"/>
  <dimension ref="A1:IV295"/>
  <sheetViews>
    <sheetView showGridLines="0" zoomScale="90" zoomScaleNormal="90" workbookViewId="0">
      <pane ySplit="6" topLeftCell="A279"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2910</v>
      </c>
      <c r="J2" s="38" t="s">
        <v>4688</v>
      </c>
    </row>
    <row r="3" spans="1:54" ht="16.2" x14ac:dyDescent="0.35">
      <c r="C3" s="1" t="s">
        <v>28</v>
      </c>
      <c r="D3" s="21" t="s">
        <v>2911</v>
      </c>
    </row>
    <row r="4" spans="1:54" ht="15" x14ac:dyDescent="0.35">
      <c r="C4" s="1" t="s">
        <v>30</v>
      </c>
      <c r="D4" s="22">
        <v>46053</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A8" s="10"/>
      <c r="B8" s="28"/>
      <c r="C8" s="58" t="s">
        <v>0</v>
      </c>
      <c r="D8" s="54"/>
      <c r="E8" s="6"/>
      <c r="F8" s="19"/>
      <c r="G8" s="24"/>
      <c r="H8" s="24"/>
      <c r="I8" s="31"/>
      <c r="J8" s="31"/>
      <c r="K8" s="35"/>
    </row>
    <row r="9" spans="1:54" x14ac:dyDescent="0.3">
      <c r="C9" s="59" t="s">
        <v>1</v>
      </c>
      <c r="D9" s="54"/>
      <c r="E9" s="6"/>
      <c r="F9" s="19"/>
      <c r="G9" s="24"/>
      <c r="H9" s="24"/>
      <c r="I9" s="31"/>
      <c r="J9" s="31"/>
      <c r="K9" s="35"/>
    </row>
    <row r="10" spans="1:54" x14ac:dyDescent="0.3">
      <c r="B10" s="8" t="s">
        <v>40</v>
      </c>
      <c r="C10" s="57" t="s">
        <v>41</v>
      </c>
      <c r="D10" s="54" t="s">
        <v>42</v>
      </c>
      <c r="E10" s="6" t="s">
        <v>43</v>
      </c>
      <c r="F10" s="19">
        <v>4540650</v>
      </c>
      <c r="G10" s="24">
        <v>42193.99</v>
      </c>
      <c r="H10" s="24">
        <v>7.25</v>
      </c>
      <c r="I10" s="31"/>
      <c r="J10" s="31"/>
      <c r="K10" s="35"/>
    </row>
    <row r="11" spans="1:54" x14ac:dyDescent="0.3">
      <c r="B11" s="8" t="s">
        <v>90</v>
      </c>
      <c r="C11" s="57" t="s">
        <v>91</v>
      </c>
      <c r="D11" s="54" t="s">
        <v>92</v>
      </c>
      <c r="E11" s="6" t="s">
        <v>93</v>
      </c>
      <c r="F11" s="19">
        <v>2040662</v>
      </c>
      <c r="G11" s="24">
        <v>28475.4</v>
      </c>
      <c r="H11" s="24">
        <v>4.9000000000000004</v>
      </c>
      <c r="I11" s="31"/>
      <c r="J11" s="31"/>
      <c r="K11" s="35"/>
    </row>
    <row r="12" spans="1:54" x14ac:dyDescent="0.3">
      <c r="B12" s="8" t="s">
        <v>65</v>
      </c>
      <c r="C12" s="57" t="s">
        <v>66</v>
      </c>
      <c r="D12" s="54" t="s">
        <v>67</v>
      </c>
      <c r="E12" s="6" t="s">
        <v>43</v>
      </c>
      <c r="F12" s="19">
        <v>5840000</v>
      </c>
      <c r="G12" s="24">
        <v>23827.200000000001</v>
      </c>
      <c r="H12" s="24">
        <v>4.0999999999999996</v>
      </c>
      <c r="I12" s="31"/>
      <c r="J12" s="31"/>
      <c r="K12" s="35"/>
    </row>
    <row r="13" spans="1:54" x14ac:dyDescent="0.3">
      <c r="B13" s="8" t="s">
        <v>54</v>
      </c>
      <c r="C13" s="57" t="s">
        <v>55</v>
      </c>
      <c r="D13" s="54" t="s">
        <v>56</v>
      </c>
      <c r="E13" s="6" t="s">
        <v>43</v>
      </c>
      <c r="F13" s="19">
        <v>2165000</v>
      </c>
      <c r="G13" s="24">
        <v>23320.3</v>
      </c>
      <c r="H13" s="24">
        <v>4.01</v>
      </c>
      <c r="I13" s="31"/>
      <c r="J13" s="31"/>
      <c r="K13" s="35"/>
    </row>
    <row r="14" spans="1:54" x14ac:dyDescent="0.3">
      <c r="B14" s="8" t="s">
        <v>44</v>
      </c>
      <c r="C14" s="57" t="s">
        <v>45</v>
      </c>
      <c r="D14" s="54" t="s">
        <v>46</v>
      </c>
      <c r="E14" s="6" t="s">
        <v>43</v>
      </c>
      <c r="F14" s="19">
        <v>1214500</v>
      </c>
      <c r="G14" s="24">
        <v>16456.48</v>
      </c>
      <c r="H14" s="24">
        <v>2.83</v>
      </c>
      <c r="I14" s="31"/>
      <c r="J14" s="31"/>
      <c r="K14" s="35"/>
    </row>
    <row r="15" spans="1:54" x14ac:dyDescent="0.3">
      <c r="B15" s="8" t="s">
        <v>421</v>
      </c>
      <c r="C15" s="57" t="s">
        <v>422</v>
      </c>
      <c r="D15" s="54" t="s">
        <v>423</v>
      </c>
      <c r="E15" s="6" t="s">
        <v>256</v>
      </c>
      <c r="F15" s="19">
        <v>756200</v>
      </c>
      <c r="G15" s="24">
        <v>14887.31</v>
      </c>
      <c r="H15" s="24">
        <v>2.56</v>
      </c>
      <c r="I15" s="31"/>
      <c r="J15" s="31"/>
      <c r="K15" s="35"/>
    </row>
    <row r="16" spans="1:54" x14ac:dyDescent="0.3">
      <c r="B16" s="8" t="s">
        <v>57</v>
      </c>
      <c r="C16" s="57" t="s">
        <v>58</v>
      </c>
      <c r="D16" s="54" t="s">
        <v>59</v>
      </c>
      <c r="E16" s="6" t="s">
        <v>60</v>
      </c>
      <c r="F16" s="19">
        <v>366150</v>
      </c>
      <c r="G16" s="24">
        <v>14398.12</v>
      </c>
      <c r="H16" s="24">
        <v>2.48</v>
      </c>
      <c r="I16" s="31"/>
      <c r="J16" s="31"/>
      <c r="K16" s="35"/>
    </row>
    <row r="17" spans="2:11" x14ac:dyDescent="0.3">
      <c r="B17" s="8" t="s">
        <v>47</v>
      </c>
      <c r="C17" s="57" t="s">
        <v>48</v>
      </c>
      <c r="D17" s="54" t="s">
        <v>49</v>
      </c>
      <c r="E17" s="6" t="s">
        <v>50</v>
      </c>
      <c r="F17" s="19">
        <v>799711</v>
      </c>
      <c r="G17" s="24">
        <v>13123.26</v>
      </c>
      <c r="H17" s="24">
        <v>2.2599999999999998</v>
      </c>
      <c r="I17" s="31"/>
      <c r="J17" s="31"/>
      <c r="K17" s="35"/>
    </row>
    <row r="18" spans="2:11" x14ac:dyDescent="0.3">
      <c r="B18" s="8" t="s">
        <v>51</v>
      </c>
      <c r="C18" s="57" t="s">
        <v>52</v>
      </c>
      <c r="D18" s="54" t="s">
        <v>53</v>
      </c>
      <c r="E18" s="6" t="s">
        <v>43</v>
      </c>
      <c r="F18" s="19">
        <v>938125</v>
      </c>
      <c r="G18" s="24">
        <v>12856.07</v>
      </c>
      <c r="H18" s="24">
        <v>2.21</v>
      </c>
      <c r="I18" s="31"/>
      <c r="J18" s="31"/>
      <c r="K18" s="35"/>
    </row>
    <row r="19" spans="2:11" x14ac:dyDescent="0.3">
      <c r="B19" s="8" t="s">
        <v>493</v>
      </c>
      <c r="C19" s="57" t="s">
        <v>494</v>
      </c>
      <c r="D19" s="54" t="s">
        <v>495</v>
      </c>
      <c r="E19" s="6" t="s">
        <v>43</v>
      </c>
      <c r="F19" s="19">
        <v>4089150</v>
      </c>
      <c r="G19" s="24">
        <v>12242.92</v>
      </c>
      <c r="H19" s="24">
        <v>2.1</v>
      </c>
      <c r="I19" s="31"/>
      <c r="J19" s="31"/>
      <c r="K19" s="35"/>
    </row>
    <row r="20" spans="2:11" x14ac:dyDescent="0.3">
      <c r="B20" s="8" t="s">
        <v>638</v>
      </c>
      <c r="C20" s="57" t="s">
        <v>639</v>
      </c>
      <c r="D20" s="54" t="s">
        <v>640</v>
      </c>
      <c r="E20" s="6" t="s">
        <v>75</v>
      </c>
      <c r="F20" s="19">
        <v>500500</v>
      </c>
      <c r="G20" s="24">
        <v>9772.76</v>
      </c>
      <c r="H20" s="24">
        <v>1.68</v>
      </c>
      <c r="I20" s="31"/>
      <c r="J20" s="31"/>
      <c r="K20" s="35"/>
    </row>
    <row r="21" spans="2:11" x14ac:dyDescent="0.3">
      <c r="B21" s="8" t="s">
        <v>361</v>
      </c>
      <c r="C21" s="57" t="s">
        <v>362</v>
      </c>
      <c r="D21" s="54" t="s">
        <v>363</v>
      </c>
      <c r="E21" s="6" t="s">
        <v>79</v>
      </c>
      <c r="F21" s="19">
        <v>2527500</v>
      </c>
      <c r="G21" s="24">
        <v>9742.25</v>
      </c>
      <c r="H21" s="24">
        <v>1.67</v>
      </c>
      <c r="I21" s="31"/>
      <c r="J21" s="31"/>
      <c r="K21" s="35"/>
    </row>
    <row r="22" spans="2:11" x14ac:dyDescent="0.3">
      <c r="B22" s="8" t="s">
        <v>234</v>
      </c>
      <c r="C22" s="57" t="s">
        <v>235</v>
      </c>
      <c r="D22" s="54" t="s">
        <v>236</v>
      </c>
      <c r="E22" s="6" t="s">
        <v>209</v>
      </c>
      <c r="F22" s="19">
        <v>860000</v>
      </c>
      <c r="G22" s="24">
        <v>9735.2000000000007</v>
      </c>
      <c r="H22" s="24">
        <v>1.67</v>
      </c>
      <c r="I22" s="31"/>
      <c r="J22" s="31"/>
      <c r="K22" s="35"/>
    </row>
    <row r="23" spans="2:11" x14ac:dyDescent="0.3">
      <c r="B23" s="8" t="s">
        <v>409</v>
      </c>
      <c r="C23" s="57" t="s">
        <v>410</v>
      </c>
      <c r="D23" s="54" t="s">
        <v>411</v>
      </c>
      <c r="E23" s="6" t="s">
        <v>64</v>
      </c>
      <c r="F23" s="19">
        <v>279000</v>
      </c>
      <c r="G23" s="24">
        <v>9574.7199999999993</v>
      </c>
      <c r="H23" s="24">
        <v>1.65</v>
      </c>
      <c r="I23" s="31"/>
      <c r="J23" s="31"/>
      <c r="K23" s="35"/>
    </row>
    <row r="24" spans="2:11" x14ac:dyDescent="0.3">
      <c r="B24" s="8" t="s">
        <v>557</v>
      </c>
      <c r="C24" s="57" t="s">
        <v>558</v>
      </c>
      <c r="D24" s="54" t="s">
        <v>559</v>
      </c>
      <c r="E24" s="6" t="s">
        <v>135</v>
      </c>
      <c r="F24" s="19">
        <v>5690050</v>
      </c>
      <c r="G24" s="24">
        <v>6424.07</v>
      </c>
      <c r="H24" s="24">
        <v>1.1000000000000001</v>
      </c>
      <c r="I24" s="31"/>
      <c r="J24" s="31"/>
      <c r="K24" s="35"/>
    </row>
    <row r="25" spans="2:11" x14ac:dyDescent="0.3">
      <c r="B25" s="8" t="s">
        <v>418</v>
      </c>
      <c r="C25" s="57" t="s">
        <v>419</v>
      </c>
      <c r="D25" s="54" t="s">
        <v>420</v>
      </c>
      <c r="E25" s="6" t="s">
        <v>50</v>
      </c>
      <c r="F25" s="19">
        <v>368000</v>
      </c>
      <c r="G25" s="24">
        <v>6414.61</v>
      </c>
      <c r="H25" s="24">
        <v>1.1000000000000001</v>
      </c>
      <c r="I25" s="31"/>
      <c r="J25" s="31"/>
      <c r="K25" s="35"/>
    </row>
    <row r="26" spans="2:11" x14ac:dyDescent="0.3">
      <c r="B26" s="8" t="s">
        <v>289</v>
      </c>
      <c r="C26" s="57" t="s">
        <v>290</v>
      </c>
      <c r="D26" s="54" t="s">
        <v>291</v>
      </c>
      <c r="E26" s="6" t="s">
        <v>209</v>
      </c>
      <c r="F26" s="19">
        <v>3309000</v>
      </c>
      <c r="G26" s="24">
        <v>6390.67</v>
      </c>
      <c r="H26" s="24">
        <v>1.1000000000000001</v>
      </c>
      <c r="I26" s="31"/>
      <c r="J26" s="31"/>
      <c r="K26" s="35"/>
    </row>
    <row r="27" spans="2:11" x14ac:dyDescent="0.3">
      <c r="B27" s="8" t="s">
        <v>1003</v>
      </c>
      <c r="C27" s="57" t="s">
        <v>1004</v>
      </c>
      <c r="D27" s="54" t="s">
        <v>1005</v>
      </c>
      <c r="E27" s="6" t="s">
        <v>160</v>
      </c>
      <c r="F27" s="19">
        <v>1130000</v>
      </c>
      <c r="G27" s="24">
        <v>6239.3</v>
      </c>
      <c r="H27" s="24">
        <v>1.07</v>
      </c>
      <c r="I27" s="31"/>
      <c r="J27" s="31"/>
      <c r="K27" s="35"/>
    </row>
    <row r="28" spans="2:11" x14ac:dyDescent="0.3">
      <c r="B28" s="8" t="s">
        <v>2297</v>
      </c>
      <c r="C28" s="57" t="s">
        <v>2298</v>
      </c>
      <c r="D28" s="54" t="s">
        <v>2299</v>
      </c>
      <c r="E28" s="6" t="s">
        <v>145</v>
      </c>
      <c r="F28" s="19">
        <v>895950</v>
      </c>
      <c r="G28" s="24">
        <v>5696</v>
      </c>
      <c r="H28" s="24">
        <v>0.98</v>
      </c>
      <c r="I28" s="31"/>
      <c r="J28" s="31"/>
      <c r="K28" s="35"/>
    </row>
    <row r="29" spans="2:11" x14ac:dyDescent="0.3">
      <c r="B29" s="8" t="s">
        <v>607</v>
      </c>
      <c r="C29" s="57" t="s">
        <v>608</v>
      </c>
      <c r="D29" s="54" t="s">
        <v>609</v>
      </c>
      <c r="E29" s="6" t="s">
        <v>156</v>
      </c>
      <c r="F29" s="19">
        <v>150000</v>
      </c>
      <c r="G29" s="24">
        <v>5534.25</v>
      </c>
      <c r="H29" s="24">
        <v>0.95</v>
      </c>
      <c r="I29" s="31"/>
      <c r="J29" s="31"/>
      <c r="K29" s="35"/>
    </row>
    <row r="30" spans="2:11" x14ac:dyDescent="0.3">
      <c r="B30" s="8" t="s">
        <v>594</v>
      </c>
      <c r="C30" s="57" t="s">
        <v>595</v>
      </c>
      <c r="D30" s="54" t="s">
        <v>596</v>
      </c>
      <c r="E30" s="6" t="s">
        <v>211</v>
      </c>
      <c r="F30" s="19">
        <v>116550</v>
      </c>
      <c r="G30" s="24">
        <v>5357.22</v>
      </c>
      <c r="H30" s="24">
        <v>0.92</v>
      </c>
      <c r="I30" s="31"/>
      <c r="J30" s="31"/>
      <c r="K30" s="35"/>
    </row>
    <row r="31" spans="2:11" x14ac:dyDescent="0.3">
      <c r="B31" s="8" t="s">
        <v>260</v>
      </c>
      <c r="C31" s="57" t="s">
        <v>261</v>
      </c>
      <c r="D31" s="54" t="s">
        <v>262</v>
      </c>
      <c r="E31" s="6" t="s">
        <v>180</v>
      </c>
      <c r="F31" s="19">
        <v>450000</v>
      </c>
      <c r="G31" s="24">
        <v>5193.45</v>
      </c>
      <c r="H31" s="24">
        <v>0.89</v>
      </c>
      <c r="I31" s="31"/>
      <c r="J31" s="31"/>
      <c r="K31" s="35"/>
    </row>
    <row r="32" spans="2:11" x14ac:dyDescent="0.3">
      <c r="B32" s="8" t="s">
        <v>931</v>
      </c>
      <c r="C32" s="57" t="s">
        <v>932</v>
      </c>
      <c r="D32" s="54" t="s">
        <v>933</v>
      </c>
      <c r="E32" s="6" t="s">
        <v>156</v>
      </c>
      <c r="F32" s="19">
        <v>1794500</v>
      </c>
      <c r="G32" s="24">
        <v>4909.75</v>
      </c>
      <c r="H32" s="24">
        <v>0.84</v>
      </c>
      <c r="I32" s="31"/>
      <c r="J32" s="31"/>
      <c r="K32" s="35"/>
    </row>
    <row r="33" spans="2:11" x14ac:dyDescent="0.3">
      <c r="B33" s="8" t="s">
        <v>83</v>
      </c>
      <c r="C33" s="57" t="s">
        <v>84</v>
      </c>
      <c r="D33" s="54" t="s">
        <v>85</v>
      </c>
      <c r="E33" s="6" t="s">
        <v>86</v>
      </c>
      <c r="F33" s="19">
        <v>200000</v>
      </c>
      <c r="G33" s="24">
        <v>4856.6000000000004</v>
      </c>
      <c r="H33" s="24">
        <v>0.83</v>
      </c>
      <c r="I33" s="31"/>
      <c r="J33" s="31"/>
      <c r="K33" s="35"/>
    </row>
    <row r="34" spans="2:11" x14ac:dyDescent="0.3">
      <c r="B34" s="8" t="s">
        <v>61</v>
      </c>
      <c r="C34" s="57" t="s">
        <v>62</v>
      </c>
      <c r="D34" s="54" t="s">
        <v>63</v>
      </c>
      <c r="E34" s="6" t="s">
        <v>64</v>
      </c>
      <c r="F34" s="19">
        <v>32500</v>
      </c>
      <c r="G34" s="24">
        <v>4744.68</v>
      </c>
      <c r="H34" s="24">
        <v>0.82</v>
      </c>
      <c r="I34" s="31"/>
      <c r="J34" s="31"/>
      <c r="K34" s="35"/>
    </row>
    <row r="35" spans="2:11" x14ac:dyDescent="0.3">
      <c r="B35" s="8" t="s">
        <v>614</v>
      </c>
      <c r="C35" s="57" t="s">
        <v>615</v>
      </c>
      <c r="D35" s="54" t="s">
        <v>616</v>
      </c>
      <c r="E35" s="6" t="s">
        <v>156</v>
      </c>
      <c r="F35" s="19">
        <v>3700000</v>
      </c>
      <c r="G35" s="24">
        <v>4660.1499999999996</v>
      </c>
      <c r="H35" s="24">
        <v>0.8</v>
      </c>
      <c r="I35" s="31"/>
      <c r="J35" s="31"/>
      <c r="K35" s="35"/>
    </row>
    <row r="36" spans="2:11" x14ac:dyDescent="0.3">
      <c r="B36" s="8" t="s">
        <v>2317</v>
      </c>
      <c r="C36" s="57" t="s">
        <v>2318</v>
      </c>
      <c r="D36" s="54" t="s">
        <v>2319</v>
      </c>
      <c r="E36" s="6" t="s">
        <v>75</v>
      </c>
      <c r="F36" s="19">
        <v>3061600</v>
      </c>
      <c r="G36" s="24">
        <v>4614.1400000000003</v>
      </c>
      <c r="H36" s="24">
        <v>0.79</v>
      </c>
      <c r="I36" s="31"/>
      <c r="J36" s="31"/>
      <c r="K36" s="35"/>
    </row>
    <row r="37" spans="2:11" x14ac:dyDescent="0.3">
      <c r="B37" s="8" t="s">
        <v>76</v>
      </c>
      <c r="C37" s="57" t="s">
        <v>77</v>
      </c>
      <c r="D37" s="54" t="s">
        <v>78</v>
      </c>
      <c r="E37" s="6" t="s">
        <v>79</v>
      </c>
      <c r="F37" s="19">
        <v>475300</v>
      </c>
      <c r="G37" s="24">
        <v>4575.24</v>
      </c>
      <c r="H37" s="24">
        <v>0.79</v>
      </c>
      <c r="I37" s="31"/>
      <c r="J37" s="31"/>
      <c r="K37" s="35"/>
    </row>
    <row r="38" spans="2:11" x14ac:dyDescent="0.3">
      <c r="B38" s="8" t="s">
        <v>292</v>
      </c>
      <c r="C38" s="57" t="s">
        <v>293</v>
      </c>
      <c r="D38" s="54" t="s">
        <v>294</v>
      </c>
      <c r="E38" s="6" t="s">
        <v>108</v>
      </c>
      <c r="F38" s="19">
        <v>613300</v>
      </c>
      <c r="G38" s="24">
        <v>4483.22</v>
      </c>
      <c r="H38" s="24">
        <v>0.77</v>
      </c>
      <c r="I38" s="31"/>
      <c r="J38" s="31"/>
      <c r="K38" s="35"/>
    </row>
    <row r="39" spans="2:11" x14ac:dyDescent="0.3">
      <c r="B39" s="8" t="s">
        <v>1134</v>
      </c>
      <c r="C39" s="57" t="s">
        <v>1135</v>
      </c>
      <c r="D39" s="54" t="s">
        <v>1136</v>
      </c>
      <c r="E39" s="6" t="s">
        <v>209</v>
      </c>
      <c r="F39" s="19">
        <v>365175</v>
      </c>
      <c r="G39" s="24">
        <v>4434.6899999999996</v>
      </c>
      <c r="H39" s="24">
        <v>0.76</v>
      </c>
      <c r="I39" s="31"/>
      <c r="J39" s="31"/>
      <c r="K39" s="35"/>
    </row>
    <row r="40" spans="2:11" x14ac:dyDescent="0.3">
      <c r="B40" s="8" t="s">
        <v>177</v>
      </c>
      <c r="C40" s="57" t="s">
        <v>178</v>
      </c>
      <c r="D40" s="54" t="s">
        <v>179</v>
      </c>
      <c r="E40" s="6" t="s">
        <v>180</v>
      </c>
      <c r="F40" s="19">
        <v>175250</v>
      </c>
      <c r="G40" s="24">
        <v>3705.14</v>
      </c>
      <c r="H40" s="24">
        <v>0.64</v>
      </c>
      <c r="I40" s="31"/>
      <c r="J40" s="31"/>
      <c r="K40" s="35"/>
    </row>
    <row r="41" spans="2:11" x14ac:dyDescent="0.3">
      <c r="B41" s="8" t="s">
        <v>2225</v>
      </c>
      <c r="C41" s="57" t="s">
        <v>2226</v>
      </c>
      <c r="D41" s="54" t="s">
        <v>2227</v>
      </c>
      <c r="E41" s="6" t="s">
        <v>221</v>
      </c>
      <c r="F41" s="19">
        <v>1999800</v>
      </c>
      <c r="G41" s="24">
        <v>3540.45</v>
      </c>
      <c r="H41" s="24">
        <v>0.61</v>
      </c>
      <c r="I41" s="31"/>
      <c r="J41" s="31"/>
      <c r="K41" s="35"/>
    </row>
    <row r="42" spans="2:11" x14ac:dyDescent="0.3">
      <c r="B42" s="8" t="s">
        <v>2303</v>
      </c>
      <c r="C42" s="57" t="s">
        <v>1341</v>
      </c>
      <c r="D42" s="54" t="s">
        <v>2304</v>
      </c>
      <c r="E42" s="6" t="s">
        <v>75</v>
      </c>
      <c r="F42" s="19">
        <v>1016800</v>
      </c>
      <c r="G42" s="24">
        <v>3455.09</v>
      </c>
      <c r="H42" s="24">
        <v>0.59</v>
      </c>
      <c r="I42" s="31"/>
      <c r="J42" s="31"/>
      <c r="K42" s="35"/>
    </row>
    <row r="43" spans="2:11" x14ac:dyDescent="0.3">
      <c r="B43" s="8" t="s">
        <v>2283</v>
      </c>
      <c r="C43" s="57" t="s">
        <v>2284</v>
      </c>
      <c r="D43" s="54" t="s">
        <v>2285</v>
      </c>
      <c r="E43" s="6" t="s">
        <v>585</v>
      </c>
      <c r="F43" s="19">
        <v>73050</v>
      </c>
      <c r="G43" s="24">
        <v>3374.47</v>
      </c>
      <c r="H43" s="24">
        <v>0.57999999999999996</v>
      </c>
      <c r="I43" s="31"/>
      <c r="J43" s="31"/>
      <c r="K43" s="35"/>
    </row>
    <row r="44" spans="2:11" x14ac:dyDescent="0.3">
      <c r="B44" s="8" t="s">
        <v>253</v>
      </c>
      <c r="C44" s="57" t="s">
        <v>254</v>
      </c>
      <c r="D44" s="54" t="s">
        <v>255</v>
      </c>
      <c r="E44" s="6" t="s">
        <v>256</v>
      </c>
      <c r="F44" s="19">
        <v>736100</v>
      </c>
      <c r="G44" s="24">
        <v>3270.49</v>
      </c>
      <c r="H44" s="24">
        <v>0.56000000000000005</v>
      </c>
      <c r="I44" s="31"/>
      <c r="J44" s="31"/>
      <c r="K44" s="35"/>
    </row>
    <row r="45" spans="2:11" x14ac:dyDescent="0.3">
      <c r="B45" s="8" t="s">
        <v>228</v>
      </c>
      <c r="C45" s="57" t="s">
        <v>229</v>
      </c>
      <c r="D45" s="54" t="s">
        <v>230</v>
      </c>
      <c r="E45" s="6" t="s">
        <v>71</v>
      </c>
      <c r="F45" s="19">
        <v>12096</v>
      </c>
      <c r="G45" s="24">
        <v>3264.11</v>
      </c>
      <c r="H45" s="24">
        <v>0.56000000000000005</v>
      </c>
      <c r="I45" s="31"/>
      <c r="J45" s="31"/>
      <c r="K45" s="35"/>
    </row>
    <row r="46" spans="2:11" x14ac:dyDescent="0.3">
      <c r="B46" s="8" t="s">
        <v>2292</v>
      </c>
      <c r="C46" s="57" t="s">
        <v>705</v>
      </c>
      <c r="D46" s="54" t="s">
        <v>2293</v>
      </c>
      <c r="E46" s="6" t="s">
        <v>606</v>
      </c>
      <c r="F46" s="19">
        <v>3368925</v>
      </c>
      <c r="G46" s="24">
        <v>3163.08</v>
      </c>
      <c r="H46" s="24">
        <v>0.54</v>
      </c>
      <c r="I46" s="31"/>
      <c r="J46" s="31"/>
      <c r="K46" s="35"/>
    </row>
    <row r="47" spans="2:11" x14ac:dyDescent="0.3">
      <c r="B47" s="8" t="s">
        <v>528</v>
      </c>
      <c r="C47" s="57" t="s">
        <v>529</v>
      </c>
      <c r="D47" s="54" t="s">
        <v>530</v>
      </c>
      <c r="E47" s="6" t="s">
        <v>531</v>
      </c>
      <c r="F47" s="19">
        <v>426650</v>
      </c>
      <c r="G47" s="24">
        <v>2907.83</v>
      </c>
      <c r="H47" s="24">
        <v>0.5</v>
      </c>
      <c r="I47" s="31"/>
      <c r="J47" s="31"/>
      <c r="K47" s="35"/>
    </row>
    <row r="48" spans="2:11" x14ac:dyDescent="0.3">
      <c r="B48" s="8" t="s">
        <v>1131</v>
      </c>
      <c r="C48" s="57" t="s">
        <v>1132</v>
      </c>
      <c r="D48" s="54" t="s">
        <v>1133</v>
      </c>
      <c r="E48" s="6" t="s">
        <v>75</v>
      </c>
      <c r="F48" s="19">
        <v>265650</v>
      </c>
      <c r="G48" s="24">
        <v>2709.63</v>
      </c>
      <c r="H48" s="24">
        <v>0.47</v>
      </c>
      <c r="I48" s="31"/>
      <c r="J48" s="31"/>
      <c r="K48" s="35"/>
    </row>
    <row r="49" spans="2:11" x14ac:dyDescent="0.3">
      <c r="B49" s="8" t="s">
        <v>301</v>
      </c>
      <c r="C49" s="57" t="s">
        <v>302</v>
      </c>
      <c r="D49" s="54" t="s">
        <v>303</v>
      </c>
      <c r="E49" s="6" t="s">
        <v>43</v>
      </c>
      <c r="F49" s="19">
        <v>2112000</v>
      </c>
      <c r="G49" s="24">
        <v>2644.01</v>
      </c>
      <c r="H49" s="24">
        <v>0.45</v>
      </c>
      <c r="I49" s="31"/>
      <c r="J49" s="31"/>
      <c r="K49" s="35"/>
    </row>
    <row r="50" spans="2:11" x14ac:dyDescent="0.3">
      <c r="B50" s="8" t="s">
        <v>2311</v>
      </c>
      <c r="C50" s="57" t="s">
        <v>2312</v>
      </c>
      <c r="D50" s="54" t="s">
        <v>2313</v>
      </c>
      <c r="E50" s="6" t="s">
        <v>538</v>
      </c>
      <c r="F50" s="19">
        <v>510300</v>
      </c>
      <c r="G50" s="24">
        <v>2553.54</v>
      </c>
      <c r="H50" s="24">
        <v>0.44</v>
      </c>
      <c r="I50" s="31"/>
      <c r="J50" s="31"/>
      <c r="K50" s="35"/>
    </row>
    <row r="51" spans="2:11" x14ac:dyDescent="0.3">
      <c r="B51" s="8" t="s">
        <v>2347</v>
      </c>
      <c r="C51" s="57" t="s">
        <v>1338</v>
      </c>
      <c r="D51" s="54" t="s">
        <v>2348</v>
      </c>
      <c r="E51" s="6" t="s">
        <v>246</v>
      </c>
      <c r="F51" s="19">
        <v>694550</v>
      </c>
      <c r="G51" s="24">
        <v>2544.14</v>
      </c>
      <c r="H51" s="24">
        <v>0.44</v>
      </c>
      <c r="I51" s="31"/>
      <c r="J51" s="31"/>
      <c r="K51" s="35"/>
    </row>
    <row r="52" spans="2:11" x14ac:dyDescent="0.3">
      <c r="B52" s="8" t="s">
        <v>2305</v>
      </c>
      <c r="C52" s="57" t="s">
        <v>2306</v>
      </c>
      <c r="D52" s="54" t="s">
        <v>2307</v>
      </c>
      <c r="E52" s="6" t="s">
        <v>246</v>
      </c>
      <c r="F52" s="19">
        <v>270600</v>
      </c>
      <c r="G52" s="24">
        <v>2306.3200000000002</v>
      </c>
      <c r="H52" s="24">
        <v>0.4</v>
      </c>
      <c r="I52" s="31"/>
      <c r="J52" s="31"/>
      <c r="K52" s="35"/>
    </row>
    <row r="53" spans="2:11" x14ac:dyDescent="0.3">
      <c r="B53" s="8" t="s">
        <v>2290</v>
      </c>
      <c r="C53" s="57" t="s">
        <v>726</v>
      </c>
      <c r="D53" s="54" t="s">
        <v>2291</v>
      </c>
      <c r="E53" s="6" t="s">
        <v>75</v>
      </c>
      <c r="F53" s="19">
        <v>414400</v>
      </c>
      <c r="G53" s="24">
        <v>1508.83</v>
      </c>
      <c r="H53" s="24">
        <v>0.26</v>
      </c>
      <c r="I53" s="31"/>
      <c r="J53" s="31"/>
      <c r="K53" s="35"/>
    </row>
    <row r="54" spans="2:11" x14ac:dyDescent="0.3">
      <c r="B54" s="8" t="s">
        <v>997</v>
      </c>
      <c r="C54" s="57" t="s">
        <v>998</v>
      </c>
      <c r="D54" s="54" t="s">
        <v>999</v>
      </c>
      <c r="E54" s="6" t="s">
        <v>160</v>
      </c>
      <c r="F54" s="19">
        <v>19125</v>
      </c>
      <c r="G54" s="24">
        <v>1331.2</v>
      </c>
      <c r="H54" s="24">
        <v>0.23</v>
      </c>
      <c r="I54" s="31"/>
      <c r="J54" s="31"/>
      <c r="K54" s="35"/>
    </row>
    <row r="55" spans="2:11" x14ac:dyDescent="0.3">
      <c r="B55" s="8" t="s">
        <v>267</v>
      </c>
      <c r="C55" s="57" t="s">
        <v>268</v>
      </c>
      <c r="D55" s="54" t="s">
        <v>269</v>
      </c>
      <c r="E55" s="6" t="s">
        <v>270</v>
      </c>
      <c r="F55" s="19">
        <v>54300</v>
      </c>
      <c r="G55" s="24">
        <v>1288.54</v>
      </c>
      <c r="H55" s="24">
        <v>0.22</v>
      </c>
      <c r="I55" s="31"/>
      <c r="J55" s="31"/>
      <c r="K55" s="35"/>
    </row>
    <row r="56" spans="2:11" x14ac:dyDescent="0.3">
      <c r="B56" s="8" t="s">
        <v>2349</v>
      </c>
      <c r="C56" s="57" t="s">
        <v>2350</v>
      </c>
      <c r="D56" s="54" t="s">
        <v>2351</v>
      </c>
      <c r="E56" s="6" t="s">
        <v>43</v>
      </c>
      <c r="F56" s="19">
        <v>406400</v>
      </c>
      <c r="G56" s="24">
        <v>1214.1199999999999</v>
      </c>
      <c r="H56" s="24">
        <v>0.21</v>
      </c>
      <c r="I56" s="31"/>
      <c r="J56" s="31"/>
      <c r="K56" s="35"/>
    </row>
    <row r="57" spans="2:11" x14ac:dyDescent="0.3">
      <c r="B57" s="8" t="s">
        <v>121</v>
      </c>
      <c r="C57" s="57" t="s">
        <v>122</v>
      </c>
      <c r="D57" s="54" t="s">
        <v>123</v>
      </c>
      <c r="E57" s="6" t="s">
        <v>124</v>
      </c>
      <c r="F57" s="19">
        <v>20000</v>
      </c>
      <c r="G57" s="24">
        <v>1210.2</v>
      </c>
      <c r="H57" s="24">
        <v>0.21</v>
      </c>
      <c r="I57" s="31"/>
      <c r="J57" s="31"/>
      <c r="K57" s="35"/>
    </row>
    <row r="58" spans="2:11" x14ac:dyDescent="0.3">
      <c r="B58" s="8" t="s">
        <v>2166</v>
      </c>
      <c r="C58" s="57" t="s">
        <v>2167</v>
      </c>
      <c r="D58" s="54" t="s">
        <v>2168</v>
      </c>
      <c r="E58" s="6" t="s">
        <v>71</v>
      </c>
      <c r="F58" s="19">
        <v>197400</v>
      </c>
      <c r="G58" s="24">
        <v>1007.04</v>
      </c>
      <c r="H58" s="24">
        <v>0.17</v>
      </c>
      <c r="I58" s="31"/>
      <c r="J58" s="31"/>
      <c r="K58" s="35"/>
    </row>
    <row r="59" spans="2:11" x14ac:dyDescent="0.3">
      <c r="B59" s="8" t="s">
        <v>481</v>
      </c>
      <c r="C59" s="57" t="s">
        <v>482</v>
      </c>
      <c r="D59" s="54" t="s">
        <v>483</v>
      </c>
      <c r="E59" s="6" t="s">
        <v>270</v>
      </c>
      <c r="F59" s="19">
        <v>302400</v>
      </c>
      <c r="G59" s="24">
        <v>974.18</v>
      </c>
      <c r="H59" s="24">
        <v>0.17</v>
      </c>
      <c r="I59" s="31"/>
      <c r="J59" s="31"/>
      <c r="K59" s="35"/>
    </row>
    <row r="60" spans="2:11" x14ac:dyDescent="0.3">
      <c r="B60" s="8" t="s">
        <v>490</v>
      </c>
      <c r="C60" s="57" t="s">
        <v>491</v>
      </c>
      <c r="D60" s="54" t="s">
        <v>492</v>
      </c>
      <c r="E60" s="6" t="s">
        <v>124</v>
      </c>
      <c r="F60" s="19">
        <v>58450</v>
      </c>
      <c r="G60" s="24">
        <v>932.45</v>
      </c>
      <c r="H60" s="24">
        <v>0.16</v>
      </c>
      <c r="I60" s="31"/>
      <c r="J60" s="31"/>
      <c r="K60" s="35"/>
    </row>
    <row r="61" spans="2:11" x14ac:dyDescent="0.3">
      <c r="B61" s="8" t="s">
        <v>379</v>
      </c>
      <c r="C61" s="57" t="s">
        <v>380</v>
      </c>
      <c r="D61" s="54" t="s">
        <v>381</v>
      </c>
      <c r="E61" s="6" t="s">
        <v>100</v>
      </c>
      <c r="F61" s="19">
        <v>330750</v>
      </c>
      <c r="G61" s="24">
        <v>868.88</v>
      </c>
      <c r="H61" s="24">
        <v>0.15</v>
      </c>
      <c r="I61" s="31"/>
      <c r="J61" s="31"/>
      <c r="K61" s="35"/>
    </row>
    <row r="62" spans="2:11" x14ac:dyDescent="0.3">
      <c r="B62" s="8" t="s">
        <v>2286</v>
      </c>
      <c r="C62" s="57" t="s">
        <v>731</v>
      </c>
      <c r="D62" s="54" t="s">
        <v>2287</v>
      </c>
      <c r="E62" s="6" t="s">
        <v>75</v>
      </c>
      <c r="F62" s="19">
        <v>228800</v>
      </c>
      <c r="G62" s="24">
        <v>867.95</v>
      </c>
      <c r="H62" s="24">
        <v>0.15</v>
      </c>
      <c r="I62" s="31"/>
      <c r="J62" s="31"/>
      <c r="K62" s="35"/>
    </row>
    <row r="63" spans="2:11" x14ac:dyDescent="0.3">
      <c r="B63" s="8" t="s">
        <v>1053</v>
      </c>
      <c r="C63" s="57" t="s">
        <v>1054</v>
      </c>
      <c r="D63" s="54" t="s">
        <v>1055</v>
      </c>
      <c r="E63" s="6" t="s">
        <v>266</v>
      </c>
      <c r="F63" s="19">
        <v>62800</v>
      </c>
      <c r="G63" s="24">
        <v>855.71</v>
      </c>
      <c r="H63" s="24">
        <v>0.15</v>
      </c>
      <c r="I63" s="31"/>
      <c r="J63" s="31"/>
      <c r="K63" s="35"/>
    </row>
    <row r="64" spans="2:11" x14ac:dyDescent="0.3">
      <c r="B64" s="8" t="s">
        <v>2400</v>
      </c>
      <c r="C64" s="57" t="s">
        <v>2401</v>
      </c>
      <c r="D64" s="54" t="s">
        <v>2402</v>
      </c>
      <c r="E64" s="6" t="s">
        <v>124</v>
      </c>
      <c r="F64" s="19">
        <v>92700</v>
      </c>
      <c r="G64" s="24">
        <v>820.67</v>
      </c>
      <c r="H64" s="24">
        <v>0.14000000000000001</v>
      </c>
      <c r="I64" s="31"/>
      <c r="J64" s="31"/>
      <c r="K64" s="35"/>
    </row>
    <row r="65" spans="2:11" x14ac:dyDescent="0.3">
      <c r="B65" s="8" t="s">
        <v>304</v>
      </c>
      <c r="C65" s="57" t="s">
        <v>305</v>
      </c>
      <c r="D65" s="54" t="s">
        <v>306</v>
      </c>
      <c r="E65" s="6" t="s">
        <v>209</v>
      </c>
      <c r="F65" s="19">
        <v>498200</v>
      </c>
      <c r="G65" s="24">
        <v>752.93</v>
      </c>
      <c r="H65" s="24">
        <v>0.13</v>
      </c>
      <c r="I65" s="31"/>
      <c r="J65" s="31"/>
      <c r="K65" s="35"/>
    </row>
    <row r="66" spans="2:11" x14ac:dyDescent="0.3">
      <c r="B66" s="8" t="s">
        <v>2335</v>
      </c>
      <c r="C66" s="57" t="s">
        <v>2336</v>
      </c>
      <c r="D66" s="54" t="s">
        <v>2337</v>
      </c>
      <c r="E66" s="6" t="s">
        <v>950</v>
      </c>
      <c r="F66" s="19">
        <v>63800</v>
      </c>
      <c r="G66" s="24">
        <v>725.73</v>
      </c>
      <c r="H66" s="24">
        <v>0.12</v>
      </c>
      <c r="I66" s="31"/>
      <c r="J66" s="31"/>
      <c r="K66" s="35"/>
    </row>
    <row r="67" spans="2:11" x14ac:dyDescent="0.3">
      <c r="B67" s="8" t="s">
        <v>2418</v>
      </c>
      <c r="C67" s="57" t="s">
        <v>2419</v>
      </c>
      <c r="D67" s="54" t="s">
        <v>2420</v>
      </c>
      <c r="E67" s="6" t="s">
        <v>43</v>
      </c>
      <c r="F67" s="19">
        <v>77000</v>
      </c>
      <c r="G67" s="24">
        <v>690</v>
      </c>
      <c r="H67" s="24">
        <v>0.12</v>
      </c>
      <c r="I67" s="31"/>
      <c r="J67" s="31"/>
      <c r="K67" s="35"/>
    </row>
    <row r="68" spans="2:11" x14ac:dyDescent="0.3">
      <c r="B68" s="8" t="s">
        <v>1068</v>
      </c>
      <c r="C68" s="57" t="s">
        <v>1069</v>
      </c>
      <c r="D68" s="54" t="s">
        <v>1070</v>
      </c>
      <c r="E68" s="6" t="s">
        <v>1071</v>
      </c>
      <c r="F68" s="19">
        <v>783000</v>
      </c>
      <c r="G68" s="24">
        <v>635.87</v>
      </c>
      <c r="H68" s="24">
        <v>0.11</v>
      </c>
      <c r="I68" s="31"/>
      <c r="J68" s="31"/>
      <c r="K68" s="35"/>
    </row>
    <row r="69" spans="2:11" x14ac:dyDescent="0.3">
      <c r="B69" s="8" t="s">
        <v>165</v>
      </c>
      <c r="C69" s="57" t="s">
        <v>166</v>
      </c>
      <c r="D69" s="54" t="s">
        <v>167</v>
      </c>
      <c r="E69" s="6" t="s">
        <v>112</v>
      </c>
      <c r="F69" s="19">
        <v>124747</v>
      </c>
      <c r="G69" s="24">
        <v>620.04999999999995</v>
      </c>
      <c r="H69" s="24">
        <v>0.11</v>
      </c>
      <c r="I69" s="31"/>
      <c r="J69" s="31"/>
      <c r="K69" s="35"/>
    </row>
    <row r="70" spans="2:11" x14ac:dyDescent="0.3">
      <c r="B70" s="8" t="s">
        <v>1155</v>
      </c>
      <c r="C70" s="57" t="s">
        <v>1156</v>
      </c>
      <c r="D70" s="54" t="s">
        <v>1157</v>
      </c>
      <c r="E70" s="6" t="s">
        <v>1158</v>
      </c>
      <c r="F70" s="19">
        <v>28737</v>
      </c>
      <c r="G70" s="24">
        <v>580.6</v>
      </c>
      <c r="H70" s="24">
        <v>0.1</v>
      </c>
      <c r="I70" s="31"/>
      <c r="J70" s="31"/>
      <c r="K70" s="35"/>
    </row>
    <row r="71" spans="2:11" x14ac:dyDescent="0.3">
      <c r="B71" s="8" t="s">
        <v>1143</v>
      </c>
      <c r="C71" s="57" t="s">
        <v>1144</v>
      </c>
      <c r="D71" s="54" t="s">
        <v>1145</v>
      </c>
      <c r="E71" s="6" t="s">
        <v>156</v>
      </c>
      <c r="F71" s="19">
        <v>14200</v>
      </c>
      <c r="G71" s="24">
        <v>537.54</v>
      </c>
      <c r="H71" s="24">
        <v>0.09</v>
      </c>
      <c r="I71" s="31"/>
      <c r="J71" s="31"/>
      <c r="K71" s="35"/>
    </row>
    <row r="72" spans="2:11" x14ac:dyDescent="0.3">
      <c r="B72" s="8" t="s">
        <v>72</v>
      </c>
      <c r="C72" s="57" t="s">
        <v>73</v>
      </c>
      <c r="D72" s="54" t="s">
        <v>74</v>
      </c>
      <c r="E72" s="6" t="s">
        <v>75</v>
      </c>
      <c r="F72" s="19">
        <v>50250</v>
      </c>
      <c r="G72" s="24">
        <v>467.25</v>
      </c>
      <c r="H72" s="24">
        <v>0.08</v>
      </c>
      <c r="I72" s="31"/>
      <c r="J72" s="31"/>
      <c r="K72" s="35"/>
    </row>
    <row r="73" spans="2:11" x14ac:dyDescent="0.3">
      <c r="B73" s="8" t="s">
        <v>1140</v>
      </c>
      <c r="C73" s="57" t="s">
        <v>1141</v>
      </c>
      <c r="D73" s="54" t="s">
        <v>1142</v>
      </c>
      <c r="E73" s="6" t="s">
        <v>108</v>
      </c>
      <c r="F73" s="19">
        <v>22875</v>
      </c>
      <c r="G73" s="24">
        <v>457.16</v>
      </c>
      <c r="H73" s="24">
        <v>0.08</v>
      </c>
      <c r="I73" s="31"/>
      <c r="J73" s="31"/>
      <c r="K73" s="35"/>
    </row>
    <row r="74" spans="2:11" x14ac:dyDescent="0.3">
      <c r="B74" s="8" t="s">
        <v>430</v>
      </c>
      <c r="C74" s="57" t="s">
        <v>431</v>
      </c>
      <c r="D74" s="54" t="s">
        <v>432</v>
      </c>
      <c r="E74" s="6" t="s">
        <v>50</v>
      </c>
      <c r="F74" s="19">
        <v>14175</v>
      </c>
      <c r="G74" s="24">
        <v>442.81</v>
      </c>
      <c r="H74" s="24">
        <v>0.08</v>
      </c>
      <c r="I74" s="31"/>
      <c r="J74" s="31"/>
      <c r="K74" s="35"/>
    </row>
    <row r="75" spans="2:11" x14ac:dyDescent="0.3">
      <c r="B75" s="8" t="s">
        <v>109</v>
      </c>
      <c r="C75" s="57" t="s">
        <v>110</v>
      </c>
      <c r="D75" s="54" t="s">
        <v>111</v>
      </c>
      <c r="E75" s="6" t="s">
        <v>112</v>
      </c>
      <c r="F75" s="19">
        <v>65000</v>
      </c>
      <c r="G75" s="24">
        <v>438.2</v>
      </c>
      <c r="H75" s="24">
        <v>0.08</v>
      </c>
      <c r="I75" s="31"/>
      <c r="J75" s="31"/>
      <c r="K75" s="35"/>
    </row>
    <row r="76" spans="2:11" x14ac:dyDescent="0.3">
      <c r="B76" s="8" t="s">
        <v>433</v>
      </c>
      <c r="C76" s="57" t="s">
        <v>434</v>
      </c>
      <c r="D76" s="54" t="s">
        <v>435</v>
      </c>
      <c r="E76" s="6" t="s">
        <v>436</v>
      </c>
      <c r="F76" s="19">
        <v>155250</v>
      </c>
      <c r="G76" s="24">
        <v>417.56</v>
      </c>
      <c r="H76" s="24">
        <v>7.0000000000000007E-2</v>
      </c>
      <c r="I76" s="31"/>
      <c r="J76" s="31"/>
      <c r="K76" s="35"/>
    </row>
    <row r="77" spans="2:11" x14ac:dyDescent="0.3">
      <c r="B77" s="8" t="s">
        <v>2359</v>
      </c>
      <c r="C77" s="57" t="s">
        <v>659</v>
      </c>
      <c r="D77" s="54" t="s">
        <v>2360</v>
      </c>
      <c r="E77" s="6" t="s">
        <v>135</v>
      </c>
      <c r="F77" s="19">
        <v>1100</v>
      </c>
      <c r="G77" s="24">
        <v>401.83</v>
      </c>
      <c r="H77" s="24">
        <v>7.0000000000000007E-2</v>
      </c>
      <c r="I77" s="31"/>
      <c r="J77" s="31"/>
      <c r="K77" s="35"/>
    </row>
    <row r="78" spans="2:11" x14ac:dyDescent="0.3">
      <c r="B78" s="8" t="s">
        <v>68</v>
      </c>
      <c r="C78" s="57" t="s">
        <v>69</v>
      </c>
      <c r="D78" s="54" t="s">
        <v>70</v>
      </c>
      <c r="E78" s="6" t="s">
        <v>71</v>
      </c>
      <c r="F78" s="19">
        <v>3100</v>
      </c>
      <c r="G78" s="24">
        <v>393.51</v>
      </c>
      <c r="H78" s="24">
        <v>7.0000000000000007E-2</v>
      </c>
      <c r="I78" s="31"/>
      <c r="J78" s="31"/>
      <c r="K78" s="35"/>
    </row>
    <row r="79" spans="2:11" x14ac:dyDescent="0.3">
      <c r="B79" s="8" t="s">
        <v>944</v>
      </c>
      <c r="C79" s="57" t="s">
        <v>945</v>
      </c>
      <c r="D79" s="54" t="s">
        <v>946</v>
      </c>
      <c r="E79" s="6" t="s">
        <v>50</v>
      </c>
      <c r="F79" s="19">
        <v>21700</v>
      </c>
      <c r="G79" s="24">
        <v>367.95</v>
      </c>
      <c r="H79" s="24">
        <v>0.06</v>
      </c>
      <c r="I79" s="31"/>
      <c r="J79" s="31"/>
      <c r="K79" s="35"/>
    </row>
    <row r="80" spans="2:11" x14ac:dyDescent="0.3">
      <c r="B80" s="8" t="s">
        <v>1137</v>
      </c>
      <c r="C80" s="57" t="s">
        <v>1138</v>
      </c>
      <c r="D80" s="54" t="s">
        <v>1139</v>
      </c>
      <c r="E80" s="6" t="s">
        <v>120</v>
      </c>
      <c r="F80" s="19">
        <v>26500</v>
      </c>
      <c r="G80" s="24">
        <v>353.09</v>
      </c>
      <c r="H80" s="24">
        <v>0.06</v>
      </c>
      <c r="I80" s="31"/>
      <c r="J80" s="31"/>
      <c r="K80" s="35"/>
    </row>
    <row r="81" spans="2:11" x14ac:dyDescent="0.3">
      <c r="B81" s="8" t="s">
        <v>218</v>
      </c>
      <c r="C81" s="57" t="s">
        <v>219</v>
      </c>
      <c r="D81" s="54" t="s">
        <v>220</v>
      </c>
      <c r="E81" s="6" t="s">
        <v>221</v>
      </c>
      <c r="F81" s="19">
        <v>13800</v>
      </c>
      <c r="G81" s="24">
        <v>347.17</v>
      </c>
      <c r="H81" s="24">
        <v>0.06</v>
      </c>
      <c r="I81" s="31"/>
      <c r="J81" s="31"/>
      <c r="K81" s="35"/>
    </row>
    <row r="82" spans="2:11" x14ac:dyDescent="0.3">
      <c r="B82" s="8" t="s">
        <v>892</v>
      </c>
      <c r="C82" s="57" t="s">
        <v>893</v>
      </c>
      <c r="D82" s="54" t="s">
        <v>894</v>
      </c>
      <c r="E82" s="6" t="s">
        <v>86</v>
      </c>
      <c r="F82" s="19">
        <v>8400</v>
      </c>
      <c r="G82" s="24">
        <v>334.1</v>
      </c>
      <c r="H82" s="24">
        <v>0.06</v>
      </c>
      <c r="I82" s="31"/>
      <c r="J82" s="31"/>
      <c r="K82" s="35"/>
    </row>
    <row r="83" spans="2:11" x14ac:dyDescent="0.3">
      <c r="B83" s="8" t="s">
        <v>87</v>
      </c>
      <c r="C83" s="57" t="s">
        <v>88</v>
      </c>
      <c r="D83" s="54" t="s">
        <v>89</v>
      </c>
      <c r="E83" s="6" t="s">
        <v>64</v>
      </c>
      <c r="F83" s="19">
        <v>7525</v>
      </c>
      <c r="G83" s="24">
        <v>276.72000000000003</v>
      </c>
      <c r="H83" s="24">
        <v>0.05</v>
      </c>
      <c r="I83" s="31"/>
      <c r="J83" s="31"/>
      <c r="K83" s="35"/>
    </row>
    <row r="84" spans="2:11" x14ac:dyDescent="0.3">
      <c r="B84" s="8" t="s">
        <v>2332</v>
      </c>
      <c r="C84" s="57" t="s">
        <v>2333</v>
      </c>
      <c r="D84" s="54" t="s">
        <v>2334</v>
      </c>
      <c r="E84" s="6" t="s">
        <v>116</v>
      </c>
      <c r="F84" s="19">
        <v>3875</v>
      </c>
      <c r="G84" s="24">
        <v>271.77</v>
      </c>
      <c r="H84" s="24">
        <v>0.05</v>
      </c>
      <c r="I84" s="31"/>
      <c r="J84" s="31"/>
      <c r="K84" s="35"/>
    </row>
    <row r="85" spans="2:11" x14ac:dyDescent="0.3">
      <c r="B85" s="8" t="s">
        <v>349</v>
      </c>
      <c r="C85" s="57" t="s">
        <v>350</v>
      </c>
      <c r="D85" s="54" t="s">
        <v>351</v>
      </c>
      <c r="E85" s="6" t="s">
        <v>180</v>
      </c>
      <c r="F85" s="19">
        <v>46250</v>
      </c>
      <c r="G85" s="24">
        <v>234.3</v>
      </c>
      <c r="H85" s="24">
        <v>0.04</v>
      </c>
      <c r="I85" s="31"/>
      <c r="J85" s="31"/>
      <c r="K85" s="35"/>
    </row>
    <row r="86" spans="2:11" x14ac:dyDescent="0.3">
      <c r="B86" s="8" t="s">
        <v>2432</v>
      </c>
      <c r="C86" s="57" t="s">
        <v>1188</v>
      </c>
      <c r="D86" s="54" t="s">
        <v>2433</v>
      </c>
      <c r="E86" s="6" t="s">
        <v>43</v>
      </c>
      <c r="F86" s="19">
        <v>25000</v>
      </c>
      <c r="G86" s="24">
        <v>227.93</v>
      </c>
      <c r="H86" s="24">
        <v>0.04</v>
      </c>
      <c r="I86" s="31"/>
      <c r="J86" s="31"/>
      <c r="K86" s="35"/>
    </row>
    <row r="87" spans="2:11" x14ac:dyDescent="0.3">
      <c r="B87" s="8" t="s">
        <v>437</v>
      </c>
      <c r="C87" s="57" t="s">
        <v>438</v>
      </c>
      <c r="D87" s="54" t="s">
        <v>439</v>
      </c>
      <c r="E87" s="6" t="s">
        <v>440</v>
      </c>
      <c r="F87" s="19">
        <v>135450</v>
      </c>
      <c r="G87" s="24">
        <v>226.59</v>
      </c>
      <c r="H87" s="24">
        <v>0.04</v>
      </c>
      <c r="I87" s="31"/>
      <c r="J87" s="31"/>
      <c r="K87" s="35"/>
    </row>
    <row r="88" spans="2:11" x14ac:dyDescent="0.3">
      <c r="B88" s="8" t="s">
        <v>2364</v>
      </c>
      <c r="C88" s="57" t="s">
        <v>2365</v>
      </c>
      <c r="D88" s="54" t="s">
        <v>2366</v>
      </c>
      <c r="E88" s="6" t="s">
        <v>79</v>
      </c>
      <c r="F88" s="19">
        <v>28175</v>
      </c>
      <c r="G88" s="24">
        <v>177.08</v>
      </c>
      <c r="H88" s="24">
        <v>0.03</v>
      </c>
      <c r="I88" s="31"/>
      <c r="J88" s="31"/>
      <c r="K88" s="35"/>
    </row>
    <row r="89" spans="2:11" x14ac:dyDescent="0.3">
      <c r="B89" s="8" t="s">
        <v>237</v>
      </c>
      <c r="C89" s="57" t="s">
        <v>238</v>
      </c>
      <c r="D89" s="54" t="s">
        <v>239</v>
      </c>
      <c r="E89" s="6" t="s">
        <v>124</v>
      </c>
      <c r="F89" s="19">
        <v>14300</v>
      </c>
      <c r="G89" s="24">
        <v>172.7</v>
      </c>
      <c r="H89" s="24">
        <v>0.03</v>
      </c>
      <c r="I89" s="31"/>
      <c r="J89" s="31"/>
      <c r="K89" s="35"/>
    </row>
    <row r="90" spans="2:11" x14ac:dyDescent="0.3">
      <c r="B90" s="8" t="s">
        <v>1146</v>
      </c>
      <c r="C90" s="57" t="s">
        <v>1147</v>
      </c>
      <c r="D90" s="54" t="s">
        <v>1148</v>
      </c>
      <c r="E90" s="6" t="s">
        <v>75</v>
      </c>
      <c r="F90" s="19">
        <v>56400</v>
      </c>
      <c r="G90" s="24">
        <v>143.54</v>
      </c>
      <c r="H90" s="24">
        <v>0.02</v>
      </c>
      <c r="I90" s="31"/>
      <c r="J90" s="31"/>
      <c r="K90" s="35"/>
    </row>
    <row r="91" spans="2:11" x14ac:dyDescent="0.3">
      <c r="B91" s="8" t="s">
        <v>2314</v>
      </c>
      <c r="C91" s="57" t="s">
        <v>2315</v>
      </c>
      <c r="D91" s="54" t="s">
        <v>2316</v>
      </c>
      <c r="E91" s="6" t="s">
        <v>538</v>
      </c>
      <c r="F91" s="19">
        <v>19200</v>
      </c>
      <c r="G91" s="24">
        <v>140.12</v>
      </c>
      <c r="H91" s="24">
        <v>0.02</v>
      </c>
      <c r="I91" s="31"/>
      <c r="J91" s="31"/>
      <c r="K91" s="35"/>
    </row>
    <row r="92" spans="2:11" x14ac:dyDescent="0.3">
      <c r="B92" s="8" t="s">
        <v>2388</v>
      </c>
      <c r="C92" s="57" t="s">
        <v>2389</v>
      </c>
      <c r="D92" s="54" t="s">
        <v>2390</v>
      </c>
      <c r="E92" s="6" t="s">
        <v>160</v>
      </c>
      <c r="F92" s="19">
        <v>27000</v>
      </c>
      <c r="G92" s="24">
        <v>127.83</v>
      </c>
      <c r="H92" s="24">
        <v>0.02</v>
      </c>
      <c r="I92" s="31"/>
      <c r="J92" s="31"/>
      <c r="K92" s="35"/>
    </row>
    <row r="93" spans="2:11" x14ac:dyDescent="0.3">
      <c r="B93" s="8" t="s">
        <v>1059</v>
      </c>
      <c r="C93" s="57" t="s">
        <v>1060</v>
      </c>
      <c r="D93" s="54" t="s">
        <v>1061</v>
      </c>
      <c r="E93" s="6" t="s">
        <v>71</v>
      </c>
      <c r="F93" s="19">
        <v>4500</v>
      </c>
      <c r="G93" s="24">
        <v>126.86</v>
      </c>
      <c r="H93" s="24">
        <v>0.02</v>
      </c>
      <c r="I93" s="31"/>
      <c r="J93" s="31"/>
      <c r="K93" s="35"/>
    </row>
    <row r="94" spans="2:11" x14ac:dyDescent="0.3">
      <c r="B94" s="8" t="s">
        <v>2403</v>
      </c>
      <c r="C94" s="57" t="s">
        <v>2404</v>
      </c>
      <c r="D94" s="54" t="s">
        <v>2405</v>
      </c>
      <c r="E94" s="6" t="s">
        <v>100</v>
      </c>
      <c r="F94" s="19">
        <v>21250</v>
      </c>
      <c r="G94" s="24">
        <v>124.11</v>
      </c>
      <c r="H94" s="24">
        <v>0.02</v>
      </c>
      <c r="I94" s="31"/>
      <c r="J94" s="31"/>
      <c r="K94" s="35"/>
    </row>
    <row r="95" spans="2:11" x14ac:dyDescent="0.3">
      <c r="B95" s="8" t="s">
        <v>2406</v>
      </c>
      <c r="C95" s="57" t="s">
        <v>2407</v>
      </c>
      <c r="D95" s="54" t="s">
        <v>2408</v>
      </c>
      <c r="E95" s="6" t="s">
        <v>50</v>
      </c>
      <c r="F95" s="19">
        <v>4400</v>
      </c>
      <c r="G95" s="24">
        <v>121.4</v>
      </c>
      <c r="H95" s="24">
        <v>0.02</v>
      </c>
      <c r="I95" s="31"/>
      <c r="J95" s="31"/>
      <c r="K95" s="35"/>
    </row>
    <row r="96" spans="2:11" x14ac:dyDescent="0.3">
      <c r="B96" s="8" t="s">
        <v>626</v>
      </c>
      <c r="C96" s="57" t="s">
        <v>627</v>
      </c>
      <c r="D96" s="54" t="s">
        <v>628</v>
      </c>
      <c r="E96" s="6" t="s">
        <v>246</v>
      </c>
      <c r="F96" s="19">
        <v>33000</v>
      </c>
      <c r="G96" s="24">
        <v>117.48</v>
      </c>
      <c r="H96" s="24">
        <v>0.02</v>
      </c>
      <c r="I96" s="31"/>
      <c r="J96" s="31"/>
      <c r="K96" s="35"/>
    </row>
    <row r="97" spans="2:11" x14ac:dyDescent="0.3">
      <c r="B97" s="8" t="s">
        <v>1868</v>
      </c>
      <c r="C97" s="57" t="s">
        <v>1869</v>
      </c>
      <c r="D97" s="54" t="s">
        <v>1870</v>
      </c>
      <c r="E97" s="6" t="s">
        <v>108</v>
      </c>
      <c r="F97" s="19">
        <v>6800</v>
      </c>
      <c r="G97" s="24">
        <v>109.72</v>
      </c>
      <c r="H97" s="24">
        <v>0.02</v>
      </c>
      <c r="I97" s="31"/>
      <c r="J97" s="31"/>
      <c r="K97" s="35"/>
    </row>
    <row r="98" spans="2:11" x14ac:dyDescent="0.3">
      <c r="B98" s="8" t="s">
        <v>947</v>
      </c>
      <c r="C98" s="57" t="s">
        <v>948</v>
      </c>
      <c r="D98" s="54" t="s">
        <v>949</v>
      </c>
      <c r="E98" s="6" t="s">
        <v>950</v>
      </c>
      <c r="F98" s="19">
        <v>6300</v>
      </c>
      <c r="G98" s="24">
        <v>104.23</v>
      </c>
      <c r="H98" s="24">
        <v>0.02</v>
      </c>
      <c r="I98" s="31"/>
      <c r="J98" s="31"/>
      <c r="K98" s="35"/>
    </row>
    <row r="99" spans="2:11" x14ac:dyDescent="0.3">
      <c r="B99" s="8" t="s">
        <v>286</v>
      </c>
      <c r="C99" s="57" t="s">
        <v>287</v>
      </c>
      <c r="D99" s="54" t="s">
        <v>288</v>
      </c>
      <c r="E99" s="6" t="s">
        <v>93</v>
      </c>
      <c r="F99" s="19">
        <v>22275</v>
      </c>
      <c r="G99" s="24">
        <v>95.11</v>
      </c>
      <c r="H99" s="24">
        <v>0.02</v>
      </c>
      <c r="I99" s="31"/>
      <c r="J99" s="31"/>
      <c r="K99" s="35"/>
    </row>
    <row r="100" spans="2:11" x14ac:dyDescent="0.3">
      <c r="B100" s="8" t="s">
        <v>646</v>
      </c>
      <c r="C100" s="57" t="s">
        <v>647</v>
      </c>
      <c r="D100" s="54" t="s">
        <v>648</v>
      </c>
      <c r="E100" s="6" t="s">
        <v>246</v>
      </c>
      <c r="F100" s="19">
        <v>28500</v>
      </c>
      <c r="G100" s="24">
        <v>73.099999999999994</v>
      </c>
      <c r="H100" s="24">
        <v>0.01</v>
      </c>
      <c r="I100" s="31"/>
      <c r="J100" s="31"/>
      <c r="K100" s="35"/>
    </row>
    <row r="101" spans="2:11" x14ac:dyDescent="0.3">
      <c r="B101" s="8" t="s">
        <v>2116</v>
      </c>
      <c r="C101" s="57" t="s">
        <v>2117</v>
      </c>
      <c r="D101" s="54" t="s">
        <v>2118</v>
      </c>
      <c r="E101" s="6" t="s">
        <v>71</v>
      </c>
      <c r="F101" s="19">
        <v>2275</v>
      </c>
      <c r="G101" s="24">
        <v>46.99</v>
      </c>
      <c r="H101" s="24">
        <v>0.01</v>
      </c>
      <c r="I101" s="31"/>
      <c r="J101" s="31"/>
      <c r="K101" s="35"/>
    </row>
    <row r="102" spans="2:11" x14ac:dyDescent="0.3">
      <c r="B102" s="8" t="s">
        <v>101</v>
      </c>
      <c r="C102" s="57" t="s">
        <v>102</v>
      </c>
      <c r="D102" s="54" t="s">
        <v>103</v>
      </c>
      <c r="E102" s="6" t="s">
        <v>104</v>
      </c>
      <c r="F102" s="19">
        <v>3000</v>
      </c>
      <c r="G102" s="24">
        <v>42.93</v>
      </c>
      <c r="H102" s="24">
        <v>0.01</v>
      </c>
      <c r="I102" s="31"/>
      <c r="J102" s="31"/>
      <c r="K102" s="35"/>
    </row>
    <row r="103" spans="2:11" x14ac:dyDescent="0.3">
      <c r="B103" s="8" t="s">
        <v>1047</v>
      </c>
      <c r="C103" s="57" t="s">
        <v>1048</v>
      </c>
      <c r="D103" s="54" t="s">
        <v>1049</v>
      </c>
      <c r="E103" s="6" t="s">
        <v>64</v>
      </c>
      <c r="F103" s="19">
        <v>150</v>
      </c>
      <c r="G103" s="24">
        <v>14.4</v>
      </c>
      <c r="H103" s="24" t="s">
        <v>5024</v>
      </c>
      <c r="I103" s="31"/>
      <c r="J103" s="31"/>
      <c r="K103" s="35"/>
    </row>
    <row r="104" spans="2:11" x14ac:dyDescent="0.3">
      <c r="B104" s="8" t="s">
        <v>427</v>
      </c>
      <c r="C104" s="57" t="s">
        <v>428</v>
      </c>
      <c r="D104" s="54" t="s">
        <v>429</v>
      </c>
      <c r="E104" s="6" t="s">
        <v>93</v>
      </c>
      <c r="F104" s="19">
        <v>1975</v>
      </c>
      <c r="G104" s="24">
        <v>7.2</v>
      </c>
      <c r="H104" s="24" t="s">
        <v>5024</v>
      </c>
      <c r="I104" s="31"/>
      <c r="J104" s="31"/>
      <c r="K104" s="35"/>
    </row>
    <row r="105" spans="2:11" x14ac:dyDescent="0.3">
      <c r="C105" s="58" t="s">
        <v>184</v>
      </c>
      <c r="D105" s="54"/>
      <c r="E105" s="6"/>
      <c r="F105" s="19"/>
      <c r="G105" s="25">
        <v>389397.55</v>
      </c>
      <c r="H105" s="25">
        <v>66.94</v>
      </c>
      <c r="I105" s="31"/>
      <c r="J105" s="31"/>
      <c r="K105" s="35"/>
    </row>
    <row r="106" spans="2:11" x14ac:dyDescent="0.3">
      <c r="C106" s="57"/>
      <c r="D106" s="54"/>
      <c r="E106" s="6"/>
      <c r="F106" s="19"/>
      <c r="G106" s="24"/>
      <c r="H106" s="24"/>
      <c r="I106" s="31"/>
      <c r="J106" s="31"/>
      <c r="K106" s="35"/>
    </row>
    <row r="107" spans="2:11" x14ac:dyDescent="0.3">
      <c r="C107" s="58" t="s">
        <v>3</v>
      </c>
      <c r="D107" s="54"/>
      <c r="E107" s="6"/>
      <c r="F107" s="19"/>
      <c r="G107" s="24" t="s">
        <v>2</v>
      </c>
      <c r="H107" s="24" t="s">
        <v>2</v>
      </c>
      <c r="I107" s="31"/>
      <c r="J107" s="31"/>
      <c r="K107" s="35"/>
    </row>
    <row r="108" spans="2:11" x14ac:dyDescent="0.3">
      <c r="C108" s="57"/>
      <c r="D108" s="54"/>
      <c r="E108" s="6"/>
      <c r="F108" s="19"/>
      <c r="G108" s="24"/>
      <c r="H108" s="24"/>
      <c r="I108" s="31"/>
      <c r="J108" s="31"/>
      <c r="K108" s="35"/>
    </row>
    <row r="109" spans="2:11" x14ac:dyDescent="0.3">
      <c r="C109" s="58" t="s">
        <v>4</v>
      </c>
      <c r="D109" s="54"/>
      <c r="E109" s="6"/>
      <c r="F109" s="19"/>
      <c r="G109" s="24" t="s">
        <v>2</v>
      </c>
      <c r="H109" s="24" t="s">
        <v>2</v>
      </c>
      <c r="I109" s="31"/>
      <c r="J109" s="31"/>
      <c r="K109" s="35"/>
    </row>
    <row r="110" spans="2:11" x14ac:dyDescent="0.3">
      <c r="C110" s="57"/>
      <c r="D110" s="54"/>
      <c r="E110" s="6"/>
      <c r="F110" s="19"/>
      <c r="G110" s="24"/>
      <c r="H110" s="24"/>
      <c r="I110" s="31"/>
      <c r="J110" s="31"/>
      <c r="K110" s="35"/>
    </row>
    <row r="111" spans="2:11" x14ac:dyDescent="0.3">
      <c r="C111" s="59" t="s">
        <v>5067</v>
      </c>
      <c r="D111" s="54"/>
      <c r="E111" s="6"/>
      <c r="F111" s="19"/>
      <c r="G111" s="24"/>
      <c r="H111" s="24"/>
      <c r="I111" s="31"/>
      <c r="J111" s="31"/>
      <c r="K111" s="35"/>
    </row>
    <row r="112" spans="2:11" x14ac:dyDescent="0.3">
      <c r="B112" s="8" t="s">
        <v>1105</v>
      </c>
      <c r="C112" s="57" t="s">
        <v>1106</v>
      </c>
      <c r="D112" s="54" t="s">
        <v>1107</v>
      </c>
      <c r="E112" s="6" t="s">
        <v>145</v>
      </c>
      <c r="F112" s="19">
        <v>3102830</v>
      </c>
      <c r="G112" s="24">
        <v>13474.35</v>
      </c>
      <c r="H112" s="24">
        <v>2.3199999999999998</v>
      </c>
      <c r="I112" s="31"/>
      <c r="J112" s="31"/>
      <c r="K112" s="35"/>
    </row>
    <row r="113" spans="1:11" x14ac:dyDescent="0.3">
      <c r="B113" s="8" t="s">
        <v>1211</v>
      </c>
      <c r="C113" s="57" t="s">
        <v>1212</v>
      </c>
      <c r="D113" s="54" t="s">
        <v>1213</v>
      </c>
      <c r="E113" s="6" t="s">
        <v>145</v>
      </c>
      <c r="F113" s="19">
        <v>3596031</v>
      </c>
      <c r="G113" s="24">
        <v>12691.11</v>
      </c>
      <c r="H113" s="24">
        <v>2.1800000000000002</v>
      </c>
      <c r="I113" s="31"/>
      <c r="J113" s="31"/>
      <c r="K113" s="35"/>
    </row>
    <row r="114" spans="1:11" x14ac:dyDescent="0.3">
      <c r="C114" s="58" t="s">
        <v>184</v>
      </c>
      <c r="D114" s="54"/>
      <c r="E114" s="6"/>
      <c r="F114" s="19"/>
      <c r="G114" s="25">
        <v>26165.46</v>
      </c>
      <c r="H114" s="25">
        <v>4.5</v>
      </c>
      <c r="I114" s="31"/>
      <c r="J114" s="31"/>
      <c r="K114" s="35"/>
    </row>
    <row r="115" spans="1:11" x14ac:dyDescent="0.3">
      <c r="C115" s="57"/>
      <c r="D115" s="54"/>
      <c r="E115" s="6"/>
      <c r="F115" s="19"/>
      <c r="G115" s="24"/>
      <c r="H115" s="24"/>
      <c r="I115" s="31"/>
      <c r="J115" s="31"/>
      <c r="K115" s="35"/>
    </row>
    <row r="116" spans="1:11" x14ac:dyDescent="0.3">
      <c r="A116" s="10"/>
      <c r="B116" s="28"/>
      <c r="C116" s="58" t="s">
        <v>5</v>
      </c>
      <c r="D116" s="54"/>
      <c r="E116" s="6"/>
      <c r="F116" s="19"/>
      <c r="G116" s="24"/>
      <c r="H116" s="24"/>
      <c r="I116" s="31"/>
      <c r="J116" s="31"/>
      <c r="K116" s="35"/>
    </row>
    <row r="117" spans="1:11" x14ac:dyDescent="0.3">
      <c r="C117" s="59" t="s">
        <v>6</v>
      </c>
      <c r="D117" s="54"/>
      <c r="E117" s="6"/>
      <c r="F117" s="19"/>
      <c r="G117" s="24"/>
      <c r="H117" s="24"/>
      <c r="I117" s="31"/>
      <c r="J117" s="31"/>
      <c r="K117" s="35"/>
    </row>
    <row r="118" spans="1:11" x14ac:dyDescent="0.3">
      <c r="B118" s="8" t="s">
        <v>786</v>
      </c>
      <c r="C118" s="57" t="s">
        <v>751</v>
      </c>
      <c r="D118" s="54" t="s">
        <v>787</v>
      </c>
      <c r="E118" s="6" t="s">
        <v>678</v>
      </c>
      <c r="F118" s="19">
        <v>12500</v>
      </c>
      <c r="G118" s="24">
        <v>12814.89</v>
      </c>
      <c r="H118" s="24">
        <v>2.2000000000000002</v>
      </c>
      <c r="I118" s="31">
        <v>7.6765999999999996</v>
      </c>
      <c r="J118" s="31"/>
      <c r="K118" s="35" t="s">
        <v>670</v>
      </c>
    </row>
    <row r="119" spans="1:11" x14ac:dyDescent="0.3">
      <c r="B119" s="8" t="s">
        <v>841</v>
      </c>
      <c r="C119" s="57" t="s">
        <v>720</v>
      </c>
      <c r="D119" s="54" t="s">
        <v>842</v>
      </c>
      <c r="E119" s="6" t="s">
        <v>678</v>
      </c>
      <c r="F119" s="19">
        <v>10000</v>
      </c>
      <c r="G119" s="24">
        <v>10063.39</v>
      </c>
      <c r="H119" s="24">
        <v>1.73</v>
      </c>
      <c r="I119" s="31">
        <v>7.1795999999999998</v>
      </c>
      <c r="J119" s="31"/>
      <c r="K119" s="35"/>
    </row>
    <row r="120" spans="1:11" x14ac:dyDescent="0.3">
      <c r="B120" s="8" t="s">
        <v>1823</v>
      </c>
      <c r="C120" s="57" t="s">
        <v>1824</v>
      </c>
      <c r="D120" s="54" t="s">
        <v>1825</v>
      </c>
      <c r="E120" s="6" t="s">
        <v>758</v>
      </c>
      <c r="F120" s="19">
        <v>10000</v>
      </c>
      <c r="G120" s="24">
        <v>9994.15</v>
      </c>
      <c r="H120" s="24">
        <v>1.72</v>
      </c>
      <c r="I120" s="31">
        <v>8.3149999999999995</v>
      </c>
      <c r="J120" s="31"/>
      <c r="K120" s="35" t="s">
        <v>670</v>
      </c>
    </row>
    <row r="121" spans="1:11" x14ac:dyDescent="0.3">
      <c r="B121" s="8" t="s">
        <v>2236</v>
      </c>
      <c r="C121" s="57" t="s">
        <v>849</v>
      </c>
      <c r="D121" s="54" t="s">
        <v>2237</v>
      </c>
      <c r="E121" s="6" t="s">
        <v>758</v>
      </c>
      <c r="F121" s="19">
        <v>7500</v>
      </c>
      <c r="G121" s="24">
        <v>7536.24</v>
      </c>
      <c r="H121" s="24">
        <v>1.3</v>
      </c>
      <c r="I121" s="31">
        <v>8.98</v>
      </c>
      <c r="J121" s="31"/>
      <c r="K121" s="35" t="s">
        <v>670</v>
      </c>
    </row>
    <row r="122" spans="1:11" x14ac:dyDescent="0.3">
      <c r="B122" s="8" t="s">
        <v>755</v>
      </c>
      <c r="C122" s="57" t="s">
        <v>756</v>
      </c>
      <c r="D122" s="54" t="s">
        <v>757</v>
      </c>
      <c r="E122" s="6" t="s">
        <v>758</v>
      </c>
      <c r="F122" s="19">
        <v>7500</v>
      </c>
      <c r="G122" s="24">
        <v>7489.7</v>
      </c>
      <c r="H122" s="24">
        <v>1.29</v>
      </c>
      <c r="I122" s="31">
        <v>9.9498999999999995</v>
      </c>
      <c r="J122" s="31"/>
      <c r="K122" s="35" t="s">
        <v>670</v>
      </c>
    </row>
    <row r="123" spans="1:11" x14ac:dyDescent="0.3">
      <c r="B123" s="8" t="s">
        <v>856</v>
      </c>
      <c r="C123" s="57" t="s">
        <v>857</v>
      </c>
      <c r="D123" s="54" t="s">
        <v>858</v>
      </c>
      <c r="E123" s="6" t="s">
        <v>802</v>
      </c>
      <c r="F123" s="19">
        <v>6000</v>
      </c>
      <c r="G123" s="24">
        <v>5958.15</v>
      </c>
      <c r="H123" s="24">
        <v>1.02</v>
      </c>
      <c r="I123" s="31">
        <v>9.0500000000000007</v>
      </c>
      <c r="J123" s="31"/>
      <c r="K123" s="35" t="s">
        <v>670</v>
      </c>
    </row>
    <row r="124" spans="1:11" x14ac:dyDescent="0.3">
      <c r="B124" s="8" t="s">
        <v>679</v>
      </c>
      <c r="C124" s="57" t="s">
        <v>680</v>
      </c>
      <c r="D124" s="54" t="s">
        <v>681</v>
      </c>
      <c r="E124" s="6" t="s">
        <v>669</v>
      </c>
      <c r="F124" s="19">
        <v>5000</v>
      </c>
      <c r="G124" s="24">
        <v>5157.25</v>
      </c>
      <c r="H124" s="24">
        <v>0.89</v>
      </c>
      <c r="I124" s="31">
        <v>8.3765000000000001</v>
      </c>
      <c r="J124" s="31"/>
      <c r="K124" s="35" t="s">
        <v>670</v>
      </c>
    </row>
    <row r="125" spans="1:11" x14ac:dyDescent="0.3">
      <c r="B125" s="8" t="s">
        <v>853</v>
      </c>
      <c r="C125" s="57" t="s">
        <v>854</v>
      </c>
      <c r="D125" s="54" t="s">
        <v>855</v>
      </c>
      <c r="E125" s="6" t="s">
        <v>669</v>
      </c>
      <c r="F125" s="19">
        <v>5000</v>
      </c>
      <c r="G125" s="24">
        <v>5037.8900000000003</v>
      </c>
      <c r="H125" s="24">
        <v>0.87</v>
      </c>
      <c r="I125" s="31">
        <v>8.2200000000000006</v>
      </c>
      <c r="J125" s="31"/>
      <c r="K125" s="35" t="s">
        <v>670</v>
      </c>
    </row>
    <row r="126" spans="1:11" x14ac:dyDescent="0.3">
      <c r="B126" s="8" t="s">
        <v>2850</v>
      </c>
      <c r="C126" s="57" t="s">
        <v>1109</v>
      </c>
      <c r="D126" s="54" t="s">
        <v>2851</v>
      </c>
      <c r="E126" s="6" t="s">
        <v>678</v>
      </c>
      <c r="F126" s="19">
        <v>5000</v>
      </c>
      <c r="G126" s="24">
        <v>5016.4799999999996</v>
      </c>
      <c r="H126" s="24">
        <v>0.86</v>
      </c>
      <c r="I126" s="31">
        <v>7.2882999999999996</v>
      </c>
      <c r="J126" s="31"/>
      <c r="K126" s="35" t="s">
        <v>670</v>
      </c>
    </row>
    <row r="127" spans="1:11" x14ac:dyDescent="0.3">
      <c r="B127" s="8" t="s">
        <v>2246</v>
      </c>
      <c r="C127" s="57" t="s">
        <v>862</v>
      </c>
      <c r="D127" s="54" t="s">
        <v>2247</v>
      </c>
      <c r="E127" s="6" t="s">
        <v>864</v>
      </c>
      <c r="F127" s="19">
        <v>5000</v>
      </c>
      <c r="G127" s="24">
        <v>5010.16</v>
      </c>
      <c r="H127" s="24">
        <v>0.86</v>
      </c>
      <c r="I127" s="31">
        <v>9.2882999999999996</v>
      </c>
      <c r="J127" s="31"/>
      <c r="K127" s="35" t="s">
        <v>670</v>
      </c>
    </row>
    <row r="128" spans="1:11" x14ac:dyDescent="0.3">
      <c r="B128" s="8" t="s">
        <v>2657</v>
      </c>
      <c r="C128" s="57" t="s">
        <v>869</v>
      </c>
      <c r="D128" s="54" t="s">
        <v>2658</v>
      </c>
      <c r="E128" s="6" t="s">
        <v>669</v>
      </c>
      <c r="F128" s="19">
        <v>5000</v>
      </c>
      <c r="G128" s="24">
        <v>4969.33</v>
      </c>
      <c r="H128" s="24">
        <v>0.85</v>
      </c>
      <c r="I128" s="31">
        <v>8.2249999999999996</v>
      </c>
      <c r="J128" s="31"/>
      <c r="K128" s="35" t="s">
        <v>670</v>
      </c>
    </row>
    <row r="129" spans="2:11" x14ac:dyDescent="0.3">
      <c r="B129" s="8" t="s">
        <v>2661</v>
      </c>
      <c r="C129" s="57" t="s">
        <v>869</v>
      </c>
      <c r="D129" s="54" t="s">
        <v>2662</v>
      </c>
      <c r="E129" s="6" t="s">
        <v>669</v>
      </c>
      <c r="F129" s="19">
        <v>5000</v>
      </c>
      <c r="G129" s="24">
        <v>4962.8900000000003</v>
      </c>
      <c r="H129" s="24">
        <v>0.85</v>
      </c>
      <c r="I129" s="31">
        <v>8.27</v>
      </c>
      <c r="J129" s="31"/>
      <c r="K129" s="35" t="s">
        <v>670</v>
      </c>
    </row>
    <row r="130" spans="2:11" x14ac:dyDescent="0.3">
      <c r="B130" s="8" t="s">
        <v>2252</v>
      </c>
      <c r="C130" s="57" t="s">
        <v>1915</v>
      </c>
      <c r="D130" s="54" t="s">
        <v>2253</v>
      </c>
      <c r="E130" s="6" t="s">
        <v>678</v>
      </c>
      <c r="F130" s="19">
        <v>4500</v>
      </c>
      <c r="G130" s="24">
        <v>4601.2</v>
      </c>
      <c r="H130" s="24">
        <v>0.79</v>
      </c>
      <c r="I130" s="31">
        <v>7.5549999999999997</v>
      </c>
      <c r="J130" s="31"/>
      <c r="K130" s="35" t="s">
        <v>670</v>
      </c>
    </row>
    <row r="131" spans="2:11" x14ac:dyDescent="0.3">
      <c r="B131" s="8" t="s">
        <v>704</v>
      </c>
      <c r="C131" s="57" t="s">
        <v>705</v>
      </c>
      <c r="D131" s="54" t="s">
        <v>706</v>
      </c>
      <c r="E131" s="6" t="s">
        <v>707</v>
      </c>
      <c r="F131" s="19">
        <v>4000</v>
      </c>
      <c r="G131" s="24">
        <v>4088.88</v>
      </c>
      <c r="H131" s="24">
        <v>0.7</v>
      </c>
      <c r="I131" s="31">
        <v>10.62</v>
      </c>
      <c r="J131" s="31"/>
      <c r="K131" s="35" t="s">
        <v>670</v>
      </c>
    </row>
    <row r="132" spans="2:11" x14ac:dyDescent="0.3">
      <c r="B132" s="8" t="s">
        <v>717</v>
      </c>
      <c r="C132" s="57" t="s">
        <v>662</v>
      </c>
      <c r="D132" s="54" t="s">
        <v>718</v>
      </c>
      <c r="E132" s="6" t="s">
        <v>699</v>
      </c>
      <c r="F132" s="19">
        <v>3500</v>
      </c>
      <c r="G132" s="24">
        <v>3451.54</v>
      </c>
      <c r="H132" s="24">
        <v>0.59</v>
      </c>
      <c r="I132" s="31">
        <v>7.0025000000000004</v>
      </c>
      <c r="J132" s="31"/>
      <c r="K132" s="35" t="s">
        <v>670</v>
      </c>
    </row>
    <row r="133" spans="2:11" x14ac:dyDescent="0.3">
      <c r="B133" s="8" t="s">
        <v>1173</v>
      </c>
      <c r="C133" s="57" t="s">
        <v>589</v>
      </c>
      <c r="D133" s="54" t="s">
        <v>1174</v>
      </c>
      <c r="E133" s="6" t="s">
        <v>691</v>
      </c>
      <c r="F133" s="19">
        <v>2500</v>
      </c>
      <c r="G133" s="24">
        <v>2552.5300000000002</v>
      </c>
      <c r="H133" s="24">
        <v>0.44</v>
      </c>
      <c r="I133" s="31">
        <v>7.9912000000000001</v>
      </c>
      <c r="J133" s="31"/>
      <c r="K133" s="35" t="s">
        <v>670</v>
      </c>
    </row>
    <row r="134" spans="2:11" x14ac:dyDescent="0.3">
      <c r="B134" s="8" t="s">
        <v>1958</v>
      </c>
      <c r="C134" s="57" t="s">
        <v>589</v>
      </c>
      <c r="D134" s="54" t="s">
        <v>1959</v>
      </c>
      <c r="E134" s="6" t="s">
        <v>691</v>
      </c>
      <c r="F134" s="19">
        <v>2500</v>
      </c>
      <c r="G134" s="24">
        <v>2500.34</v>
      </c>
      <c r="H134" s="24">
        <v>0.43</v>
      </c>
      <c r="I134" s="31">
        <v>8.0574999999999992</v>
      </c>
      <c r="J134" s="31"/>
      <c r="K134" s="35" t="s">
        <v>670</v>
      </c>
    </row>
    <row r="135" spans="2:11" x14ac:dyDescent="0.3">
      <c r="B135" s="8" t="s">
        <v>1949</v>
      </c>
      <c r="C135" s="57" t="s">
        <v>589</v>
      </c>
      <c r="D135" s="54" t="s">
        <v>1950</v>
      </c>
      <c r="E135" s="6" t="s">
        <v>691</v>
      </c>
      <c r="F135" s="19">
        <v>1000</v>
      </c>
      <c r="G135" s="24">
        <v>1010.13</v>
      </c>
      <c r="H135" s="24">
        <v>0.17</v>
      </c>
      <c r="I135" s="31">
        <v>7.8689</v>
      </c>
      <c r="J135" s="31"/>
      <c r="K135" s="35" t="s">
        <v>670</v>
      </c>
    </row>
    <row r="136" spans="2:11" x14ac:dyDescent="0.3">
      <c r="C136" s="58" t="s">
        <v>184</v>
      </c>
      <c r="D136" s="54"/>
      <c r="E136" s="6"/>
      <c r="F136" s="19"/>
      <c r="G136" s="25">
        <v>102215.14</v>
      </c>
      <c r="H136" s="25">
        <v>17.559999999999999</v>
      </c>
      <c r="I136" s="31"/>
      <c r="J136" s="31"/>
      <c r="K136" s="35"/>
    </row>
    <row r="137" spans="2:11" x14ac:dyDescent="0.3">
      <c r="C137" s="57"/>
      <c r="D137" s="54"/>
      <c r="E137" s="6"/>
      <c r="F137" s="19"/>
      <c r="G137" s="24"/>
      <c r="H137" s="24"/>
      <c r="I137" s="31"/>
      <c r="J137" s="31"/>
      <c r="K137" s="35"/>
    </row>
    <row r="138" spans="2:11" x14ac:dyDescent="0.3">
      <c r="C138" s="58" t="s">
        <v>7</v>
      </c>
      <c r="D138" s="54"/>
      <c r="E138" s="6"/>
      <c r="F138" s="19"/>
      <c r="G138" s="24" t="s">
        <v>2</v>
      </c>
      <c r="H138" s="24" t="s">
        <v>2</v>
      </c>
      <c r="I138" s="31"/>
      <c r="J138" s="31"/>
      <c r="K138" s="35"/>
    </row>
    <row r="139" spans="2:11" x14ac:dyDescent="0.3">
      <c r="C139" s="57"/>
      <c r="D139" s="54"/>
      <c r="E139" s="6"/>
      <c r="F139" s="19"/>
      <c r="G139" s="24"/>
      <c r="H139" s="24"/>
      <c r="I139" s="31"/>
      <c r="J139" s="31"/>
      <c r="K139" s="35"/>
    </row>
    <row r="140" spans="2:11" x14ac:dyDescent="0.3">
      <c r="C140" s="58" t="s">
        <v>8</v>
      </c>
      <c r="D140" s="54"/>
      <c r="E140" s="6"/>
      <c r="F140" s="19"/>
      <c r="G140" s="24" t="s">
        <v>2</v>
      </c>
      <c r="H140" s="24" t="s">
        <v>2</v>
      </c>
      <c r="I140" s="31"/>
      <c r="J140" s="31"/>
      <c r="K140" s="35"/>
    </row>
    <row r="141" spans="2:11" x14ac:dyDescent="0.3">
      <c r="C141" s="57"/>
      <c r="D141" s="54"/>
      <c r="E141" s="6"/>
      <c r="F141" s="19"/>
      <c r="G141" s="24"/>
      <c r="H141" s="24"/>
      <c r="I141" s="31"/>
      <c r="J141" s="31"/>
      <c r="K141" s="35"/>
    </row>
    <row r="142" spans="2:11" x14ac:dyDescent="0.3">
      <c r="C142" s="59" t="s">
        <v>9</v>
      </c>
      <c r="D142" s="54"/>
      <c r="E142" s="6"/>
      <c r="F142" s="19"/>
      <c r="G142" s="24"/>
      <c r="H142" s="24"/>
      <c r="I142" s="31"/>
      <c r="J142" s="31"/>
      <c r="K142" s="35"/>
    </row>
    <row r="143" spans="2:11" x14ac:dyDescent="0.3">
      <c r="B143" s="8" t="s">
        <v>2913</v>
      </c>
      <c r="C143" s="57" t="s">
        <v>2914</v>
      </c>
      <c r="D143" s="54" t="s">
        <v>2915</v>
      </c>
      <c r="E143" s="6" t="s">
        <v>198</v>
      </c>
      <c r="F143" s="19">
        <v>12500000</v>
      </c>
      <c r="G143" s="24">
        <v>12781.11</v>
      </c>
      <c r="H143" s="24">
        <v>2.2000000000000002</v>
      </c>
      <c r="I143" s="31">
        <v>6.8493154000000001</v>
      </c>
      <c r="J143" s="31"/>
      <c r="K143" s="35"/>
    </row>
    <row r="144" spans="2:11" x14ac:dyDescent="0.3">
      <c r="B144" s="8" t="s">
        <v>1562</v>
      </c>
      <c r="C144" s="57" t="s">
        <v>1563</v>
      </c>
      <c r="D144" s="54" t="s">
        <v>1564</v>
      </c>
      <c r="E144" s="6" t="s">
        <v>198</v>
      </c>
      <c r="F144" s="19">
        <v>7500000</v>
      </c>
      <c r="G144" s="24">
        <v>7398.11</v>
      </c>
      <c r="H144" s="24">
        <v>1.27</v>
      </c>
      <c r="I144" s="31">
        <v>6.4644129000000001</v>
      </c>
      <c r="J144" s="31"/>
      <c r="K144" s="35"/>
    </row>
    <row r="145" spans="1:11" x14ac:dyDescent="0.3">
      <c r="B145" s="8" t="s">
        <v>2550</v>
      </c>
      <c r="C145" s="57" t="s">
        <v>2551</v>
      </c>
      <c r="D145" s="54" t="s">
        <v>2552</v>
      </c>
      <c r="E145" s="6" t="s">
        <v>198</v>
      </c>
      <c r="F145" s="19">
        <v>5000000</v>
      </c>
      <c r="G145" s="24">
        <v>5109.96</v>
      </c>
      <c r="H145" s="24">
        <v>0.88</v>
      </c>
      <c r="I145" s="31">
        <v>5.7817724999999998</v>
      </c>
      <c r="J145" s="31"/>
      <c r="K145" s="35"/>
    </row>
    <row r="146" spans="1:11" x14ac:dyDescent="0.3">
      <c r="C146" s="58" t="s">
        <v>184</v>
      </c>
      <c r="D146" s="54"/>
      <c r="E146" s="6"/>
      <c r="F146" s="19"/>
      <c r="G146" s="25">
        <v>25289.18</v>
      </c>
      <c r="H146" s="25">
        <v>4.3499999999999996</v>
      </c>
      <c r="I146" s="31"/>
      <c r="J146" s="31"/>
      <c r="K146" s="35"/>
    </row>
    <row r="147" spans="1:11" x14ac:dyDescent="0.3">
      <c r="C147" s="57"/>
      <c r="D147" s="54"/>
      <c r="E147" s="6"/>
      <c r="F147" s="19"/>
      <c r="G147" s="24"/>
      <c r="H147" s="24"/>
      <c r="I147" s="31"/>
      <c r="J147" s="31"/>
      <c r="K147" s="35"/>
    </row>
    <row r="148" spans="1:11" x14ac:dyDescent="0.3">
      <c r="C148" s="58" t="s">
        <v>10</v>
      </c>
      <c r="D148" s="54"/>
      <c r="E148" s="6"/>
      <c r="F148" s="19"/>
      <c r="G148" s="24" t="s">
        <v>2</v>
      </c>
      <c r="H148" s="24" t="s">
        <v>2</v>
      </c>
      <c r="I148" s="31"/>
      <c r="J148" s="31"/>
      <c r="K148" s="35"/>
    </row>
    <row r="149" spans="1:11" x14ac:dyDescent="0.3">
      <c r="C149" s="57"/>
      <c r="D149" s="54"/>
      <c r="E149" s="6"/>
      <c r="F149" s="19"/>
      <c r="G149" s="24"/>
      <c r="H149" s="24"/>
      <c r="I149" s="31"/>
      <c r="J149" s="31"/>
      <c r="K149" s="35"/>
    </row>
    <row r="150" spans="1:11" x14ac:dyDescent="0.3">
      <c r="A150" s="10"/>
      <c r="B150" s="28"/>
      <c r="C150" s="58" t="s">
        <v>11</v>
      </c>
      <c r="D150" s="54"/>
      <c r="E150" s="6"/>
      <c r="F150" s="19"/>
      <c r="G150" s="24"/>
      <c r="H150" s="24"/>
      <c r="I150" s="31"/>
      <c r="J150" s="31"/>
      <c r="K150" s="35"/>
    </row>
    <row r="151" spans="1:11" x14ac:dyDescent="0.3">
      <c r="A151" s="28"/>
      <c r="B151" s="28"/>
      <c r="C151" s="58" t="s">
        <v>13</v>
      </c>
      <c r="D151" s="54"/>
      <c r="E151" s="6"/>
      <c r="F151" s="19"/>
      <c r="G151" s="24" t="s">
        <v>2</v>
      </c>
      <c r="H151" s="24" t="s">
        <v>2</v>
      </c>
      <c r="I151" s="31"/>
      <c r="J151" s="31"/>
      <c r="K151" s="35"/>
    </row>
    <row r="152" spans="1:11" x14ac:dyDescent="0.3">
      <c r="A152" s="28"/>
      <c r="B152" s="28"/>
      <c r="C152" s="58"/>
      <c r="D152" s="54"/>
      <c r="E152" s="6"/>
      <c r="F152" s="19"/>
      <c r="G152" s="24"/>
      <c r="H152" s="24"/>
      <c r="I152" s="31"/>
      <c r="J152" s="31"/>
      <c r="K152" s="35"/>
    </row>
    <row r="153" spans="1:11" x14ac:dyDescent="0.3">
      <c r="A153" s="28"/>
      <c r="B153" s="28"/>
      <c r="C153" s="58" t="s">
        <v>14</v>
      </c>
      <c r="D153" s="54"/>
      <c r="E153" s="6"/>
      <c r="F153" s="19"/>
      <c r="G153" s="24" t="s">
        <v>2</v>
      </c>
      <c r="H153" s="24" t="s">
        <v>2</v>
      </c>
      <c r="I153" s="31"/>
      <c r="J153" s="31"/>
      <c r="K153" s="35"/>
    </row>
    <row r="154" spans="1:11" x14ac:dyDescent="0.3">
      <c r="A154" s="28"/>
      <c r="B154" s="28"/>
      <c r="C154" s="58"/>
      <c r="D154" s="54"/>
      <c r="E154" s="6"/>
      <c r="F154" s="19"/>
      <c r="G154" s="24"/>
      <c r="H154" s="24"/>
      <c r="I154" s="31"/>
      <c r="J154" s="31"/>
      <c r="K154" s="35"/>
    </row>
    <row r="155" spans="1:11" x14ac:dyDescent="0.3">
      <c r="C155" s="59" t="s">
        <v>15</v>
      </c>
      <c r="D155" s="54"/>
      <c r="E155" s="6"/>
      <c r="F155" s="19"/>
      <c r="G155" s="24"/>
      <c r="H155" s="24"/>
      <c r="I155" s="31"/>
      <c r="J155" s="31"/>
      <c r="K155" s="35"/>
    </row>
    <row r="156" spans="1:11" x14ac:dyDescent="0.3">
      <c r="B156" s="8" t="s">
        <v>2916</v>
      </c>
      <c r="C156" s="57" t="s">
        <v>2917</v>
      </c>
      <c r="D156" s="54" t="s">
        <v>2918</v>
      </c>
      <c r="E156" s="6" t="s">
        <v>198</v>
      </c>
      <c r="F156" s="19">
        <v>5000000</v>
      </c>
      <c r="G156" s="24">
        <v>4788.38</v>
      </c>
      <c r="H156" s="24">
        <v>0.82</v>
      </c>
      <c r="I156" s="31">
        <v>5.68</v>
      </c>
      <c r="J156" s="31"/>
      <c r="K156" s="35"/>
    </row>
    <row r="157" spans="1:11" x14ac:dyDescent="0.3">
      <c r="B157" s="8" t="s">
        <v>195</v>
      </c>
      <c r="C157" s="57" t="s">
        <v>196</v>
      </c>
      <c r="D157" s="54" t="s">
        <v>197</v>
      </c>
      <c r="E157" s="6" t="s">
        <v>198</v>
      </c>
      <c r="F157" s="19">
        <v>1000000</v>
      </c>
      <c r="G157" s="24">
        <v>956.68</v>
      </c>
      <c r="H157" s="24">
        <v>0.16</v>
      </c>
      <c r="I157" s="31">
        <v>5.68</v>
      </c>
      <c r="J157" s="31"/>
      <c r="K157" s="35"/>
    </row>
    <row r="158" spans="1:11" x14ac:dyDescent="0.3">
      <c r="C158" s="58" t="s">
        <v>184</v>
      </c>
      <c r="D158" s="54"/>
      <c r="E158" s="6"/>
      <c r="F158" s="19"/>
      <c r="G158" s="25">
        <v>5745.06</v>
      </c>
      <c r="H158" s="25">
        <v>0.98</v>
      </c>
      <c r="I158" s="31"/>
      <c r="J158" s="31"/>
      <c r="K158" s="35"/>
    </row>
    <row r="159" spans="1:11" x14ac:dyDescent="0.3">
      <c r="C159" s="57"/>
      <c r="D159" s="54"/>
      <c r="E159" s="6"/>
      <c r="F159" s="19"/>
      <c r="G159" s="24"/>
      <c r="H159" s="24"/>
      <c r="I159" s="31"/>
      <c r="J159" s="31"/>
      <c r="K159" s="35"/>
    </row>
    <row r="160" spans="1:11" x14ac:dyDescent="0.3">
      <c r="C160" s="58" t="s">
        <v>16</v>
      </c>
      <c r="D160" s="54"/>
      <c r="E160" s="6"/>
      <c r="F160" s="19"/>
      <c r="G160" s="24" t="s">
        <v>2</v>
      </c>
      <c r="H160" s="24" t="s">
        <v>2</v>
      </c>
      <c r="I160" s="31"/>
      <c r="J160" s="31"/>
      <c r="K160" s="35"/>
    </row>
    <row r="161" spans="1:11" x14ac:dyDescent="0.3">
      <c r="C161" s="57"/>
      <c r="D161" s="54"/>
      <c r="E161" s="6"/>
      <c r="F161" s="19"/>
      <c r="G161" s="24"/>
      <c r="H161" s="24"/>
      <c r="I161" s="31"/>
      <c r="J161" s="31"/>
      <c r="K161" s="35"/>
    </row>
    <row r="162" spans="1:11" x14ac:dyDescent="0.3">
      <c r="C162" s="58" t="s">
        <v>17</v>
      </c>
      <c r="D162" s="54"/>
      <c r="E162" s="6"/>
      <c r="F162" s="19"/>
      <c r="G162" s="24" t="s">
        <v>2</v>
      </c>
      <c r="H162" s="24" t="s">
        <v>2</v>
      </c>
      <c r="I162" s="31"/>
      <c r="J162" s="31"/>
      <c r="K162" s="35"/>
    </row>
    <row r="163" spans="1:11" x14ac:dyDescent="0.3">
      <c r="C163" s="57"/>
      <c r="D163" s="54"/>
      <c r="E163" s="6"/>
      <c r="F163" s="19"/>
      <c r="G163" s="24"/>
      <c r="H163" s="24"/>
      <c r="I163" s="31"/>
      <c r="J163" s="31"/>
      <c r="K163" s="35"/>
    </row>
    <row r="164" spans="1:11" x14ac:dyDescent="0.3">
      <c r="A164" s="10"/>
      <c r="B164" s="28"/>
      <c r="C164" s="58" t="s">
        <v>18</v>
      </c>
      <c r="D164" s="54"/>
      <c r="E164" s="6"/>
      <c r="F164" s="19"/>
      <c r="G164" s="24"/>
      <c r="H164" s="24"/>
      <c r="I164" s="31"/>
      <c r="J164" s="31"/>
      <c r="K164" s="35"/>
    </row>
    <row r="165" spans="1:11" x14ac:dyDescent="0.3">
      <c r="C165" s="59" t="s">
        <v>19</v>
      </c>
      <c r="D165" s="54"/>
      <c r="E165" s="6"/>
      <c r="F165" s="19"/>
      <c r="G165" s="24"/>
      <c r="H165" s="24"/>
      <c r="I165" s="31"/>
      <c r="J165" s="31"/>
      <c r="K165" s="35"/>
    </row>
    <row r="166" spans="1:11" x14ac:dyDescent="0.3">
      <c r="B166" s="8" t="s">
        <v>2481</v>
      </c>
      <c r="C166" s="57" t="s">
        <v>5073</v>
      </c>
      <c r="D166" s="54" t="s">
        <v>2482</v>
      </c>
      <c r="E166" s="6" t="s">
        <v>5071</v>
      </c>
      <c r="F166" s="19">
        <v>355010.16100000002</v>
      </c>
      <c r="G166" s="24">
        <v>15134.98</v>
      </c>
      <c r="H166" s="24">
        <v>2.6</v>
      </c>
      <c r="I166" s="31"/>
      <c r="J166" s="31"/>
      <c r="K166" s="35"/>
    </row>
    <row r="167" spans="1:11" x14ac:dyDescent="0.3">
      <c r="B167" s="8" t="s">
        <v>2479</v>
      </c>
      <c r="C167" s="57" t="s">
        <v>5072</v>
      </c>
      <c r="D167" s="54" t="s">
        <v>2480</v>
      </c>
      <c r="E167" s="6" t="s">
        <v>5071</v>
      </c>
      <c r="F167" s="19">
        <v>16309631.033</v>
      </c>
      <c r="G167" s="24">
        <v>7519.8</v>
      </c>
      <c r="H167" s="24">
        <v>1.29</v>
      </c>
      <c r="I167" s="31"/>
      <c r="J167" s="31"/>
      <c r="K167" s="35"/>
    </row>
    <row r="168" spans="1:11" x14ac:dyDescent="0.3">
      <c r="C168" s="58" t="s">
        <v>184</v>
      </c>
      <c r="D168" s="54"/>
      <c r="E168" s="6"/>
      <c r="F168" s="19"/>
      <c r="G168" s="25">
        <v>22654.78</v>
      </c>
      <c r="H168" s="25">
        <v>3.89</v>
      </c>
      <c r="I168" s="31"/>
      <c r="J168" s="31"/>
      <c r="K168" s="35"/>
    </row>
    <row r="169" spans="1:11" x14ac:dyDescent="0.3">
      <c r="C169" s="57"/>
      <c r="D169" s="54"/>
      <c r="E169" s="6"/>
      <c r="F169" s="19"/>
      <c r="G169" s="24"/>
      <c r="H169" s="24"/>
      <c r="I169" s="31"/>
      <c r="J169" s="31"/>
      <c r="K169" s="35"/>
    </row>
    <row r="170" spans="1:11" x14ac:dyDescent="0.3">
      <c r="C170" s="58" t="s">
        <v>20</v>
      </c>
      <c r="D170" s="54"/>
      <c r="E170" s="6"/>
      <c r="F170" s="19"/>
      <c r="G170" s="24" t="s">
        <v>2</v>
      </c>
      <c r="H170" s="24" t="s">
        <v>2</v>
      </c>
      <c r="I170" s="31"/>
      <c r="J170" s="31"/>
      <c r="K170" s="35"/>
    </row>
    <row r="171" spans="1:11" x14ac:dyDescent="0.3">
      <c r="C171" s="57"/>
      <c r="D171" s="54"/>
      <c r="E171" s="6"/>
      <c r="F171" s="19"/>
      <c r="G171" s="24"/>
      <c r="H171" s="24"/>
      <c r="I171" s="31"/>
      <c r="J171" s="31"/>
      <c r="K171" s="35"/>
    </row>
    <row r="172" spans="1:11" x14ac:dyDescent="0.3">
      <c r="C172" s="58" t="s">
        <v>21</v>
      </c>
      <c r="D172" s="54"/>
      <c r="E172" s="6"/>
      <c r="F172" s="19"/>
      <c r="G172" s="24" t="s">
        <v>2</v>
      </c>
      <c r="H172" s="24" t="s">
        <v>2</v>
      </c>
      <c r="I172" s="31"/>
      <c r="J172" s="31"/>
      <c r="K172" s="35"/>
    </row>
    <row r="173" spans="1:11" x14ac:dyDescent="0.3">
      <c r="C173" s="57"/>
      <c r="D173" s="54"/>
      <c r="E173" s="6"/>
      <c r="F173" s="19"/>
      <c r="G173" s="24"/>
      <c r="H173" s="24"/>
      <c r="I173" s="31"/>
      <c r="J173" s="31"/>
      <c r="K173" s="35"/>
    </row>
    <row r="174" spans="1:11" x14ac:dyDescent="0.3">
      <c r="C174" s="58" t="s">
        <v>22</v>
      </c>
      <c r="D174" s="54"/>
      <c r="E174" s="6"/>
      <c r="F174" s="19"/>
      <c r="G174" s="24" t="s">
        <v>2</v>
      </c>
      <c r="H174" s="24" t="s">
        <v>2</v>
      </c>
      <c r="I174" s="31"/>
      <c r="J174" s="31"/>
      <c r="K174" s="35"/>
    </row>
    <row r="175" spans="1:11" x14ac:dyDescent="0.3">
      <c r="C175" s="57"/>
      <c r="D175" s="54"/>
      <c r="E175" s="6"/>
      <c r="F175" s="19"/>
      <c r="G175" s="24"/>
      <c r="H175" s="24"/>
      <c r="I175" s="31"/>
      <c r="J175" s="31"/>
      <c r="K175" s="35"/>
    </row>
    <row r="176" spans="1:11" x14ac:dyDescent="0.3">
      <c r="C176" s="58" t="s">
        <v>23</v>
      </c>
      <c r="D176" s="54"/>
      <c r="E176" s="6"/>
      <c r="F176" s="19"/>
      <c r="G176" s="24" t="s">
        <v>2</v>
      </c>
      <c r="H176" s="24" t="s">
        <v>2</v>
      </c>
      <c r="I176" s="31"/>
      <c r="J176" s="31"/>
      <c r="K176" s="35"/>
    </row>
    <row r="177" spans="1:54" x14ac:dyDescent="0.3">
      <c r="C177" s="57"/>
      <c r="D177" s="54"/>
      <c r="E177" s="6"/>
      <c r="F177" s="19"/>
      <c r="G177" s="24"/>
      <c r="H177" s="24"/>
      <c r="I177" s="31"/>
      <c r="J177" s="31"/>
      <c r="K177" s="35"/>
    </row>
    <row r="178" spans="1:54" x14ac:dyDescent="0.3">
      <c r="C178" s="59" t="s">
        <v>5124</v>
      </c>
      <c r="D178" s="54"/>
      <c r="E178" s="6"/>
      <c r="F178" s="19"/>
      <c r="G178" s="24"/>
      <c r="H178" s="24"/>
      <c r="I178" s="31"/>
      <c r="J178" s="31"/>
      <c r="K178" s="35"/>
    </row>
    <row r="179" spans="1:54" x14ac:dyDescent="0.3">
      <c r="B179" s="8" t="s">
        <v>664</v>
      </c>
      <c r="C179" s="57" t="s">
        <v>665</v>
      </c>
      <c r="D179" s="54" t="s">
        <v>666</v>
      </c>
      <c r="E179" s="6" t="s">
        <v>606</v>
      </c>
      <c r="F179" s="19">
        <v>4770</v>
      </c>
      <c r="G179" s="24">
        <v>7.2</v>
      </c>
      <c r="H179" s="24" t="s">
        <v>5024</v>
      </c>
      <c r="I179" s="31"/>
      <c r="J179" s="31"/>
      <c r="K179" s="35"/>
    </row>
    <row r="180" spans="1:54" x14ac:dyDescent="0.3">
      <c r="C180" s="58" t="s">
        <v>184</v>
      </c>
      <c r="D180" s="54"/>
      <c r="E180" s="6"/>
      <c r="F180" s="19"/>
      <c r="G180" s="25">
        <v>7.2</v>
      </c>
      <c r="H180" s="25" t="s">
        <v>5024</v>
      </c>
      <c r="I180" s="31"/>
      <c r="J180" s="31"/>
      <c r="K180" s="35"/>
    </row>
    <row r="181" spans="1:54" x14ac:dyDescent="0.3">
      <c r="C181" s="57"/>
      <c r="D181" s="54"/>
      <c r="E181" s="6"/>
      <c r="F181" s="19"/>
      <c r="G181" s="24"/>
      <c r="H181" s="24"/>
      <c r="I181" s="31"/>
      <c r="J181" s="31"/>
      <c r="K181" s="35"/>
    </row>
    <row r="182" spans="1:54" x14ac:dyDescent="0.3">
      <c r="C182" s="59" t="s">
        <v>5125</v>
      </c>
      <c r="D182" s="54"/>
      <c r="E182" s="6"/>
      <c r="F182" s="19"/>
      <c r="G182" s="24"/>
      <c r="H182" s="24"/>
      <c r="I182" s="31"/>
      <c r="J182" s="31"/>
      <c r="K182" s="35"/>
    </row>
    <row r="183" spans="1:54" x14ac:dyDescent="0.3">
      <c r="B183" s="8" t="s">
        <v>199</v>
      </c>
      <c r="C183" s="57" t="s">
        <v>200</v>
      </c>
      <c r="D183" s="54"/>
      <c r="E183" s="6"/>
      <c r="F183" s="19"/>
      <c r="G183" s="24">
        <v>5978.67</v>
      </c>
      <c r="H183" s="24">
        <v>1.03</v>
      </c>
      <c r="I183" s="31"/>
      <c r="J183" s="31"/>
      <c r="K183" s="35"/>
    </row>
    <row r="184" spans="1:54" x14ac:dyDescent="0.3">
      <c r="C184" s="58" t="s">
        <v>184</v>
      </c>
      <c r="D184" s="54"/>
      <c r="E184" s="6"/>
      <c r="F184" s="19"/>
      <c r="G184" s="25">
        <v>5978.67</v>
      </c>
      <c r="H184" s="25">
        <v>1.03</v>
      </c>
      <c r="I184" s="31"/>
      <c r="J184" s="31"/>
      <c r="K184" s="35"/>
    </row>
    <row r="185" spans="1:54" x14ac:dyDescent="0.3">
      <c r="C185" s="57"/>
      <c r="D185" s="54"/>
      <c r="E185" s="6"/>
      <c r="F185" s="19"/>
      <c r="G185" s="24"/>
      <c r="H185" s="24"/>
      <c r="I185" s="31"/>
      <c r="J185" s="31"/>
      <c r="K185" s="35"/>
    </row>
    <row r="186" spans="1:54" x14ac:dyDescent="0.3">
      <c r="A186" s="10"/>
      <c r="B186" s="28"/>
      <c r="C186" s="58" t="s">
        <v>25</v>
      </c>
      <c r="D186" s="54"/>
      <c r="E186" s="6"/>
      <c r="F186" s="19"/>
      <c r="G186" s="24"/>
      <c r="H186" s="24"/>
      <c r="I186" s="31"/>
      <c r="J186" s="31"/>
      <c r="K186" s="35"/>
    </row>
    <row r="187" spans="1:54" s="2" customFormat="1" ht="13.8" x14ac:dyDescent="0.3">
      <c r="A187" s="28"/>
      <c r="B187" s="28"/>
      <c r="C187" s="57" t="s">
        <v>5023</v>
      </c>
      <c r="D187" s="54"/>
      <c r="E187" s="6"/>
      <c r="F187" s="19"/>
      <c r="G187" s="24" t="s">
        <v>2</v>
      </c>
      <c r="H187" s="24" t="s">
        <v>2</v>
      </c>
      <c r="I187" s="31"/>
      <c r="J187" s="31"/>
      <c r="K187" s="35"/>
      <c r="L187" s="3"/>
      <c r="AI187" s="3"/>
      <c r="AV187" s="3"/>
      <c r="AX187" s="3"/>
      <c r="BB187" s="3"/>
    </row>
    <row r="188" spans="1:54" x14ac:dyDescent="0.3">
      <c r="B188" s="8"/>
      <c r="C188" s="57" t="s">
        <v>201</v>
      </c>
      <c r="D188" s="54"/>
      <c r="E188" s="6"/>
      <c r="F188" s="19"/>
      <c r="G188" s="24">
        <v>4177.67</v>
      </c>
      <c r="H188" s="24">
        <v>0.75</v>
      </c>
      <c r="I188" s="31"/>
      <c r="J188" s="31"/>
      <c r="K188" s="35"/>
    </row>
    <row r="189" spans="1:54" x14ac:dyDescent="0.3">
      <c r="C189" s="58" t="s">
        <v>184</v>
      </c>
      <c r="D189" s="54"/>
      <c r="E189" s="6"/>
      <c r="F189" s="19"/>
      <c r="G189" s="25">
        <v>4177.67</v>
      </c>
      <c r="H189" s="25">
        <v>0.75</v>
      </c>
      <c r="I189" s="31"/>
      <c r="J189" s="31"/>
      <c r="K189" s="35"/>
    </row>
    <row r="190" spans="1:54" x14ac:dyDescent="0.3">
      <c r="C190" s="57"/>
      <c r="D190" s="54"/>
      <c r="E190" s="6"/>
      <c r="F190" s="19"/>
      <c r="G190" s="24"/>
      <c r="H190" s="24"/>
      <c r="I190" s="31"/>
      <c r="J190" s="31"/>
      <c r="K190" s="35"/>
    </row>
    <row r="191" spans="1:54" x14ac:dyDescent="0.3">
      <c r="C191" s="60" t="s">
        <v>202</v>
      </c>
      <c r="D191" s="55"/>
      <c r="E191" s="5"/>
      <c r="F191" s="20"/>
      <c r="G191" s="26">
        <v>581630.71</v>
      </c>
      <c r="H191" s="26">
        <v>100</v>
      </c>
      <c r="I191" s="32"/>
      <c r="J191" s="32"/>
      <c r="K191" s="36"/>
    </row>
    <row r="193" spans="2:9" s="50" customFormat="1" ht="15" x14ac:dyDescent="0.35">
      <c r="C193" s="50" t="s">
        <v>4699</v>
      </c>
      <c r="F193" s="51"/>
      <c r="G193" s="51"/>
      <c r="H193" s="51"/>
    </row>
    <row r="194" spans="2:9" s="42" customFormat="1" ht="27.6" x14ac:dyDescent="0.3">
      <c r="B194" s="43"/>
      <c r="C194" s="43" t="s">
        <v>4694</v>
      </c>
      <c r="D194" s="43" t="s">
        <v>4695</v>
      </c>
      <c r="E194" s="43" t="s">
        <v>4696</v>
      </c>
      <c r="F194" s="44" t="s">
        <v>34</v>
      </c>
      <c r="G194" s="45" t="s">
        <v>4697</v>
      </c>
      <c r="H194" s="44" t="s">
        <v>36</v>
      </c>
      <c r="I194" s="43" t="s">
        <v>39</v>
      </c>
    </row>
    <row r="195" spans="2:9" s="42" customFormat="1" ht="13.8" x14ac:dyDescent="0.3">
      <c r="B195" s="43"/>
      <c r="C195" s="43" t="s">
        <v>4702</v>
      </c>
      <c r="D195" s="43"/>
      <c r="E195" s="43"/>
      <c r="F195" s="44"/>
      <c r="G195" s="45"/>
      <c r="H195" s="44"/>
      <c r="I195" s="43"/>
    </row>
    <row r="196" spans="2:9" s="2" customFormat="1" ht="13.8" x14ac:dyDescent="0.3">
      <c r="B196" s="46">
        <v>2221884</v>
      </c>
      <c r="C196" s="46" t="s">
        <v>4705</v>
      </c>
      <c r="D196" s="46" t="s">
        <v>4701</v>
      </c>
      <c r="E196" s="46" t="s">
        <v>43</v>
      </c>
      <c r="F196" s="47">
        <v>-2960650</v>
      </c>
      <c r="G196" s="47">
        <v>-27648.030025</v>
      </c>
      <c r="H196" s="47">
        <v>-4.75</v>
      </c>
      <c r="I196" s="46"/>
    </row>
    <row r="197" spans="2:9" s="2" customFormat="1" ht="13.8" x14ac:dyDescent="0.3">
      <c r="B197" s="46">
        <v>2221837</v>
      </c>
      <c r="C197" s="46" t="s">
        <v>4706</v>
      </c>
      <c r="D197" s="46" t="s">
        <v>4701</v>
      </c>
      <c r="E197" s="46" t="s">
        <v>43</v>
      </c>
      <c r="F197" s="47">
        <v>-5840000</v>
      </c>
      <c r="G197" s="47">
        <v>-23944</v>
      </c>
      <c r="H197" s="47">
        <v>-4.12</v>
      </c>
      <c r="I197" s="46"/>
    </row>
    <row r="198" spans="2:9" s="2" customFormat="1" ht="13.8" x14ac:dyDescent="0.3">
      <c r="B198" s="46">
        <v>2221917</v>
      </c>
      <c r="C198" s="46" t="s">
        <v>4707</v>
      </c>
      <c r="D198" s="46" t="s">
        <v>4701</v>
      </c>
      <c r="E198" s="46" t="s">
        <v>43</v>
      </c>
      <c r="F198" s="47">
        <v>-1665000</v>
      </c>
      <c r="G198" s="47">
        <v>-18021.96</v>
      </c>
      <c r="H198" s="47">
        <v>-3.1</v>
      </c>
      <c r="I198" s="46"/>
    </row>
    <row r="199" spans="2:9" s="2" customFormat="1" ht="13.8" x14ac:dyDescent="0.3">
      <c r="B199" s="46">
        <v>2222000</v>
      </c>
      <c r="C199" s="46" t="s">
        <v>4708</v>
      </c>
      <c r="D199" s="46" t="s">
        <v>4701</v>
      </c>
      <c r="E199" s="46" t="s">
        <v>43</v>
      </c>
      <c r="F199" s="47">
        <v>-1214500</v>
      </c>
      <c r="G199" s="47">
        <v>-16537.8465</v>
      </c>
      <c r="H199" s="47">
        <v>-2.84</v>
      </c>
      <c r="I199" s="46"/>
    </row>
    <row r="200" spans="2:9" s="2" customFormat="1" ht="13.8" x14ac:dyDescent="0.3">
      <c r="B200" s="46">
        <v>2221880</v>
      </c>
      <c r="C200" s="46" t="s">
        <v>4709</v>
      </c>
      <c r="D200" s="46" t="s">
        <v>4701</v>
      </c>
      <c r="E200" s="46" t="s">
        <v>256</v>
      </c>
      <c r="F200" s="47">
        <v>-756200</v>
      </c>
      <c r="G200" s="47">
        <v>-14930.4128</v>
      </c>
      <c r="H200" s="47">
        <v>-2.57</v>
      </c>
      <c r="I200" s="46"/>
    </row>
    <row r="201" spans="2:9" s="2" customFormat="1" ht="13.8" x14ac:dyDescent="0.3">
      <c r="B201" s="46">
        <v>2221979</v>
      </c>
      <c r="C201" s="46" t="s">
        <v>4710</v>
      </c>
      <c r="D201" s="46" t="s">
        <v>4701</v>
      </c>
      <c r="E201" s="46" t="s">
        <v>43</v>
      </c>
      <c r="F201" s="47">
        <v>-4089150</v>
      </c>
      <c r="G201" s="47">
        <v>-12285.851175</v>
      </c>
      <c r="H201" s="47">
        <v>-2.11</v>
      </c>
      <c r="I201" s="46"/>
    </row>
    <row r="202" spans="2:9" s="2" customFormat="1" ht="13.8" x14ac:dyDescent="0.3">
      <c r="B202" s="46">
        <v>2221931</v>
      </c>
      <c r="C202" s="46" t="s">
        <v>4711</v>
      </c>
      <c r="D202" s="46" t="s">
        <v>4701</v>
      </c>
      <c r="E202" s="46" t="s">
        <v>79</v>
      </c>
      <c r="F202" s="47">
        <v>-2527500</v>
      </c>
      <c r="G202" s="47">
        <v>-9653.7862499999992</v>
      </c>
      <c r="H202" s="47">
        <v>-1.66</v>
      </c>
      <c r="I202" s="46"/>
    </row>
    <row r="203" spans="2:9" s="2" customFormat="1" ht="13.8" x14ac:dyDescent="0.3">
      <c r="B203" s="46">
        <v>2221855</v>
      </c>
      <c r="C203" s="46" t="s">
        <v>4712</v>
      </c>
      <c r="D203" s="46" t="s">
        <v>4701</v>
      </c>
      <c r="E203" s="46" t="s">
        <v>64</v>
      </c>
      <c r="F203" s="47">
        <v>-279000</v>
      </c>
      <c r="G203" s="47">
        <v>-9620.1990000000005</v>
      </c>
      <c r="H203" s="47">
        <v>-1.65</v>
      </c>
      <c r="I203" s="46"/>
    </row>
    <row r="204" spans="2:9" s="2" customFormat="1" ht="13.8" x14ac:dyDescent="0.3">
      <c r="B204" s="46">
        <v>2221863</v>
      </c>
      <c r="C204" s="46" t="s">
        <v>4713</v>
      </c>
      <c r="D204" s="46" t="s">
        <v>4701</v>
      </c>
      <c r="E204" s="46" t="s">
        <v>93</v>
      </c>
      <c r="F204" s="47">
        <v>-562000</v>
      </c>
      <c r="G204" s="47">
        <v>-7865.19</v>
      </c>
      <c r="H204" s="47">
        <v>-1.35</v>
      </c>
      <c r="I204" s="46"/>
    </row>
    <row r="205" spans="2:9" s="2" customFormat="1" ht="13.8" x14ac:dyDescent="0.3">
      <c r="B205" s="46">
        <v>2221936</v>
      </c>
      <c r="C205" s="46" t="s">
        <v>4714</v>
      </c>
      <c r="D205" s="46" t="s">
        <v>4701</v>
      </c>
      <c r="E205" s="46" t="s">
        <v>145</v>
      </c>
      <c r="F205" s="47">
        <v>-895950</v>
      </c>
      <c r="G205" s="47">
        <v>-5706.7535250000001</v>
      </c>
      <c r="H205" s="47">
        <v>-0.98</v>
      </c>
      <c r="I205" s="46"/>
    </row>
    <row r="206" spans="2:9" s="2" customFormat="1" ht="13.8" x14ac:dyDescent="0.3">
      <c r="B206" s="46">
        <v>2221980</v>
      </c>
      <c r="C206" s="46" t="s">
        <v>4715</v>
      </c>
      <c r="D206" s="46" t="s">
        <v>4701</v>
      </c>
      <c r="E206" s="46" t="s">
        <v>135</v>
      </c>
      <c r="F206" s="47">
        <v>-4840050</v>
      </c>
      <c r="G206" s="47">
        <v>-5470.22451</v>
      </c>
      <c r="H206" s="47">
        <v>-0.94</v>
      </c>
      <c r="I206" s="46"/>
    </row>
    <row r="207" spans="2:9" s="2" customFormat="1" ht="13.8" x14ac:dyDescent="0.3">
      <c r="B207" s="46">
        <v>2221850</v>
      </c>
      <c r="C207" s="46" t="s">
        <v>4716</v>
      </c>
      <c r="D207" s="46" t="s">
        <v>4701</v>
      </c>
      <c r="E207" s="46" t="s">
        <v>211</v>
      </c>
      <c r="F207" s="47">
        <v>-116550</v>
      </c>
      <c r="G207" s="47">
        <v>-5385.1927500000002</v>
      </c>
      <c r="H207" s="47">
        <v>-0.93</v>
      </c>
      <c r="I207" s="46"/>
    </row>
    <row r="208" spans="2:9" s="2" customFormat="1" ht="13.8" x14ac:dyDescent="0.3">
      <c r="B208" s="46">
        <v>2222044</v>
      </c>
      <c r="C208" s="46" t="s">
        <v>4717</v>
      </c>
      <c r="D208" s="46" t="s">
        <v>4701</v>
      </c>
      <c r="E208" s="46" t="s">
        <v>156</v>
      </c>
      <c r="F208" s="47">
        <v>-1794500</v>
      </c>
      <c r="G208" s="47">
        <v>-4921.4162500000002</v>
      </c>
      <c r="H208" s="47">
        <v>-0.85</v>
      </c>
      <c r="I208" s="46"/>
    </row>
    <row r="209" spans="2:9" s="2" customFormat="1" ht="13.8" x14ac:dyDescent="0.3">
      <c r="B209" s="46">
        <v>2221926</v>
      </c>
      <c r="C209" s="46" t="s">
        <v>4718</v>
      </c>
      <c r="D209" s="46" t="s">
        <v>4701</v>
      </c>
      <c r="E209" s="46" t="s">
        <v>86</v>
      </c>
      <c r="F209" s="47">
        <v>-200000</v>
      </c>
      <c r="G209" s="47">
        <v>-4879.8</v>
      </c>
      <c r="H209" s="47">
        <v>-0.84</v>
      </c>
      <c r="I209" s="46"/>
    </row>
    <row r="210" spans="2:9" s="2" customFormat="1" ht="13.8" x14ac:dyDescent="0.3">
      <c r="B210" s="46">
        <v>2221927</v>
      </c>
      <c r="C210" s="46" t="s">
        <v>4719</v>
      </c>
      <c r="D210" s="46" t="s">
        <v>4701</v>
      </c>
      <c r="E210" s="46" t="s">
        <v>64</v>
      </c>
      <c r="F210" s="47">
        <v>-32500</v>
      </c>
      <c r="G210" s="47">
        <v>-4767.1000000000004</v>
      </c>
      <c r="H210" s="47">
        <v>-0.82</v>
      </c>
      <c r="I210" s="46"/>
    </row>
    <row r="211" spans="2:9" s="2" customFormat="1" ht="13.8" x14ac:dyDescent="0.3">
      <c r="B211" s="46">
        <v>2222082</v>
      </c>
      <c r="C211" s="46" t="s">
        <v>4720</v>
      </c>
      <c r="D211" s="46" t="s">
        <v>4701</v>
      </c>
      <c r="E211" s="46" t="s">
        <v>75</v>
      </c>
      <c r="F211" s="47">
        <v>-3061600</v>
      </c>
      <c r="G211" s="47">
        <v>-4633.42544</v>
      </c>
      <c r="H211" s="47">
        <v>-0.8</v>
      </c>
      <c r="I211" s="46"/>
    </row>
    <row r="212" spans="2:9" s="2" customFormat="1" ht="13.8" x14ac:dyDescent="0.3">
      <c r="B212" s="46">
        <v>2221925</v>
      </c>
      <c r="C212" s="46" t="s">
        <v>4721</v>
      </c>
      <c r="D212" s="46" t="s">
        <v>4701</v>
      </c>
      <c r="E212" s="46" t="s">
        <v>79</v>
      </c>
      <c r="F212" s="47">
        <v>-475300</v>
      </c>
      <c r="G212" s="47">
        <v>-4567.3953499999998</v>
      </c>
      <c r="H212" s="47">
        <v>-0.79</v>
      </c>
      <c r="I212" s="46"/>
    </row>
    <row r="213" spans="2:9" s="2" customFormat="1" ht="13.8" x14ac:dyDescent="0.3">
      <c r="B213" s="46">
        <v>2221861</v>
      </c>
      <c r="C213" s="46" t="s">
        <v>4722</v>
      </c>
      <c r="D213" s="46" t="s">
        <v>4701</v>
      </c>
      <c r="E213" s="46" t="s">
        <v>209</v>
      </c>
      <c r="F213" s="47">
        <v>-365175</v>
      </c>
      <c r="G213" s="47">
        <v>-4451.4832500000002</v>
      </c>
      <c r="H213" s="47">
        <v>-0.77</v>
      </c>
      <c r="I213" s="46"/>
    </row>
    <row r="214" spans="2:9" s="2" customFormat="1" ht="13.8" x14ac:dyDescent="0.3">
      <c r="B214" s="46">
        <v>2221874</v>
      </c>
      <c r="C214" s="46" t="s">
        <v>4723</v>
      </c>
      <c r="D214" s="46" t="s">
        <v>4701</v>
      </c>
      <c r="E214" s="46" t="s">
        <v>180</v>
      </c>
      <c r="F214" s="47">
        <v>-175050</v>
      </c>
      <c r="G214" s="47">
        <v>-3695.3054999999999</v>
      </c>
      <c r="H214" s="47">
        <v>-0.64</v>
      </c>
      <c r="I214" s="46"/>
    </row>
    <row r="215" spans="2:9" s="2" customFormat="1" ht="13.8" x14ac:dyDescent="0.3">
      <c r="B215" s="46">
        <v>2222123</v>
      </c>
      <c r="C215" s="46" t="s">
        <v>4724</v>
      </c>
      <c r="D215" s="46" t="s">
        <v>4701</v>
      </c>
      <c r="E215" s="46" t="s">
        <v>93</v>
      </c>
      <c r="F215" s="47">
        <v>-250000</v>
      </c>
      <c r="G215" s="47">
        <v>-3522</v>
      </c>
      <c r="H215" s="47">
        <v>-0.61</v>
      </c>
      <c r="I215" s="46"/>
    </row>
    <row r="216" spans="2:9" s="2" customFormat="1" ht="13.8" x14ac:dyDescent="0.3">
      <c r="B216" s="46">
        <v>2221928</v>
      </c>
      <c r="C216" s="46" t="s">
        <v>4725</v>
      </c>
      <c r="D216" s="46" t="s">
        <v>4701</v>
      </c>
      <c r="E216" s="46" t="s">
        <v>75</v>
      </c>
      <c r="F216" s="47">
        <v>-1016800</v>
      </c>
      <c r="G216" s="47">
        <v>-3462.2040000000002</v>
      </c>
      <c r="H216" s="47">
        <v>-0.6</v>
      </c>
      <c r="I216" s="46"/>
    </row>
    <row r="217" spans="2:9" s="2" customFormat="1" ht="13.8" x14ac:dyDescent="0.3">
      <c r="B217" s="46">
        <v>2221854</v>
      </c>
      <c r="C217" s="46" t="s">
        <v>4726</v>
      </c>
      <c r="D217" s="46" t="s">
        <v>4701</v>
      </c>
      <c r="E217" s="46" t="s">
        <v>585</v>
      </c>
      <c r="F217" s="47">
        <v>-73050</v>
      </c>
      <c r="G217" s="47">
        <v>-3379.0007999999998</v>
      </c>
      <c r="H217" s="47">
        <v>-0.57999999999999996</v>
      </c>
      <c r="I217" s="46"/>
    </row>
    <row r="218" spans="2:9" s="2" customFormat="1" ht="13.8" x14ac:dyDescent="0.3">
      <c r="B218" s="46">
        <v>2221958</v>
      </c>
      <c r="C218" s="46" t="s">
        <v>4727</v>
      </c>
      <c r="D218" s="46" t="s">
        <v>4701</v>
      </c>
      <c r="E218" s="46" t="s">
        <v>256</v>
      </c>
      <c r="F218" s="47">
        <v>-736100</v>
      </c>
      <c r="G218" s="47">
        <v>-3276.01305</v>
      </c>
      <c r="H218" s="47">
        <v>-0.56000000000000005</v>
      </c>
      <c r="I218" s="46"/>
    </row>
    <row r="219" spans="2:9" s="2" customFormat="1" ht="13.8" x14ac:dyDescent="0.3">
      <c r="B219" s="46">
        <v>2221867</v>
      </c>
      <c r="C219" s="46" t="s">
        <v>4728</v>
      </c>
      <c r="D219" s="46" t="s">
        <v>4701</v>
      </c>
      <c r="E219" s="46" t="s">
        <v>606</v>
      </c>
      <c r="F219" s="47">
        <v>-3368925</v>
      </c>
      <c r="G219" s="47">
        <v>-3171.505995</v>
      </c>
      <c r="H219" s="47">
        <v>-0.55000000000000004</v>
      </c>
      <c r="I219" s="46"/>
    </row>
    <row r="220" spans="2:9" s="2" customFormat="1" ht="13.8" x14ac:dyDescent="0.3">
      <c r="B220" s="46">
        <v>2221834</v>
      </c>
      <c r="C220" s="46" t="s">
        <v>4729</v>
      </c>
      <c r="D220" s="46" t="s">
        <v>4701</v>
      </c>
      <c r="E220" s="46" t="s">
        <v>531</v>
      </c>
      <c r="F220" s="47">
        <v>-426650</v>
      </c>
      <c r="G220" s="47">
        <v>-2920.4192499999999</v>
      </c>
      <c r="H220" s="47">
        <v>-0.5</v>
      </c>
      <c r="I220" s="46"/>
    </row>
    <row r="221" spans="2:9" s="2" customFormat="1" ht="13.8" x14ac:dyDescent="0.3">
      <c r="B221" s="46">
        <v>2222003</v>
      </c>
      <c r="C221" s="46" t="s">
        <v>4730</v>
      </c>
      <c r="D221" s="46" t="s">
        <v>4701</v>
      </c>
      <c r="E221" s="46" t="s">
        <v>50</v>
      </c>
      <c r="F221" s="47">
        <v>-174000</v>
      </c>
      <c r="G221" s="47">
        <v>-2862.1260000000002</v>
      </c>
      <c r="H221" s="47">
        <v>-0.49</v>
      </c>
      <c r="I221" s="46"/>
    </row>
    <row r="222" spans="2:9" s="2" customFormat="1" ht="13.8" x14ac:dyDescent="0.3">
      <c r="B222" s="46">
        <v>2221942</v>
      </c>
      <c r="C222" s="46" t="s">
        <v>4731</v>
      </c>
      <c r="D222" s="46" t="s">
        <v>4701</v>
      </c>
      <c r="E222" s="46" t="s">
        <v>75</v>
      </c>
      <c r="F222" s="47">
        <v>-265650</v>
      </c>
      <c r="G222" s="47">
        <v>-2714.0132250000001</v>
      </c>
      <c r="H222" s="47">
        <v>-0.47</v>
      </c>
      <c r="I222" s="46"/>
    </row>
    <row r="223" spans="2:9" s="2" customFormat="1" ht="13.8" x14ac:dyDescent="0.3">
      <c r="B223" s="46">
        <v>2221915</v>
      </c>
      <c r="C223" s="46" t="s">
        <v>4732</v>
      </c>
      <c r="D223" s="46" t="s">
        <v>4701</v>
      </c>
      <c r="E223" s="46" t="s">
        <v>43</v>
      </c>
      <c r="F223" s="47">
        <v>-2112000</v>
      </c>
      <c r="G223" s="47">
        <v>-2656.0511999999999</v>
      </c>
      <c r="H223" s="47">
        <v>-0.46</v>
      </c>
      <c r="I223" s="46"/>
    </row>
    <row r="224" spans="2:9" s="2" customFormat="1" ht="13.8" x14ac:dyDescent="0.3">
      <c r="B224" s="46">
        <v>2221903</v>
      </c>
      <c r="C224" s="46" t="s">
        <v>4733</v>
      </c>
      <c r="D224" s="46" t="s">
        <v>4701</v>
      </c>
      <c r="E224" s="46" t="s">
        <v>60</v>
      </c>
      <c r="F224" s="47">
        <v>-66150</v>
      </c>
      <c r="G224" s="47">
        <v>-2607.6991499999999</v>
      </c>
      <c r="H224" s="47">
        <v>-0.45</v>
      </c>
      <c r="I224" s="46"/>
    </row>
    <row r="225" spans="2:9" s="2" customFormat="1" ht="13.8" x14ac:dyDescent="0.3">
      <c r="B225" s="46">
        <v>2222064</v>
      </c>
      <c r="C225" s="46" t="s">
        <v>4735</v>
      </c>
      <c r="D225" s="46" t="s">
        <v>4701</v>
      </c>
      <c r="E225" s="46" t="s">
        <v>538</v>
      </c>
      <c r="F225" s="47">
        <v>-510300</v>
      </c>
      <c r="G225" s="47">
        <v>-2563.2368999999999</v>
      </c>
      <c r="H225" s="47">
        <v>-0.44</v>
      </c>
      <c r="I225" s="46"/>
    </row>
    <row r="226" spans="2:9" s="2" customFormat="1" ht="13.8" x14ac:dyDescent="0.3">
      <c r="B226" s="46">
        <v>2221945</v>
      </c>
      <c r="C226" s="46" t="s">
        <v>4736</v>
      </c>
      <c r="D226" s="46" t="s">
        <v>4701</v>
      </c>
      <c r="E226" s="46" t="s">
        <v>246</v>
      </c>
      <c r="F226" s="47">
        <v>-694550</v>
      </c>
      <c r="G226" s="47">
        <v>-2548.9985000000001</v>
      </c>
      <c r="H226" s="47">
        <v>-0.44</v>
      </c>
      <c r="I226" s="46"/>
    </row>
    <row r="227" spans="2:9" s="2" customFormat="1" ht="13.8" x14ac:dyDescent="0.3">
      <c r="B227" s="46">
        <v>2221950</v>
      </c>
      <c r="C227" s="46" t="s">
        <v>4734</v>
      </c>
      <c r="D227" s="46" t="s">
        <v>4701</v>
      </c>
      <c r="E227" s="46" t="s">
        <v>209</v>
      </c>
      <c r="F227" s="47">
        <v>-1309000</v>
      </c>
      <c r="G227" s="47">
        <v>-2533.7004000000002</v>
      </c>
      <c r="H227" s="47">
        <v>-0.44</v>
      </c>
      <c r="I227" s="46"/>
    </row>
    <row r="228" spans="2:9" s="2" customFormat="1" ht="13.8" x14ac:dyDescent="0.3">
      <c r="B228" s="46">
        <v>2222047</v>
      </c>
      <c r="C228" s="46" t="s">
        <v>4737</v>
      </c>
      <c r="D228" s="46" t="s">
        <v>4701</v>
      </c>
      <c r="E228" s="46" t="s">
        <v>246</v>
      </c>
      <c r="F228" s="47">
        <v>-270600</v>
      </c>
      <c r="G228" s="47">
        <v>-2311.1945999999998</v>
      </c>
      <c r="H228" s="47">
        <v>-0.4</v>
      </c>
      <c r="I228" s="46"/>
    </row>
    <row r="229" spans="2:9" s="2" customFormat="1" ht="13.8" x14ac:dyDescent="0.3">
      <c r="B229" s="46">
        <v>2221997</v>
      </c>
      <c r="C229" s="46" t="s">
        <v>4738</v>
      </c>
      <c r="D229" s="46" t="s">
        <v>4701</v>
      </c>
      <c r="E229" s="46" t="s">
        <v>71</v>
      </c>
      <c r="F229" s="47">
        <v>-7250</v>
      </c>
      <c r="G229" s="47">
        <v>-1953.875</v>
      </c>
      <c r="H229" s="47">
        <v>-0.34</v>
      </c>
      <c r="I229" s="46"/>
    </row>
    <row r="230" spans="2:9" s="2" customFormat="1" ht="13.8" x14ac:dyDescent="0.3">
      <c r="B230" s="46">
        <v>2222009</v>
      </c>
      <c r="C230" s="46" t="s">
        <v>4739</v>
      </c>
      <c r="D230" s="46" t="s">
        <v>4701</v>
      </c>
      <c r="E230" s="46" t="s">
        <v>43</v>
      </c>
      <c r="F230" s="47">
        <v>-118125</v>
      </c>
      <c r="G230" s="47">
        <v>-1622.0925</v>
      </c>
      <c r="H230" s="47">
        <v>-0.28000000000000003</v>
      </c>
      <c r="I230" s="46"/>
    </row>
    <row r="231" spans="2:9" s="2" customFormat="1" ht="13.8" x14ac:dyDescent="0.3">
      <c r="B231" s="46">
        <v>2221993</v>
      </c>
      <c r="C231" s="46" t="s">
        <v>4740</v>
      </c>
      <c r="D231" s="46" t="s">
        <v>4701</v>
      </c>
      <c r="E231" s="46" t="s">
        <v>75</v>
      </c>
      <c r="F231" s="47">
        <v>-414400</v>
      </c>
      <c r="G231" s="47">
        <v>-1493.4975999999999</v>
      </c>
      <c r="H231" s="47">
        <v>-0.26</v>
      </c>
      <c r="I231" s="46"/>
    </row>
    <row r="232" spans="2:9" s="2" customFormat="1" ht="13.8" x14ac:dyDescent="0.3">
      <c r="B232" s="46">
        <v>2221886</v>
      </c>
      <c r="C232" s="46" t="s">
        <v>4741</v>
      </c>
      <c r="D232" s="46" t="s">
        <v>4701</v>
      </c>
      <c r="E232" s="46" t="s">
        <v>160</v>
      </c>
      <c r="F232" s="47">
        <v>-19125</v>
      </c>
      <c r="G232" s="47">
        <v>-1332.3431250000001</v>
      </c>
      <c r="H232" s="47">
        <v>-0.23</v>
      </c>
      <c r="I232" s="46"/>
    </row>
    <row r="233" spans="2:9" s="2" customFormat="1" ht="13.8" x14ac:dyDescent="0.3">
      <c r="B233" s="46">
        <v>2221938</v>
      </c>
      <c r="C233" s="46" t="s">
        <v>4742</v>
      </c>
      <c r="D233" s="46" t="s">
        <v>4701</v>
      </c>
      <c r="E233" s="46" t="s">
        <v>270</v>
      </c>
      <c r="F233" s="47">
        <v>-54300</v>
      </c>
      <c r="G233" s="47">
        <v>-1289.6793</v>
      </c>
      <c r="H233" s="47">
        <v>-0.22</v>
      </c>
      <c r="I233" s="46"/>
    </row>
    <row r="234" spans="2:9" s="2" customFormat="1" ht="13.8" x14ac:dyDescent="0.3">
      <c r="B234" s="46">
        <v>2221973</v>
      </c>
      <c r="C234" s="46" t="s">
        <v>4743</v>
      </c>
      <c r="D234" s="46" t="s">
        <v>4701</v>
      </c>
      <c r="E234" s="46" t="s">
        <v>43</v>
      </c>
      <c r="F234" s="47">
        <v>-406400</v>
      </c>
      <c r="G234" s="47">
        <v>-1216.9648</v>
      </c>
      <c r="H234" s="47">
        <v>-0.21</v>
      </c>
      <c r="I234" s="46"/>
    </row>
    <row r="235" spans="2:9" s="2" customFormat="1" ht="13.8" x14ac:dyDescent="0.3">
      <c r="B235" s="46">
        <v>2221853</v>
      </c>
      <c r="C235" s="46" t="s">
        <v>4744</v>
      </c>
      <c r="D235" s="46" t="s">
        <v>4701</v>
      </c>
      <c r="E235" s="46" t="s">
        <v>124</v>
      </c>
      <c r="F235" s="47">
        <v>-20000</v>
      </c>
      <c r="G235" s="47">
        <v>-1213.4000000000001</v>
      </c>
      <c r="H235" s="47">
        <v>-0.21</v>
      </c>
      <c r="I235" s="46"/>
    </row>
    <row r="236" spans="2:9" s="2" customFormat="1" ht="13.8" x14ac:dyDescent="0.3">
      <c r="B236" s="46">
        <v>2221833</v>
      </c>
      <c r="C236" s="46" t="s">
        <v>4745</v>
      </c>
      <c r="D236" s="46" t="s">
        <v>4701</v>
      </c>
      <c r="E236" s="46" t="s">
        <v>71</v>
      </c>
      <c r="F236" s="47">
        <v>-197400</v>
      </c>
      <c r="G236" s="47">
        <v>-1009.7997</v>
      </c>
      <c r="H236" s="47">
        <v>-0.17</v>
      </c>
      <c r="I236" s="46"/>
    </row>
    <row r="237" spans="2:9" s="2" customFormat="1" ht="13.8" x14ac:dyDescent="0.3">
      <c r="B237" s="46">
        <v>2221904</v>
      </c>
      <c r="C237" s="46" t="s">
        <v>4746</v>
      </c>
      <c r="D237" s="46" t="s">
        <v>4701</v>
      </c>
      <c r="E237" s="46" t="s">
        <v>270</v>
      </c>
      <c r="F237" s="47">
        <v>-302400</v>
      </c>
      <c r="G237" s="47">
        <v>-979.32240000000002</v>
      </c>
      <c r="H237" s="47">
        <v>-0.17</v>
      </c>
      <c r="I237" s="46"/>
    </row>
    <row r="238" spans="2:9" s="2" customFormat="1" ht="13.8" x14ac:dyDescent="0.3">
      <c r="B238" s="46">
        <v>2221970</v>
      </c>
      <c r="C238" s="46" t="s">
        <v>4747</v>
      </c>
      <c r="D238" s="46" t="s">
        <v>4701</v>
      </c>
      <c r="E238" s="46" t="s">
        <v>124</v>
      </c>
      <c r="F238" s="47">
        <v>-58450</v>
      </c>
      <c r="G238" s="47">
        <v>-931.10850000000005</v>
      </c>
      <c r="H238" s="47">
        <v>-0.16</v>
      </c>
      <c r="I238" s="46"/>
    </row>
    <row r="239" spans="2:9" s="2" customFormat="1" ht="13.8" x14ac:dyDescent="0.3">
      <c r="B239" s="46">
        <v>2221851</v>
      </c>
      <c r="C239" s="46" t="s">
        <v>4749</v>
      </c>
      <c r="D239" s="46" t="s">
        <v>4701</v>
      </c>
      <c r="E239" s="46" t="s">
        <v>100</v>
      </c>
      <c r="F239" s="47">
        <v>-330750</v>
      </c>
      <c r="G239" s="47">
        <v>-871.030125</v>
      </c>
      <c r="H239" s="47">
        <v>-0.15</v>
      </c>
      <c r="I239" s="46"/>
    </row>
    <row r="240" spans="2:9" s="2" customFormat="1" ht="13.8" x14ac:dyDescent="0.3">
      <c r="B240" s="46">
        <v>2221960</v>
      </c>
      <c r="C240" s="46" t="s">
        <v>4748</v>
      </c>
      <c r="D240" s="46" t="s">
        <v>4701</v>
      </c>
      <c r="E240" s="46" t="s">
        <v>75</v>
      </c>
      <c r="F240" s="47">
        <v>-228800</v>
      </c>
      <c r="G240" s="47">
        <v>-861.88959999999997</v>
      </c>
      <c r="H240" s="47">
        <v>-0.15</v>
      </c>
      <c r="I240" s="46"/>
    </row>
    <row r="241" spans="2:9" s="2" customFormat="1" ht="13.8" x14ac:dyDescent="0.3">
      <c r="B241" s="46">
        <v>2221887</v>
      </c>
      <c r="C241" s="46" t="s">
        <v>4750</v>
      </c>
      <c r="D241" s="46" t="s">
        <v>4701</v>
      </c>
      <c r="E241" s="46" t="s">
        <v>266</v>
      </c>
      <c r="F241" s="47">
        <v>-62800</v>
      </c>
      <c r="G241" s="47">
        <v>-857.15719999999999</v>
      </c>
      <c r="H241" s="47">
        <v>-0.15</v>
      </c>
      <c r="I241" s="46"/>
    </row>
    <row r="242" spans="2:9" s="2" customFormat="1" ht="13.8" x14ac:dyDescent="0.3">
      <c r="B242" s="46">
        <v>2221965</v>
      </c>
      <c r="C242" s="46" t="s">
        <v>4753</v>
      </c>
      <c r="D242" s="46" t="s">
        <v>4701</v>
      </c>
      <c r="E242" s="46" t="s">
        <v>108</v>
      </c>
      <c r="F242" s="47">
        <v>-113300</v>
      </c>
      <c r="G242" s="47">
        <v>-831.05550000000005</v>
      </c>
      <c r="H242" s="47">
        <v>-0.14000000000000001</v>
      </c>
      <c r="I242" s="46"/>
    </row>
    <row r="243" spans="2:9" s="2" customFormat="1" ht="13.8" x14ac:dyDescent="0.3">
      <c r="B243" s="46">
        <v>2221996</v>
      </c>
      <c r="C243" s="46" t="s">
        <v>4751</v>
      </c>
      <c r="D243" s="46" t="s">
        <v>4701</v>
      </c>
      <c r="E243" s="46" t="s">
        <v>124</v>
      </c>
      <c r="F243" s="47">
        <v>-92700</v>
      </c>
      <c r="G243" s="47">
        <v>-823.73220000000003</v>
      </c>
      <c r="H243" s="47">
        <v>-0.14000000000000001</v>
      </c>
      <c r="I243" s="46"/>
    </row>
    <row r="244" spans="2:9" s="2" customFormat="1" ht="13.8" x14ac:dyDescent="0.3">
      <c r="B244" s="46">
        <v>2221883</v>
      </c>
      <c r="C244" s="46" t="s">
        <v>4752</v>
      </c>
      <c r="D244" s="46" t="s">
        <v>4701</v>
      </c>
      <c r="E244" s="46" t="s">
        <v>75</v>
      </c>
      <c r="F244" s="47">
        <v>-40500</v>
      </c>
      <c r="G244" s="47">
        <v>-792.423</v>
      </c>
      <c r="H244" s="47">
        <v>-0.14000000000000001</v>
      </c>
      <c r="I244" s="46"/>
    </row>
    <row r="245" spans="2:9" s="2" customFormat="1" ht="13.8" x14ac:dyDescent="0.3">
      <c r="B245" s="46">
        <v>2221893</v>
      </c>
      <c r="C245" s="46" t="s">
        <v>4754</v>
      </c>
      <c r="D245" s="46" t="s">
        <v>4701</v>
      </c>
      <c r="E245" s="46" t="s">
        <v>209</v>
      </c>
      <c r="F245" s="47">
        <v>-498200</v>
      </c>
      <c r="G245" s="47">
        <v>-757.51310000000001</v>
      </c>
      <c r="H245" s="47">
        <v>-0.13</v>
      </c>
      <c r="I245" s="46"/>
    </row>
    <row r="246" spans="2:9" s="2" customFormat="1" ht="13.8" x14ac:dyDescent="0.3">
      <c r="B246" s="46">
        <v>2222024</v>
      </c>
      <c r="C246" s="46" t="s">
        <v>4755</v>
      </c>
      <c r="D246" s="46" t="s">
        <v>4701</v>
      </c>
      <c r="E246" s="46" t="s">
        <v>950</v>
      </c>
      <c r="F246" s="47">
        <v>-63800</v>
      </c>
      <c r="G246" s="47">
        <v>-727.00099999999998</v>
      </c>
      <c r="H246" s="47">
        <v>-0.12</v>
      </c>
      <c r="I246" s="46"/>
    </row>
    <row r="247" spans="2:9" s="2" customFormat="1" ht="13.8" x14ac:dyDescent="0.3">
      <c r="B247" s="46">
        <v>2221981</v>
      </c>
      <c r="C247" s="46" t="s">
        <v>4756</v>
      </c>
      <c r="D247" s="46" t="s">
        <v>4701</v>
      </c>
      <c r="E247" s="46" t="s">
        <v>43</v>
      </c>
      <c r="F247" s="47">
        <v>-77000</v>
      </c>
      <c r="G247" s="47">
        <v>-690.11249999999995</v>
      </c>
      <c r="H247" s="47">
        <v>-0.12</v>
      </c>
      <c r="I247" s="46"/>
    </row>
    <row r="248" spans="2:9" s="2" customFormat="1" ht="13.8" x14ac:dyDescent="0.3">
      <c r="B248" s="46">
        <v>2221848</v>
      </c>
      <c r="C248" s="46" t="s">
        <v>4757</v>
      </c>
      <c r="D248" s="46" t="s">
        <v>4701</v>
      </c>
      <c r="E248" s="46" t="s">
        <v>1071</v>
      </c>
      <c r="F248" s="47">
        <v>-783000</v>
      </c>
      <c r="G248" s="47">
        <v>-635.71770000000004</v>
      </c>
      <c r="H248" s="47">
        <v>-0.11</v>
      </c>
      <c r="I248" s="46"/>
    </row>
    <row r="249" spans="2:9" s="2" customFormat="1" ht="13.8" x14ac:dyDescent="0.3">
      <c r="B249" s="46">
        <v>2221964</v>
      </c>
      <c r="C249" s="46" t="s">
        <v>4758</v>
      </c>
      <c r="D249" s="46" t="s">
        <v>4701</v>
      </c>
      <c r="E249" s="46" t="s">
        <v>1158</v>
      </c>
      <c r="F249" s="47">
        <v>-28737</v>
      </c>
      <c r="G249" s="47">
        <v>-581.32077300000003</v>
      </c>
      <c r="H249" s="47">
        <v>-0.1</v>
      </c>
      <c r="I249" s="46"/>
    </row>
    <row r="250" spans="2:9" s="2" customFormat="1" ht="13.8" x14ac:dyDescent="0.3">
      <c r="B250" s="46">
        <v>2221835</v>
      </c>
      <c r="C250" s="46" t="s">
        <v>4759</v>
      </c>
      <c r="D250" s="46" t="s">
        <v>4701</v>
      </c>
      <c r="E250" s="46" t="s">
        <v>156</v>
      </c>
      <c r="F250" s="47">
        <v>-14200</v>
      </c>
      <c r="G250" s="47">
        <v>-538.03800000000001</v>
      </c>
      <c r="H250" s="47">
        <v>-0.09</v>
      </c>
      <c r="I250" s="46"/>
    </row>
    <row r="251" spans="2:9" s="2" customFormat="1" ht="13.8" x14ac:dyDescent="0.3">
      <c r="B251" s="46">
        <v>2221830</v>
      </c>
      <c r="C251" s="46" t="s">
        <v>4762</v>
      </c>
      <c r="D251" s="46" t="s">
        <v>4701</v>
      </c>
      <c r="E251" s="46" t="s">
        <v>75</v>
      </c>
      <c r="F251" s="47">
        <v>-50250</v>
      </c>
      <c r="G251" s="47">
        <v>-468.75712499999997</v>
      </c>
      <c r="H251" s="47">
        <v>-0.08</v>
      </c>
      <c r="I251" s="46"/>
    </row>
    <row r="252" spans="2:9" s="2" customFormat="1" ht="13.8" x14ac:dyDescent="0.3">
      <c r="B252" s="46">
        <v>2221908</v>
      </c>
      <c r="C252" s="46" t="s">
        <v>4761</v>
      </c>
      <c r="D252" s="46" t="s">
        <v>4701</v>
      </c>
      <c r="E252" s="46" t="s">
        <v>108</v>
      </c>
      <c r="F252" s="47">
        <v>-22875</v>
      </c>
      <c r="G252" s="47">
        <v>-459.14699999999999</v>
      </c>
      <c r="H252" s="47">
        <v>-0.08</v>
      </c>
      <c r="I252" s="46"/>
    </row>
    <row r="253" spans="2:9" s="2" customFormat="1" ht="13.8" x14ac:dyDescent="0.3">
      <c r="B253" s="46">
        <v>2221972</v>
      </c>
      <c r="C253" s="46" t="s">
        <v>4763</v>
      </c>
      <c r="D253" s="46" t="s">
        <v>4701</v>
      </c>
      <c r="E253" s="46" t="s">
        <v>50</v>
      </c>
      <c r="F253" s="47">
        <v>-14175</v>
      </c>
      <c r="G253" s="47">
        <v>-444.99577499999998</v>
      </c>
      <c r="H253" s="47">
        <v>-0.08</v>
      </c>
      <c r="I253" s="46"/>
    </row>
    <row r="254" spans="2:9" s="2" customFormat="1" ht="13.8" x14ac:dyDescent="0.3">
      <c r="B254" s="46">
        <v>2221956</v>
      </c>
      <c r="C254" s="46" t="s">
        <v>4760</v>
      </c>
      <c r="D254" s="46" t="s">
        <v>4701</v>
      </c>
      <c r="E254" s="46" t="s">
        <v>112</v>
      </c>
      <c r="F254" s="47">
        <v>-65000</v>
      </c>
      <c r="G254" s="47">
        <v>-439.10750000000002</v>
      </c>
      <c r="H254" s="47">
        <v>-0.08</v>
      </c>
      <c r="I254" s="46"/>
    </row>
    <row r="255" spans="2:9" s="2" customFormat="1" ht="13.8" x14ac:dyDescent="0.3">
      <c r="B255" s="46">
        <v>2221955</v>
      </c>
      <c r="C255" s="46" t="s">
        <v>4766</v>
      </c>
      <c r="D255" s="46" t="s">
        <v>4701</v>
      </c>
      <c r="E255" s="46" t="s">
        <v>436</v>
      </c>
      <c r="F255" s="47">
        <v>-155250</v>
      </c>
      <c r="G255" s="47">
        <v>-416.61337500000002</v>
      </c>
      <c r="H255" s="47">
        <v>-7.0000000000000007E-2</v>
      </c>
      <c r="I255" s="46"/>
    </row>
    <row r="256" spans="2:9" s="2" customFormat="1" ht="13.8" x14ac:dyDescent="0.3">
      <c r="B256" s="46">
        <v>2221916</v>
      </c>
      <c r="C256" s="46" t="s">
        <v>4764</v>
      </c>
      <c r="D256" s="46" t="s">
        <v>4701</v>
      </c>
      <c r="E256" s="46" t="s">
        <v>135</v>
      </c>
      <c r="F256" s="47">
        <v>-1100</v>
      </c>
      <c r="G256" s="47">
        <v>-401.39</v>
      </c>
      <c r="H256" s="47">
        <v>-7.0000000000000007E-2</v>
      </c>
      <c r="I256" s="46"/>
    </row>
    <row r="257" spans="2:9" s="2" customFormat="1" ht="13.8" x14ac:dyDescent="0.3">
      <c r="B257" s="46">
        <v>2221859</v>
      </c>
      <c r="C257" s="46" t="s">
        <v>4765</v>
      </c>
      <c r="D257" s="46" t="s">
        <v>4701</v>
      </c>
      <c r="E257" s="46" t="s">
        <v>71</v>
      </c>
      <c r="F257" s="47">
        <v>-3100</v>
      </c>
      <c r="G257" s="47">
        <v>-394.47500000000002</v>
      </c>
      <c r="H257" s="47">
        <v>-7.0000000000000007E-2</v>
      </c>
      <c r="I257" s="46"/>
    </row>
    <row r="258" spans="2:9" s="2" customFormat="1" ht="13.8" x14ac:dyDescent="0.3">
      <c r="B258" s="46">
        <v>2221890</v>
      </c>
      <c r="C258" s="46" t="s">
        <v>4769</v>
      </c>
      <c r="D258" s="46" t="s">
        <v>4701</v>
      </c>
      <c r="E258" s="46" t="s">
        <v>50</v>
      </c>
      <c r="F258" s="47">
        <v>-21700</v>
      </c>
      <c r="G258" s="47">
        <v>-368.68299999999999</v>
      </c>
      <c r="H258" s="47">
        <v>-0.06</v>
      </c>
      <c r="I258" s="46"/>
    </row>
    <row r="259" spans="2:9" s="2" customFormat="1" ht="13.8" x14ac:dyDescent="0.3">
      <c r="B259" s="46">
        <v>2221888</v>
      </c>
      <c r="C259" s="46" t="s">
        <v>4770</v>
      </c>
      <c r="D259" s="46" t="s">
        <v>4701</v>
      </c>
      <c r="E259" s="46" t="s">
        <v>120</v>
      </c>
      <c r="F259" s="47">
        <v>-26500</v>
      </c>
      <c r="G259" s="47">
        <v>-352.238</v>
      </c>
      <c r="H259" s="47">
        <v>-0.06</v>
      </c>
      <c r="I259" s="46"/>
    </row>
    <row r="260" spans="2:9" s="2" customFormat="1" ht="13.8" x14ac:dyDescent="0.3">
      <c r="B260" s="46">
        <v>2221983</v>
      </c>
      <c r="C260" s="46" t="s">
        <v>4768</v>
      </c>
      <c r="D260" s="46" t="s">
        <v>4701</v>
      </c>
      <c r="E260" s="46" t="s">
        <v>221</v>
      </c>
      <c r="F260" s="47">
        <v>-13800</v>
      </c>
      <c r="G260" s="47">
        <v>-348.4914</v>
      </c>
      <c r="H260" s="47">
        <v>-0.06</v>
      </c>
      <c r="I260" s="46"/>
    </row>
    <row r="261" spans="2:9" s="2" customFormat="1" ht="13.8" x14ac:dyDescent="0.3">
      <c r="B261" s="46">
        <v>2221906</v>
      </c>
      <c r="C261" s="46" t="s">
        <v>4767</v>
      </c>
      <c r="D261" s="46" t="s">
        <v>4701</v>
      </c>
      <c r="E261" s="46" t="s">
        <v>86</v>
      </c>
      <c r="F261" s="47">
        <v>-8400</v>
      </c>
      <c r="G261" s="47">
        <v>-334.8492</v>
      </c>
      <c r="H261" s="47">
        <v>-0.06</v>
      </c>
      <c r="I261" s="46"/>
    </row>
    <row r="262" spans="2:9" s="2" customFormat="1" ht="13.8" x14ac:dyDescent="0.3">
      <c r="B262" s="46">
        <v>2221957</v>
      </c>
      <c r="C262" s="46" t="s">
        <v>4773</v>
      </c>
      <c r="D262" s="46" t="s">
        <v>4701</v>
      </c>
      <c r="E262" s="46" t="s">
        <v>50</v>
      </c>
      <c r="F262" s="47">
        <v>-18000</v>
      </c>
      <c r="G262" s="47">
        <v>-314.49599999999998</v>
      </c>
      <c r="H262" s="47">
        <v>-0.05</v>
      </c>
      <c r="I262" s="46"/>
    </row>
    <row r="263" spans="2:9" s="2" customFormat="1" ht="13.8" x14ac:dyDescent="0.3">
      <c r="B263" s="46">
        <v>2221894</v>
      </c>
      <c r="C263" s="46" t="s">
        <v>4771</v>
      </c>
      <c r="D263" s="46" t="s">
        <v>4701</v>
      </c>
      <c r="E263" s="46" t="s">
        <v>64</v>
      </c>
      <c r="F263" s="47">
        <v>-7525</v>
      </c>
      <c r="G263" s="47">
        <v>-277.85309999999998</v>
      </c>
      <c r="H263" s="47">
        <v>-0.05</v>
      </c>
      <c r="I263" s="46"/>
    </row>
    <row r="264" spans="2:9" s="2" customFormat="1" ht="13.8" x14ac:dyDescent="0.3">
      <c r="B264" s="46">
        <v>2221909</v>
      </c>
      <c r="C264" s="46" t="s">
        <v>4772</v>
      </c>
      <c r="D264" s="46" t="s">
        <v>4701</v>
      </c>
      <c r="E264" s="46" t="s">
        <v>116</v>
      </c>
      <c r="F264" s="47">
        <v>-3875</v>
      </c>
      <c r="G264" s="47">
        <v>-272.354375</v>
      </c>
      <c r="H264" s="47">
        <v>-0.05</v>
      </c>
      <c r="I264" s="46"/>
    </row>
    <row r="265" spans="2:9" s="2" customFormat="1" ht="13.8" x14ac:dyDescent="0.3">
      <c r="B265" s="46">
        <v>2221905</v>
      </c>
      <c r="C265" s="46" t="s">
        <v>4774</v>
      </c>
      <c r="D265" s="46" t="s">
        <v>4701</v>
      </c>
      <c r="E265" s="46" t="s">
        <v>180</v>
      </c>
      <c r="F265" s="47">
        <v>-46250</v>
      </c>
      <c r="G265" s="47">
        <v>-235.18125000000001</v>
      </c>
      <c r="H265" s="47">
        <v>-0.04</v>
      </c>
      <c r="I265" s="46"/>
    </row>
    <row r="266" spans="2:9" s="2" customFormat="1" ht="13.8" x14ac:dyDescent="0.3">
      <c r="B266" s="46">
        <v>2222029</v>
      </c>
      <c r="C266" s="46" t="s">
        <v>4775</v>
      </c>
      <c r="D266" s="46" t="s">
        <v>4701</v>
      </c>
      <c r="E266" s="46" t="s">
        <v>43</v>
      </c>
      <c r="F266" s="47">
        <v>-25000</v>
      </c>
      <c r="G266" s="47">
        <v>-228</v>
      </c>
      <c r="H266" s="47">
        <v>-0.04</v>
      </c>
      <c r="I266" s="46"/>
    </row>
    <row r="267" spans="2:9" s="2" customFormat="1" ht="13.8" x14ac:dyDescent="0.3">
      <c r="B267" s="46">
        <v>2222002</v>
      </c>
      <c r="C267" s="46" t="s">
        <v>4776</v>
      </c>
      <c r="D267" s="46" t="s">
        <v>4701</v>
      </c>
      <c r="E267" s="46" t="s">
        <v>440</v>
      </c>
      <c r="F267" s="47">
        <v>-135450</v>
      </c>
      <c r="G267" s="47">
        <v>-227.42054999999999</v>
      </c>
      <c r="H267" s="47">
        <v>-0.04</v>
      </c>
      <c r="I267" s="46"/>
    </row>
    <row r="268" spans="2:9" s="2" customFormat="1" ht="13.8" x14ac:dyDescent="0.3">
      <c r="B268" s="46">
        <v>2222063</v>
      </c>
      <c r="C268" s="46" t="s">
        <v>4777</v>
      </c>
      <c r="D268" s="46" t="s">
        <v>4701</v>
      </c>
      <c r="E268" s="46" t="s">
        <v>79</v>
      </c>
      <c r="F268" s="47">
        <v>-28175</v>
      </c>
      <c r="G268" s="47">
        <v>-177.74198749999999</v>
      </c>
      <c r="H268" s="47">
        <v>-0.03</v>
      </c>
      <c r="I268" s="46"/>
    </row>
    <row r="269" spans="2:9" s="2" customFormat="1" ht="13.8" x14ac:dyDescent="0.3">
      <c r="B269" s="46">
        <v>2221912</v>
      </c>
      <c r="C269" s="46" t="s">
        <v>4778</v>
      </c>
      <c r="D269" s="46" t="s">
        <v>4701</v>
      </c>
      <c r="E269" s="46" t="s">
        <v>124</v>
      </c>
      <c r="F269" s="47">
        <v>-14300</v>
      </c>
      <c r="G269" s="47">
        <v>-172.62960000000001</v>
      </c>
      <c r="H269" s="47">
        <v>-0.03</v>
      </c>
      <c r="I269" s="46"/>
    </row>
    <row r="270" spans="2:9" s="2" customFormat="1" ht="13.8" x14ac:dyDescent="0.3">
      <c r="B270" s="46">
        <v>2222035</v>
      </c>
      <c r="C270" s="46" t="s">
        <v>4785</v>
      </c>
      <c r="D270" s="46" t="s">
        <v>4701</v>
      </c>
      <c r="E270" s="46" t="s">
        <v>75</v>
      </c>
      <c r="F270" s="47">
        <v>-56400</v>
      </c>
      <c r="G270" s="47">
        <v>-144.04560000000001</v>
      </c>
      <c r="H270" s="47">
        <v>-0.02</v>
      </c>
      <c r="I270" s="46"/>
    </row>
    <row r="271" spans="2:9" s="2" customFormat="1" ht="13.8" x14ac:dyDescent="0.3">
      <c r="B271" s="46">
        <v>2221985</v>
      </c>
      <c r="C271" s="46" t="s">
        <v>4782</v>
      </c>
      <c r="D271" s="46" t="s">
        <v>4701</v>
      </c>
      <c r="E271" s="46" t="s">
        <v>538</v>
      </c>
      <c r="F271" s="47">
        <v>-19200</v>
      </c>
      <c r="G271" s="47">
        <v>-140.85120000000001</v>
      </c>
      <c r="H271" s="47">
        <v>-0.02</v>
      </c>
      <c r="I271" s="46"/>
    </row>
    <row r="272" spans="2:9" s="2" customFormat="1" ht="13.8" x14ac:dyDescent="0.3">
      <c r="B272" s="46">
        <v>2221953</v>
      </c>
      <c r="C272" s="46" t="s">
        <v>4783</v>
      </c>
      <c r="D272" s="46" t="s">
        <v>4701</v>
      </c>
      <c r="E272" s="46" t="s">
        <v>160</v>
      </c>
      <c r="F272" s="47">
        <v>-27000</v>
      </c>
      <c r="G272" s="47">
        <v>-128.43899999999999</v>
      </c>
      <c r="H272" s="47">
        <v>-0.02</v>
      </c>
      <c r="I272" s="46"/>
    </row>
    <row r="273" spans="2:11" s="2" customFormat="1" ht="13.8" x14ac:dyDescent="0.3">
      <c r="B273" s="46">
        <v>2221990</v>
      </c>
      <c r="C273" s="46" t="s">
        <v>4779</v>
      </c>
      <c r="D273" s="46" t="s">
        <v>4701</v>
      </c>
      <c r="E273" s="46" t="s">
        <v>71</v>
      </c>
      <c r="F273" s="47">
        <v>-4500</v>
      </c>
      <c r="G273" s="47">
        <v>-127.4355</v>
      </c>
      <c r="H273" s="47">
        <v>-0.02</v>
      </c>
      <c r="I273" s="46"/>
    </row>
    <row r="274" spans="2:11" s="2" customFormat="1" ht="13.8" x14ac:dyDescent="0.3">
      <c r="B274" s="46">
        <v>2222038</v>
      </c>
      <c r="C274" s="46" t="s">
        <v>4786</v>
      </c>
      <c r="D274" s="46" t="s">
        <v>4701</v>
      </c>
      <c r="E274" s="46" t="s">
        <v>100</v>
      </c>
      <c r="F274" s="47">
        <v>-21250</v>
      </c>
      <c r="G274" s="47">
        <v>-124.54625</v>
      </c>
      <c r="H274" s="47">
        <v>-0.02</v>
      </c>
      <c r="I274" s="46"/>
    </row>
    <row r="275" spans="2:11" s="2" customFormat="1" ht="13.8" x14ac:dyDescent="0.3">
      <c r="B275" s="46">
        <v>2221920</v>
      </c>
      <c r="C275" s="46" t="s">
        <v>4784</v>
      </c>
      <c r="D275" s="46" t="s">
        <v>4701</v>
      </c>
      <c r="E275" s="46" t="s">
        <v>50</v>
      </c>
      <c r="F275" s="47">
        <v>-4400</v>
      </c>
      <c r="G275" s="47">
        <v>-121.8052</v>
      </c>
      <c r="H275" s="47">
        <v>-0.02</v>
      </c>
      <c r="I275" s="46"/>
    </row>
    <row r="276" spans="2:11" s="2" customFormat="1" ht="13.8" x14ac:dyDescent="0.3">
      <c r="B276" s="46">
        <v>2221852</v>
      </c>
      <c r="C276" s="46" t="s">
        <v>4787</v>
      </c>
      <c r="D276" s="46" t="s">
        <v>4701</v>
      </c>
      <c r="E276" s="46" t="s">
        <v>246</v>
      </c>
      <c r="F276" s="47">
        <v>-33000</v>
      </c>
      <c r="G276" s="47">
        <v>-116.688</v>
      </c>
      <c r="H276" s="47">
        <v>-0.02</v>
      </c>
      <c r="I276" s="46"/>
    </row>
    <row r="277" spans="2:11" s="2" customFormat="1" ht="13.8" x14ac:dyDescent="0.3">
      <c r="B277" s="46">
        <v>2221992</v>
      </c>
      <c r="C277" s="46" t="s">
        <v>4781</v>
      </c>
      <c r="D277" s="46" t="s">
        <v>4701</v>
      </c>
      <c r="E277" s="46" t="s">
        <v>108</v>
      </c>
      <c r="F277" s="47">
        <v>-6800</v>
      </c>
      <c r="G277" s="47">
        <v>-109.9832</v>
      </c>
      <c r="H277" s="47">
        <v>-0.02</v>
      </c>
      <c r="I277" s="46"/>
    </row>
    <row r="278" spans="2:11" s="2" customFormat="1" ht="13.8" x14ac:dyDescent="0.3">
      <c r="B278" s="46">
        <v>2222048</v>
      </c>
      <c r="C278" s="46" t="s">
        <v>4700</v>
      </c>
      <c r="D278" s="46" t="s">
        <v>4701</v>
      </c>
      <c r="E278" s="46" t="s">
        <v>950</v>
      </c>
      <c r="F278" s="47">
        <v>-6300</v>
      </c>
      <c r="G278" s="47">
        <v>-104.4414</v>
      </c>
      <c r="H278" s="47">
        <v>-0.02</v>
      </c>
      <c r="I278" s="46"/>
    </row>
    <row r="279" spans="2:11" s="2" customFormat="1" ht="13.8" x14ac:dyDescent="0.3">
      <c r="B279" s="46">
        <v>2221875</v>
      </c>
      <c r="C279" s="46" t="s">
        <v>4780</v>
      </c>
      <c r="D279" s="46" t="s">
        <v>4701</v>
      </c>
      <c r="E279" s="46" t="s">
        <v>93</v>
      </c>
      <c r="F279" s="47">
        <v>-22275</v>
      </c>
      <c r="G279" s="47">
        <v>-95.481787499999996</v>
      </c>
      <c r="H279" s="47">
        <v>-0.02</v>
      </c>
      <c r="I279" s="46"/>
    </row>
    <row r="280" spans="2:11" s="2" customFormat="1" ht="13.8" x14ac:dyDescent="0.3">
      <c r="B280" s="46">
        <v>2221856</v>
      </c>
      <c r="C280" s="46" t="s">
        <v>4788</v>
      </c>
      <c r="D280" s="46" t="s">
        <v>4701</v>
      </c>
      <c r="E280" s="46" t="s">
        <v>246</v>
      </c>
      <c r="F280" s="47">
        <v>-28500</v>
      </c>
      <c r="G280" s="47">
        <v>-72.546750000000003</v>
      </c>
      <c r="H280" s="47">
        <v>-0.01</v>
      </c>
      <c r="I280" s="46"/>
    </row>
    <row r="281" spans="2:11" s="2" customFormat="1" ht="13.8" x14ac:dyDescent="0.3">
      <c r="B281" s="46">
        <v>2221858</v>
      </c>
      <c r="C281" s="46" t="s">
        <v>4790</v>
      </c>
      <c r="D281" s="46" t="s">
        <v>4701</v>
      </c>
      <c r="E281" s="46" t="s">
        <v>71</v>
      </c>
      <c r="F281" s="47">
        <v>-2275</v>
      </c>
      <c r="G281" s="47">
        <v>-47.137999999999998</v>
      </c>
      <c r="H281" s="47">
        <v>-0.01</v>
      </c>
      <c r="I281" s="46"/>
    </row>
    <row r="282" spans="2:11" s="2" customFormat="1" ht="13.8" x14ac:dyDescent="0.3">
      <c r="B282" s="46">
        <v>2221902</v>
      </c>
      <c r="C282" s="46" t="s">
        <v>4789</v>
      </c>
      <c r="D282" s="46" t="s">
        <v>4701</v>
      </c>
      <c r="E282" s="46" t="s">
        <v>104</v>
      </c>
      <c r="F282" s="47">
        <v>-3000</v>
      </c>
      <c r="G282" s="47">
        <v>-42.999000000000002</v>
      </c>
      <c r="H282" s="47">
        <v>-0.01</v>
      </c>
      <c r="I282" s="46"/>
    </row>
    <row r="283" spans="2:11" s="2" customFormat="1" ht="13.8" x14ac:dyDescent="0.3">
      <c r="B283" s="46">
        <v>2221918</v>
      </c>
      <c r="C283" s="46" t="s">
        <v>4792</v>
      </c>
      <c r="D283" s="46" t="s">
        <v>4701</v>
      </c>
      <c r="E283" s="46" t="s">
        <v>64</v>
      </c>
      <c r="F283" s="47">
        <v>-150</v>
      </c>
      <c r="G283" s="47">
        <v>-14.442</v>
      </c>
      <c r="H283" s="47" t="s">
        <v>5024</v>
      </c>
      <c r="I283" s="46"/>
    </row>
    <row r="284" spans="2:11" s="2" customFormat="1" ht="13.8" x14ac:dyDescent="0.3">
      <c r="B284" s="46">
        <v>2221831</v>
      </c>
      <c r="C284" s="46" t="s">
        <v>4791</v>
      </c>
      <c r="D284" s="46" t="s">
        <v>4701</v>
      </c>
      <c r="E284" s="46" t="s">
        <v>93</v>
      </c>
      <c r="F284" s="47">
        <v>-1975</v>
      </c>
      <c r="G284" s="47">
        <v>-7.2117125</v>
      </c>
      <c r="H284" s="47" t="s">
        <v>5024</v>
      </c>
      <c r="I284" s="46"/>
    </row>
    <row r="285" spans="2:11" s="1" customFormat="1" ht="13.8" x14ac:dyDescent="0.3">
      <c r="B285" s="48"/>
      <c r="C285" s="48" t="s">
        <v>4698</v>
      </c>
      <c r="D285" s="48"/>
      <c r="E285" s="48"/>
      <c r="F285" s="49"/>
      <c r="G285" s="49">
        <v>-259255.08785550002</v>
      </c>
      <c r="H285" s="49">
        <v>-44.620000000000012</v>
      </c>
      <c r="I285" s="48"/>
    </row>
    <row r="287" spans="2:11" x14ac:dyDescent="0.3">
      <c r="C287" s="1" t="s">
        <v>203</v>
      </c>
    </row>
    <row r="288" spans="2:11" x14ac:dyDescent="0.3">
      <c r="C288" s="37" t="s">
        <v>204</v>
      </c>
      <c r="D288" s="37"/>
      <c r="E288" s="37"/>
      <c r="F288" s="37"/>
      <c r="G288" s="37"/>
      <c r="H288" s="37"/>
      <c r="I288" s="37"/>
      <c r="J288" s="37"/>
      <c r="K288" s="37"/>
    </row>
    <row r="289" spans="3:11" x14ac:dyDescent="0.3">
      <c r="C289" s="2" t="s">
        <v>205</v>
      </c>
    </row>
    <row r="290" spans="3:11" x14ac:dyDescent="0.3">
      <c r="C290" s="2" t="s">
        <v>206</v>
      </c>
    </row>
    <row r="291" spans="3:11" ht="30" customHeight="1" x14ac:dyDescent="0.3">
      <c r="C291" s="80" t="s">
        <v>207</v>
      </c>
      <c r="D291" s="81"/>
      <c r="E291" s="81"/>
      <c r="F291" s="81"/>
      <c r="G291" s="81"/>
      <c r="H291" s="81"/>
      <c r="I291" s="81"/>
      <c r="J291" s="81"/>
      <c r="K291" s="81"/>
    </row>
    <row r="292" spans="3:11" x14ac:dyDescent="0.3">
      <c r="C292" s="2" t="s">
        <v>208</v>
      </c>
    </row>
    <row r="294" spans="3:11" x14ac:dyDescent="0.3">
      <c r="C294" s="1" t="s">
        <v>5173</v>
      </c>
      <c r="E294" s="78" t="s">
        <v>5174</v>
      </c>
    </row>
    <row r="295" spans="3:11" x14ac:dyDescent="0.3">
      <c r="E295" s="2" t="s">
        <v>5211</v>
      </c>
    </row>
  </sheetData>
  <mergeCells count="1">
    <mergeCell ref="C291:K291"/>
  </mergeCells>
  <hyperlinks>
    <hyperlink ref="J2" location="'Index'!A1" display="'Index'!A1" xr:uid="{2C1C216E-793B-4259-A09A-B441EE9015A1}"/>
  </hyperlinks>
  <pageMargins left="0.7" right="0.7" top="0.75" bottom="0.75" header="0.3" footer="0.3"/>
  <pageSetup orientation="portrait" horizontalDpi="4294967293"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E6EC8E-5D8A-4600-B2EE-4FAC2115A0F9}">
  <sheetPr codeName="Sheet1"/>
  <dimension ref="A1:IV122"/>
  <sheetViews>
    <sheetView showGridLines="0" zoomScale="90" zoomScaleNormal="90" workbookViewId="0">
      <pane ySplit="6" topLeftCell="A106"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2919</v>
      </c>
      <c r="J2" s="38" t="s">
        <v>4688</v>
      </c>
    </row>
    <row r="3" spans="1:54" ht="16.2" x14ac:dyDescent="0.35">
      <c r="C3" s="1" t="s">
        <v>28</v>
      </c>
      <c r="D3" s="21" t="s">
        <v>2920</v>
      </c>
      <c r="F3" s="75" t="s">
        <v>5120</v>
      </c>
      <c r="G3" s="13" t="s">
        <v>4607</v>
      </c>
    </row>
    <row r="4" spans="1:54" ht="15" x14ac:dyDescent="0.35">
      <c r="C4" s="1" t="s">
        <v>30</v>
      </c>
      <c r="D4" s="22">
        <v>46053</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A8" s="10"/>
      <c r="B8" s="28"/>
      <c r="C8" s="58" t="s">
        <v>0</v>
      </c>
      <c r="D8" s="54"/>
      <c r="E8" s="6"/>
      <c r="F8" s="19"/>
      <c r="G8" s="24"/>
      <c r="H8" s="24"/>
      <c r="I8" s="31"/>
      <c r="J8" s="31"/>
      <c r="K8" s="35"/>
    </row>
    <row r="9" spans="1:54" x14ac:dyDescent="0.3">
      <c r="C9" s="59" t="s">
        <v>1</v>
      </c>
      <c r="D9" s="54"/>
      <c r="E9" s="6"/>
      <c r="F9" s="19"/>
      <c r="G9" s="24"/>
      <c r="H9" s="24"/>
      <c r="I9" s="31"/>
      <c r="J9" s="31"/>
      <c r="K9" s="35"/>
    </row>
    <row r="10" spans="1:54" x14ac:dyDescent="0.3">
      <c r="B10" s="8" t="s">
        <v>40</v>
      </c>
      <c r="C10" s="57" t="s">
        <v>41</v>
      </c>
      <c r="D10" s="54" t="s">
        <v>42</v>
      </c>
      <c r="E10" s="6" t="s">
        <v>43</v>
      </c>
      <c r="F10" s="19">
        <v>282438735</v>
      </c>
      <c r="G10" s="24">
        <v>2624561.94</v>
      </c>
      <c r="H10" s="24">
        <v>12.3</v>
      </c>
      <c r="I10" s="31"/>
      <c r="J10" s="31"/>
      <c r="K10" s="35"/>
    </row>
    <row r="11" spans="1:54" x14ac:dyDescent="0.3">
      <c r="B11" s="8" t="s">
        <v>44</v>
      </c>
      <c r="C11" s="57" t="s">
        <v>45</v>
      </c>
      <c r="D11" s="54" t="s">
        <v>46</v>
      </c>
      <c r="E11" s="6" t="s">
        <v>43</v>
      </c>
      <c r="F11" s="19">
        <v>131881522</v>
      </c>
      <c r="G11" s="24">
        <v>1786994.62</v>
      </c>
      <c r="H11" s="24">
        <v>8.3699999999999992</v>
      </c>
      <c r="I11" s="31"/>
      <c r="J11" s="31"/>
      <c r="K11" s="35"/>
    </row>
    <row r="12" spans="1:54" x14ac:dyDescent="0.3">
      <c r="B12" s="8" t="s">
        <v>90</v>
      </c>
      <c r="C12" s="57" t="s">
        <v>91</v>
      </c>
      <c r="D12" s="54" t="s">
        <v>92</v>
      </c>
      <c r="E12" s="6" t="s">
        <v>93</v>
      </c>
      <c r="F12" s="19">
        <v>124667637</v>
      </c>
      <c r="G12" s="24">
        <v>1739612.21</v>
      </c>
      <c r="H12" s="24">
        <v>8.15</v>
      </c>
      <c r="I12" s="31"/>
      <c r="J12" s="31"/>
      <c r="K12" s="35"/>
    </row>
    <row r="13" spans="1:54" x14ac:dyDescent="0.3">
      <c r="B13" s="8" t="s">
        <v>47</v>
      </c>
      <c r="C13" s="57" t="s">
        <v>48</v>
      </c>
      <c r="D13" s="54" t="s">
        <v>49</v>
      </c>
      <c r="E13" s="6" t="s">
        <v>50</v>
      </c>
      <c r="F13" s="19">
        <v>64675760</v>
      </c>
      <c r="G13" s="24">
        <v>1061329.22</v>
      </c>
      <c r="H13" s="24">
        <v>4.97</v>
      </c>
      <c r="I13" s="31"/>
      <c r="J13" s="31"/>
      <c r="K13" s="35"/>
    </row>
    <row r="14" spans="1:54" x14ac:dyDescent="0.3">
      <c r="B14" s="8" t="s">
        <v>421</v>
      </c>
      <c r="C14" s="57" t="s">
        <v>422</v>
      </c>
      <c r="D14" s="54" t="s">
        <v>423</v>
      </c>
      <c r="E14" s="6" t="s">
        <v>256</v>
      </c>
      <c r="F14" s="19">
        <v>51448679</v>
      </c>
      <c r="G14" s="24">
        <v>1012870.14</v>
      </c>
      <c r="H14" s="24">
        <v>4.75</v>
      </c>
      <c r="I14" s="31"/>
      <c r="J14" s="31"/>
      <c r="K14" s="35"/>
    </row>
    <row r="15" spans="1:54" x14ac:dyDescent="0.3">
      <c r="B15" s="8" t="s">
        <v>57</v>
      </c>
      <c r="C15" s="57" t="s">
        <v>58</v>
      </c>
      <c r="D15" s="54" t="s">
        <v>59</v>
      </c>
      <c r="E15" s="6" t="s">
        <v>60</v>
      </c>
      <c r="F15" s="19">
        <v>21683904</v>
      </c>
      <c r="G15" s="24">
        <v>852676.16</v>
      </c>
      <c r="H15" s="24">
        <v>3.99</v>
      </c>
      <c r="I15" s="31"/>
      <c r="J15" s="31"/>
      <c r="K15" s="35"/>
    </row>
    <row r="16" spans="1:54" x14ac:dyDescent="0.3">
      <c r="B16" s="8" t="s">
        <v>54</v>
      </c>
      <c r="C16" s="57" t="s">
        <v>55</v>
      </c>
      <c r="D16" s="54" t="s">
        <v>56</v>
      </c>
      <c r="E16" s="6" t="s">
        <v>43</v>
      </c>
      <c r="F16" s="19">
        <v>76607814</v>
      </c>
      <c r="G16" s="24">
        <v>825181.07</v>
      </c>
      <c r="H16" s="24">
        <v>3.87</v>
      </c>
      <c r="I16" s="31"/>
      <c r="J16" s="31"/>
      <c r="K16" s="35"/>
    </row>
    <row r="17" spans="2:11" x14ac:dyDescent="0.3">
      <c r="B17" s="8" t="s">
        <v>51</v>
      </c>
      <c r="C17" s="57" t="s">
        <v>52</v>
      </c>
      <c r="D17" s="54" t="s">
        <v>53</v>
      </c>
      <c r="E17" s="6" t="s">
        <v>43</v>
      </c>
      <c r="F17" s="19">
        <v>52917586</v>
      </c>
      <c r="G17" s="24">
        <v>725182.6</v>
      </c>
      <c r="H17" s="24">
        <v>3.4</v>
      </c>
      <c r="I17" s="31"/>
      <c r="J17" s="31"/>
      <c r="K17" s="35"/>
    </row>
    <row r="18" spans="2:11" x14ac:dyDescent="0.3">
      <c r="B18" s="8" t="s">
        <v>430</v>
      </c>
      <c r="C18" s="57" t="s">
        <v>431</v>
      </c>
      <c r="D18" s="54" t="s">
        <v>432</v>
      </c>
      <c r="E18" s="6" t="s">
        <v>50</v>
      </c>
      <c r="F18" s="19">
        <v>18854673</v>
      </c>
      <c r="G18" s="24">
        <v>589001.13</v>
      </c>
      <c r="H18" s="24">
        <v>2.76</v>
      </c>
      <c r="I18" s="31"/>
      <c r="J18" s="31"/>
      <c r="K18" s="35"/>
    </row>
    <row r="19" spans="2:11" x14ac:dyDescent="0.3">
      <c r="B19" s="8" t="s">
        <v>481</v>
      </c>
      <c r="C19" s="57" t="s">
        <v>482</v>
      </c>
      <c r="D19" s="54" t="s">
        <v>483</v>
      </c>
      <c r="E19" s="6" t="s">
        <v>270</v>
      </c>
      <c r="F19" s="19">
        <v>177935577</v>
      </c>
      <c r="G19" s="24">
        <v>573219.46</v>
      </c>
      <c r="H19" s="24">
        <v>2.69</v>
      </c>
      <c r="I19" s="31"/>
      <c r="J19" s="31"/>
      <c r="K19" s="35"/>
    </row>
    <row r="20" spans="2:11" x14ac:dyDescent="0.3">
      <c r="B20" s="8" t="s">
        <v>409</v>
      </c>
      <c r="C20" s="57" t="s">
        <v>410</v>
      </c>
      <c r="D20" s="54" t="s">
        <v>411</v>
      </c>
      <c r="E20" s="6" t="s">
        <v>64</v>
      </c>
      <c r="F20" s="19">
        <v>16482517</v>
      </c>
      <c r="G20" s="24">
        <v>565647.02</v>
      </c>
      <c r="H20" s="24">
        <v>2.65</v>
      </c>
      <c r="I20" s="31"/>
      <c r="J20" s="31"/>
      <c r="K20" s="35"/>
    </row>
    <row r="21" spans="2:11" x14ac:dyDescent="0.3">
      <c r="B21" s="8" t="s">
        <v>65</v>
      </c>
      <c r="C21" s="57" t="s">
        <v>66</v>
      </c>
      <c r="D21" s="54" t="s">
        <v>67</v>
      </c>
      <c r="E21" s="6" t="s">
        <v>43</v>
      </c>
      <c r="F21" s="19">
        <v>135769570</v>
      </c>
      <c r="G21" s="24">
        <v>553939.85</v>
      </c>
      <c r="H21" s="24">
        <v>2.6</v>
      </c>
      <c r="I21" s="31"/>
      <c r="J21" s="31"/>
      <c r="K21" s="35"/>
    </row>
    <row r="22" spans="2:11" x14ac:dyDescent="0.3">
      <c r="B22" s="8" t="s">
        <v>72</v>
      </c>
      <c r="C22" s="57" t="s">
        <v>73</v>
      </c>
      <c r="D22" s="54" t="s">
        <v>74</v>
      </c>
      <c r="E22" s="6" t="s">
        <v>75</v>
      </c>
      <c r="F22" s="19">
        <v>49023247</v>
      </c>
      <c r="G22" s="24">
        <v>455842.66</v>
      </c>
      <c r="H22" s="24">
        <v>2.14</v>
      </c>
      <c r="I22" s="31"/>
      <c r="J22" s="31"/>
      <c r="K22" s="35"/>
    </row>
    <row r="23" spans="2:11" x14ac:dyDescent="0.3">
      <c r="B23" s="8" t="s">
        <v>267</v>
      </c>
      <c r="C23" s="57" t="s">
        <v>268</v>
      </c>
      <c r="D23" s="54" t="s">
        <v>269</v>
      </c>
      <c r="E23" s="6" t="s">
        <v>270</v>
      </c>
      <c r="F23" s="19">
        <v>16386013</v>
      </c>
      <c r="G23" s="24">
        <v>388840.09</v>
      </c>
      <c r="H23" s="24">
        <v>1.82</v>
      </c>
      <c r="I23" s="31"/>
      <c r="J23" s="31"/>
      <c r="K23" s="35"/>
    </row>
    <row r="24" spans="2:11" x14ac:dyDescent="0.3">
      <c r="B24" s="8" t="s">
        <v>931</v>
      </c>
      <c r="C24" s="57" t="s">
        <v>932</v>
      </c>
      <c r="D24" s="54" t="s">
        <v>933</v>
      </c>
      <c r="E24" s="6" t="s">
        <v>156</v>
      </c>
      <c r="F24" s="19">
        <v>132657262</v>
      </c>
      <c r="G24" s="24">
        <v>362950.27</v>
      </c>
      <c r="H24" s="24">
        <v>1.7</v>
      </c>
      <c r="I24" s="31"/>
      <c r="J24" s="31"/>
      <c r="K24" s="35"/>
    </row>
    <row r="25" spans="2:11" x14ac:dyDescent="0.3">
      <c r="B25" s="8" t="s">
        <v>61</v>
      </c>
      <c r="C25" s="57" t="s">
        <v>62</v>
      </c>
      <c r="D25" s="54" t="s">
        <v>63</v>
      </c>
      <c r="E25" s="6" t="s">
        <v>64</v>
      </c>
      <c r="F25" s="19">
        <v>2422826</v>
      </c>
      <c r="G25" s="24">
        <v>353708.37</v>
      </c>
      <c r="H25" s="24">
        <v>1.66</v>
      </c>
      <c r="I25" s="31"/>
      <c r="J25" s="31"/>
      <c r="K25" s="35"/>
    </row>
    <row r="26" spans="2:11" x14ac:dyDescent="0.3">
      <c r="B26" s="8" t="s">
        <v>944</v>
      </c>
      <c r="C26" s="57" t="s">
        <v>945</v>
      </c>
      <c r="D26" s="54" t="s">
        <v>946</v>
      </c>
      <c r="E26" s="6" t="s">
        <v>50</v>
      </c>
      <c r="F26" s="19">
        <v>19481026</v>
      </c>
      <c r="G26" s="24">
        <v>330320.28000000003</v>
      </c>
      <c r="H26" s="24">
        <v>1.55</v>
      </c>
      <c r="I26" s="31"/>
      <c r="J26" s="31"/>
      <c r="K26" s="35"/>
    </row>
    <row r="27" spans="2:11" x14ac:dyDescent="0.3">
      <c r="B27" s="8" t="s">
        <v>490</v>
      </c>
      <c r="C27" s="57" t="s">
        <v>491</v>
      </c>
      <c r="D27" s="54" t="s">
        <v>492</v>
      </c>
      <c r="E27" s="6" t="s">
        <v>124</v>
      </c>
      <c r="F27" s="19">
        <v>19550826</v>
      </c>
      <c r="G27" s="24">
        <v>311894.33</v>
      </c>
      <c r="H27" s="24">
        <v>1.46</v>
      </c>
      <c r="I27" s="31"/>
      <c r="J27" s="31"/>
      <c r="K27" s="35"/>
    </row>
    <row r="28" spans="2:11" x14ac:dyDescent="0.3">
      <c r="B28" s="8" t="s">
        <v>626</v>
      </c>
      <c r="C28" s="57" t="s">
        <v>627</v>
      </c>
      <c r="D28" s="54" t="s">
        <v>628</v>
      </c>
      <c r="E28" s="6" t="s">
        <v>246</v>
      </c>
      <c r="F28" s="19">
        <v>87535323</v>
      </c>
      <c r="G28" s="24">
        <v>311625.75</v>
      </c>
      <c r="H28" s="24">
        <v>1.46</v>
      </c>
      <c r="I28" s="31"/>
      <c r="J28" s="31"/>
      <c r="K28" s="35"/>
    </row>
    <row r="29" spans="2:11" x14ac:dyDescent="0.3">
      <c r="B29" s="8" t="s">
        <v>892</v>
      </c>
      <c r="C29" s="57" t="s">
        <v>893</v>
      </c>
      <c r="D29" s="54" t="s">
        <v>894</v>
      </c>
      <c r="E29" s="6" t="s">
        <v>86</v>
      </c>
      <c r="F29" s="19">
        <v>7620850</v>
      </c>
      <c r="G29" s="24">
        <v>303111.69</v>
      </c>
      <c r="H29" s="24">
        <v>1.42</v>
      </c>
      <c r="I29" s="31"/>
      <c r="J29" s="31"/>
      <c r="K29" s="35"/>
    </row>
    <row r="30" spans="2:11" x14ac:dyDescent="0.3">
      <c r="B30" s="8" t="s">
        <v>1128</v>
      </c>
      <c r="C30" s="57" t="s">
        <v>1129</v>
      </c>
      <c r="D30" s="54" t="s">
        <v>1130</v>
      </c>
      <c r="E30" s="6" t="s">
        <v>585</v>
      </c>
      <c r="F30" s="19">
        <v>66132714</v>
      </c>
      <c r="G30" s="24">
        <v>296935.89</v>
      </c>
      <c r="H30" s="24">
        <v>1.39</v>
      </c>
      <c r="I30" s="31"/>
      <c r="J30" s="31"/>
      <c r="K30" s="35"/>
    </row>
    <row r="31" spans="2:11" x14ac:dyDescent="0.3">
      <c r="B31" s="8" t="s">
        <v>289</v>
      </c>
      <c r="C31" s="57" t="s">
        <v>290</v>
      </c>
      <c r="D31" s="54" t="s">
        <v>291</v>
      </c>
      <c r="E31" s="6" t="s">
        <v>209</v>
      </c>
      <c r="F31" s="19">
        <v>152615021</v>
      </c>
      <c r="G31" s="24">
        <v>294745.39</v>
      </c>
      <c r="H31" s="24">
        <v>1.38</v>
      </c>
      <c r="I31" s="31"/>
      <c r="J31" s="31"/>
      <c r="K31" s="35"/>
    </row>
    <row r="32" spans="2:11" x14ac:dyDescent="0.3">
      <c r="B32" s="8" t="s">
        <v>68</v>
      </c>
      <c r="C32" s="57" t="s">
        <v>69</v>
      </c>
      <c r="D32" s="54" t="s">
        <v>70</v>
      </c>
      <c r="E32" s="6" t="s">
        <v>71</v>
      </c>
      <c r="F32" s="19">
        <v>2188810</v>
      </c>
      <c r="G32" s="24">
        <v>277847.53999999998</v>
      </c>
      <c r="H32" s="24">
        <v>1.3</v>
      </c>
      <c r="I32" s="31"/>
      <c r="J32" s="31"/>
      <c r="K32" s="35"/>
    </row>
    <row r="33" spans="2:11" x14ac:dyDescent="0.3">
      <c r="B33" s="8" t="s">
        <v>1131</v>
      </c>
      <c r="C33" s="57" t="s">
        <v>1132</v>
      </c>
      <c r="D33" s="54" t="s">
        <v>1133</v>
      </c>
      <c r="E33" s="6" t="s">
        <v>75</v>
      </c>
      <c r="F33" s="19">
        <v>25859116</v>
      </c>
      <c r="G33" s="24">
        <v>263762.98</v>
      </c>
      <c r="H33" s="24">
        <v>1.24</v>
      </c>
      <c r="I33" s="31"/>
      <c r="J33" s="31"/>
      <c r="K33" s="35"/>
    </row>
    <row r="34" spans="2:11" x14ac:dyDescent="0.3">
      <c r="B34" s="8" t="s">
        <v>76</v>
      </c>
      <c r="C34" s="57" t="s">
        <v>77</v>
      </c>
      <c r="D34" s="54" t="s">
        <v>78</v>
      </c>
      <c r="E34" s="6" t="s">
        <v>79</v>
      </c>
      <c r="F34" s="19">
        <v>26713317</v>
      </c>
      <c r="G34" s="24">
        <v>257142.39</v>
      </c>
      <c r="H34" s="24">
        <v>1.2</v>
      </c>
      <c r="I34" s="31"/>
      <c r="J34" s="31"/>
      <c r="K34" s="35"/>
    </row>
    <row r="35" spans="2:11" x14ac:dyDescent="0.3">
      <c r="B35" s="8" t="s">
        <v>646</v>
      </c>
      <c r="C35" s="57" t="s">
        <v>647</v>
      </c>
      <c r="D35" s="54" t="s">
        <v>648</v>
      </c>
      <c r="E35" s="6" t="s">
        <v>246</v>
      </c>
      <c r="F35" s="19">
        <v>83631208</v>
      </c>
      <c r="G35" s="24">
        <v>214514.05</v>
      </c>
      <c r="H35" s="24">
        <v>1.01</v>
      </c>
      <c r="I35" s="31"/>
      <c r="J35" s="31"/>
      <c r="K35" s="35"/>
    </row>
    <row r="36" spans="2:11" x14ac:dyDescent="0.3">
      <c r="B36" s="8" t="s">
        <v>1134</v>
      </c>
      <c r="C36" s="57" t="s">
        <v>1135</v>
      </c>
      <c r="D36" s="54" t="s">
        <v>1136</v>
      </c>
      <c r="E36" s="6" t="s">
        <v>209</v>
      </c>
      <c r="F36" s="19">
        <v>17346140</v>
      </c>
      <c r="G36" s="24">
        <v>210651.51999999999</v>
      </c>
      <c r="H36" s="24">
        <v>0.99</v>
      </c>
      <c r="I36" s="31"/>
      <c r="J36" s="31"/>
      <c r="K36" s="35"/>
    </row>
    <row r="37" spans="2:11" x14ac:dyDescent="0.3">
      <c r="B37" s="8" t="s">
        <v>638</v>
      </c>
      <c r="C37" s="57" t="s">
        <v>639</v>
      </c>
      <c r="D37" s="54" t="s">
        <v>640</v>
      </c>
      <c r="E37" s="6" t="s">
        <v>75</v>
      </c>
      <c r="F37" s="19">
        <v>10557799</v>
      </c>
      <c r="G37" s="24">
        <v>206151.58</v>
      </c>
      <c r="H37" s="24">
        <v>0.97</v>
      </c>
      <c r="I37" s="31"/>
      <c r="J37" s="31"/>
      <c r="K37" s="35"/>
    </row>
    <row r="38" spans="2:11" x14ac:dyDescent="0.3">
      <c r="B38" s="8" t="s">
        <v>418</v>
      </c>
      <c r="C38" s="57" t="s">
        <v>419</v>
      </c>
      <c r="D38" s="54" t="s">
        <v>420</v>
      </c>
      <c r="E38" s="6" t="s">
        <v>50</v>
      </c>
      <c r="F38" s="19">
        <v>11721829</v>
      </c>
      <c r="G38" s="24">
        <v>204323.20000000001</v>
      </c>
      <c r="H38" s="24">
        <v>0.96</v>
      </c>
      <c r="I38" s="31"/>
      <c r="J38" s="31"/>
      <c r="K38" s="35"/>
    </row>
    <row r="39" spans="2:11" x14ac:dyDescent="0.3">
      <c r="B39" s="8" t="s">
        <v>83</v>
      </c>
      <c r="C39" s="57" t="s">
        <v>84</v>
      </c>
      <c r="D39" s="54" t="s">
        <v>85</v>
      </c>
      <c r="E39" s="6" t="s">
        <v>86</v>
      </c>
      <c r="F39" s="19">
        <v>8348900</v>
      </c>
      <c r="G39" s="24">
        <v>202736.34</v>
      </c>
      <c r="H39" s="24">
        <v>0.95</v>
      </c>
      <c r="I39" s="31"/>
      <c r="J39" s="31"/>
      <c r="K39" s="35"/>
    </row>
    <row r="40" spans="2:11" x14ac:dyDescent="0.3">
      <c r="B40" s="8" t="s">
        <v>1059</v>
      </c>
      <c r="C40" s="57" t="s">
        <v>1060</v>
      </c>
      <c r="D40" s="54" t="s">
        <v>1061</v>
      </c>
      <c r="E40" s="6" t="s">
        <v>71</v>
      </c>
      <c r="F40" s="19">
        <v>7053550</v>
      </c>
      <c r="G40" s="24">
        <v>198839.57</v>
      </c>
      <c r="H40" s="24">
        <v>0.93</v>
      </c>
      <c r="I40" s="31"/>
      <c r="J40" s="31"/>
      <c r="K40" s="35"/>
    </row>
    <row r="41" spans="2:11" x14ac:dyDescent="0.3">
      <c r="B41" s="8" t="s">
        <v>1047</v>
      </c>
      <c r="C41" s="57" t="s">
        <v>1048</v>
      </c>
      <c r="D41" s="54" t="s">
        <v>1049</v>
      </c>
      <c r="E41" s="6" t="s">
        <v>64</v>
      </c>
      <c r="F41" s="19">
        <v>2047093</v>
      </c>
      <c r="G41" s="24">
        <v>196469.75</v>
      </c>
      <c r="H41" s="24">
        <v>0.92</v>
      </c>
      <c r="I41" s="31"/>
      <c r="J41" s="31"/>
      <c r="K41" s="35"/>
    </row>
    <row r="42" spans="2:11" x14ac:dyDescent="0.3">
      <c r="B42" s="8" t="s">
        <v>603</v>
      </c>
      <c r="C42" s="57" t="s">
        <v>604</v>
      </c>
      <c r="D42" s="54" t="s">
        <v>605</v>
      </c>
      <c r="E42" s="6" t="s">
        <v>606</v>
      </c>
      <c r="F42" s="19">
        <v>13621009</v>
      </c>
      <c r="G42" s="24">
        <v>193391.09</v>
      </c>
      <c r="H42" s="24">
        <v>0.91</v>
      </c>
      <c r="I42" s="31"/>
      <c r="J42" s="31"/>
      <c r="K42" s="35"/>
    </row>
    <row r="43" spans="2:11" x14ac:dyDescent="0.3">
      <c r="B43" s="8" t="s">
        <v>433</v>
      </c>
      <c r="C43" s="57" t="s">
        <v>434</v>
      </c>
      <c r="D43" s="54" t="s">
        <v>435</v>
      </c>
      <c r="E43" s="6" t="s">
        <v>436</v>
      </c>
      <c r="F43" s="19">
        <v>71722652</v>
      </c>
      <c r="G43" s="24">
        <v>192905.24</v>
      </c>
      <c r="H43" s="24">
        <v>0.9</v>
      </c>
      <c r="I43" s="31"/>
      <c r="J43" s="31"/>
      <c r="K43" s="35"/>
    </row>
    <row r="44" spans="2:11" x14ac:dyDescent="0.3">
      <c r="B44" s="8" t="s">
        <v>594</v>
      </c>
      <c r="C44" s="57" t="s">
        <v>595</v>
      </c>
      <c r="D44" s="54" t="s">
        <v>596</v>
      </c>
      <c r="E44" s="6" t="s">
        <v>211</v>
      </c>
      <c r="F44" s="19">
        <v>4174290</v>
      </c>
      <c r="G44" s="24">
        <v>191871.24</v>
      </c>
      <c r="H44" s="24">
        <v>0.9</v>
      </c>
      <c r="I44" s="31"/>
      <c r="J44" s="31"/>
      <c r="K44" s="35"/>
    </row>
    <row r="45" spans="2:11" x14ac:dyDescent="0.3">
      <c r="B45" s="8" t="s">
        <v>610</v>
      </c>
      <c r="C45" s="57" t="s">
        <v>611</v>
      </c>
      <c r="D45" s="54" t="s">
        <v>612</v>
      </c>
      <c r="E45" s="6" t="s">
        <v>613</v>
      </c>
      <c r="F45" s="19">
        <v>41924303</v>
      </c>
      <c r="G45" s="24">
        <v>184781.37</v>
      </c>
      <c r="H45" s="24">
        <v>0.87</v>
      </c>
      <c r="I45" s="31"/>
      <c r="J45" s="31"/>
      <c r="K45" s="35"/>
    </row>
    <row r="46" spans="2:11" x14ac:dyDescent="0.3">
      <c r="B46" s="8" t="s">
        <v>94</v>
      </c>
      <c r="C46" s="57" t="s">
        <v>95</v>
      </c>
      <c r="D46" s="54" t="s">
        <v>96</v>
      </c>
      <c r="E46" s="6" t="s">
        <v>64</v>
      </c>
      <c r="F46" s="19">
        <v>2541446</v>
      </c>
      <c r="G46" s="24">
        <v>181014.49</v>
      </c>
      <c r="H46" s="24">
        <v>0.85</v>
      </c>
      <c r="I46" s="31"/>
      <c r="J46" s="31"/>
      <c r="K46" s="35"/>
    </row>
    <row r="47" spans="2:11" x14ac:dyDescent="0.3">
      <c r="B47" s="8" t="s">
        <v>1137</v>
      </c>
      <c r="C47" s="57" t="s">
        <v>1138</v>
      </c>
      <c r="D47" s="54" t="s">
        <v>1139</v>
      </c>
      <c r="E47" s="6" t="s">
        <v>120</v>
      </c>
      <c r="F47" s="19">
        <v>13238556</v>
      </c>
      <c r="G47" s="24">
        <v>176390.52</v>
      </c>
      <c r="H47" s="24">
        <v>0.83</v>
      </c>
      <c r="I47" s="31"/>
      <c r="J47" s="31"/>
      <c r="K47" s="35"/>
    </row>
    <row r="48" spans="2:11" x14ac:dyDescent="0.3">
      <c r="B48" s="8" t="s">
        <v>1140</v>
      </c>
      <c r="C48" s="57" t="s">
        <v>1141</v>
      </c>
      <c r="D48" s="54" t="s">
        <v>1142</v>
      </c>
      <c r="E48" s="6" t="s">
        <v>108</v>
      </c>
      <c r="F48" s="19">
        <v>8288431</v>
      </c>
      <c r="G48" s="24">
        <v>165644.29</v>
      </c>
      <c r="H48" s="24">
        <v>0.78</v>
      </c>
      <c r="I48" s="31"/>
      <c r="J48" s="31"/>
      <c r="K48" s="35"/>
    </row>
    <row r="49" spans="2:11" x14ac:dyDescent="0.3">
      <c r="B49" s="8" t="s">
        <v>1143</v>
      </c>
      <c r="C49" s="57" t="s">
        <v>1144</v>
      </c>
      <c r="D49" s="54" t="s">
        <v>1145</v>
      </c>
      <c r="E49" s="6" t="s">
        <v>156</v>
      </c>
      <c r="F49" s="19">
        <v>4096540</v>
      </c>
      <c r="G49" s="24">
        <v>155074.51999999999</v>
      </c>
      <c r="H49" s="24">
        <v>0.73</v>
      </c>
      <c r="I49" s="31"/>
      <c r="J49" s="31"/>
      <c r="K49" s="35"/>
    </row>
    <row r="50" spans="2:11" x14ac:dyDescent="0.3">
      <c r="B50" s="8" t="s">
        <v>1146</v>
      </c>
      <c r="C50" s="57" t="s">
        <v>1147</v>
      </c>
      <c r="D50" s="54" t="s">
        <v>1148</v>
      </c>
      <c r="E50" s="6" t="s">
        <v>75</v>
      </c>
      <c r="F50" s="19">
        <v>60525902</v>
      </c>
      <c r="G50" s="24">
        <v>154038.42000000001</v>
      </c>
      <c r="H50" s="24">
        <v>0.72</v>
      </c>
      <c r="I50" s="31"/>
      <c r="J50" s="31"/>
      <c r="K50" s="35"/>
    </row>
    <row r="51" spans="2:11" x14ac:dyDescent="0.3">
      <c r="B51" s="8" t="s">
        <v>292</v>
      </c>
      <c r="C51" s="57" t="s">
        <v>293</v>
      </c>
      <c r="D51" s="54" t="s">
        <v>294</v>
      </c>
      <c r="E51" s="6" t="s">
        <v>108</v>
      </c>
      <c r="F51" s="19">
        <v>19844162</v>
      </c>
      <c r="G51" s="24">
        <v>145060.82</v>
      </c>
      <c r="H51" s="24">
        <v>0.68</v>
      </c>
      <c r="I51" s="31"/>
      <c r="J51" s="31"/>
      <c r="K51" s="35"/>
    </row>
    <row r="52" spans="2:11" x14ac:dyDescent="0.3">
      <c r="B52" s="8" t="s">
        <v>412</v>
      </c>
      <c r="C52" s="57" t="s">
        <v>413</v>
      </c>
      <c r="D52" s="54" t="s">
        <v>414</v>
      </c>
      <c r="E52" s="6" t="s">
        <v>124</v>
      </c>
      <c r="F52" s="19">
        <v>10388354</v>
      </c>
      <c r="G52" s="24">
        <v>137541.81</v>
      </c>
      <c r="H52" s="24">
        <v>0.64</v>
      </c>
      <c r="I52" s="31"/>
      <c r="J52" s="31"/>
      <c r="K52" s="35"/>
    </row>
    <row r="53" spans="2:11" x14ac:dyDescent="0.3">
      <c r="B53" s="8" t="s">
        <v>1149</v>
      </c>
      <c r="C53" s="57" t="s">
        <v>1150</v>
      </c>
      <c r="D53" s="54" t="s">
        <v>1151</v>
      </c>
      <c r="E53" s="6" t="s">
        <v>124</v>
      </c>
      <c r="F53" s="19">
        <v>11251523</v>
      </c>
      <c r="G53" s="24">
        <v>137054.79999999999</v>
      </c>
      <c r="H53" s="24">
        <v>0.64</v>
      </c>
      <c r="I53" s="31"/>
      <c r="J53" s="31"/>
      <c r="K53" s="35"/>
    </row>
    <row r="54" spans="2:11" x14ac:dyDescent="0.3">
      <c r="B54" s="8" t="s">
        <v>1152</v>
      </c>
      <c r="C54" s="57" t="s">
        <v>1153</v>
      </c>
      <c r="D54" s="54" t="s">
        <v>1154</v>
      </c>
      <c r="E54" s="6" t="s">
        <v>538</v>
      </c>
      <c r="F54" s="19">
        <v>12021951</v>
      </c>
      <c r="G54" s="24">
        <v>136316.9</v>
      </c>
      <c r="H54" s="24">
        <v>0.64</v>
      </c>
      <c r="I54" s="31"/>
      <c r="J54" s="31"/>
      <c r="K54" s="35"/>
    </row>
    <row r="55" spans="2:11" x14ac:dyDescent="0.3">
      <c r="B55" s="8" t="s">
        <v>468</v>
      </c>
      <c r="C55" s="57" t="s">
        <v>469</v>
      </c>
      <c r="D55" s="54" t="s">
        <v>470</v>
      </c>
      <c r="E55" s="6" t="s">
        <v>64</v>
      </c>
      <c r="F55" s="19">
        <v>38609123</v>
      </c>
      <c r="G55" s="24">
        <v>135151.24</v>
      </c>
      <c r="H55" s="24">
        <v>0.63</v>
      </c>
      <c r="I55" s="31"/>
      <c r="J55" s="31"/>
      <c r="K55" s="35"/>
    </row>
    <row r="56" spans="2:11" x14ac:dyDescent="0.3">
      <c r="B56" s="8" t="s">
        <v>997</v>
      </c>
      <c r="C56" s="57" t="s">
        <v>998</v>
      </c>
      <c r="D56" s="54" t="s">
        <v>999</v>
      </c>
      <c r="E56" s="6" t="s">
        <v>160</v>
      </c>
      <c r="F56" s="19">
        <v>1900579</v>
      </c>
      <c r="G56" s="24">
        <v>132289.79999999999</v>
      </c>
      <c r="H56" s="24">
        <v>0.62</v>
      </c>
      <c r="I56" s="31"/>
      <c r="J56" s="31"/>
      <c r="K56" s="35"/>
    </row>
    <row r="57" spans="2:11" x14ac:dyDescent="0.3">
      <c r="B57" s="8" t="s">
        <v>629</v>
      </c>
      <c r="C57" s="57" t="s">
        <v>630</v>
      </c>
      <c r="D57" s="54" t="s">
        <v>631</v>
      </c>
      <c r="E57" s="6" t="s">
        <v>160</v>
      </c>
      <c r="F57" s="19">
        <v>13730773</v>
      </c>
      <c r="G57" s="24">
        <v>131376.04</v>
      </c>
      <c r="H57" s="24">
        <v>0.62</v>
      </c>
      <c r="I57" s="31"/>
      <c r="J57" s="31"/>
      <c r="K57" s="35"/>
    </row>
    <row r="58" spans="2:11" x14ac:dyDescent="0.3">
      <c r="B58" s="8" t="s">
        <v>364</v>
      </c>
      <c r="C58" s="57" t="s">
        <v>365</v>
      </c>
      <c r="D58" s="54" t="s">
        <v>366</v>
      </c>
      <c r="E58" s="6" t="s">
        <v>50</v>
      </c>
      <c r="F58" s="19">
        <v>52718437</v>
      </c>
      <c r="G58" s="24">
        <v>124889.98</v>
      </c>
      <c r="H58" s="24">
        <v>0.59</v>
      </c>
      <c r="I58" s="31"/>
      <c r="J58" s="31"/>
      <c r="K58" s="35"/>
    </row>
    <row r="59" spans="2:11" x14ac:dyDescent="0.3">
      <c r="B59" s="8" t="s">
        <v>1155</v>
      </c>
      <c r="C59" s="57" t="s">
        <v>1156</v>
      </c>
      <c r="D59" s="54" t="s">
        <v>1157</v>
      </c>
      <c r="E59" s="6" t="s">
        <v>1158</v>
      </c>
      <c r="F59" s="19">
        <v>4809117</v>
      </c>
      <c r="G59" s="24">
        <v>97163.4</v>
      </c>
      <c r="H59" s="24">
        <v>0.46</v>
      </c>
      <c r="I59" s="31"/>
      <c r="J59" s="31"/>
      <c r="K59" s="35"/>
    </row>
    <row r="60" spans="2:11" x14ac:dyDescent="0.3">
      <c r="B60" s="8" t="s">
        <v>181</v>
      </c>
      <c r="C60" s="57" t="s">
        <v>182</v>
      </c>
      <c r="D60" s="54" t="s">
        <v>183</v>
      </c>
      <c r="E60" s="6" t="s">
        <v>120</v>
      </c>
      <c r="F60" s="19">
        <v>16181880</v>
      </c>
      <c r="G60" s="24">
        <v>6505.12</v>
      </c>
      <c r="H60" s="24">
        <v>0.03</v>
      </c>
      <c r="I60" s="31"/>
      <c r="J60" s="31"/>
      <c r="K60" s="35" t="s">
        <v>5039</v>
      </c>
    </row>
    <row r="61" spans="2:11" x14ac:dyDescent="0.3">
      <c r="C61" s="58" t="s">
        <v>184</v>
      </c>
      <c r="D61" s="54"/>
      <c r="E61" s="6"/>
      <c r="F61" s="19"/>
      <c r="G61" s="25">
        <v>21331090.149999999</v>
      </c>
      <c r="H61" s="25">
        <v>99.99</v>
      </c>
      <c r="I61" s="31"/>
      <c r="J61" s="31"/>
      <c r="K61" s="35"/>
    </row>
    <row r="62" spans="2:11" x14ac:dyDescent="0.3">
      <c r="C62" s="57"/>
      <c r="D62" s="54"/>
      <c r="E62" s="6"/>
      <c r="F62" s="19"/>
      <c r="G62" s="24"/>
      <c r="H62" s="24"/>
      <c r="I62" s="31"/>
      <c r="J62" s="31"/>
      <c r="K62" s="35"/>
    </row>
    <row r="63" spans="2:11" x14ac:dyDescent="0.3">
      <c r="C63" s="58" t="s">
        <v>3</v>
      </c>
      <c r="D63" s="54"/>
      <c r="E63" s="6"/>
      <c r="F63" s="19"/>
      <c r="G63" s="24" t="s">
        <v>2</v>
      </c>
      <c r="H63" s="24" t="s">
        <v>2</v>
      </c>
      <c r="I63" s="31"/>
      <c r="J63" s="31"/>
      <c r="K63" s="35"/>
    </row>
    <row r="64" spans="2:11" x14ac:dyDescent="0.3">
      <c r="C64" s="57"/>
      <c r="D64" s="54"/>
      <c r="E64" s="6"/>
      <c r="F64" s="19"/>
      <c r="G64" s="24"/>
      <c r="H64" s="24"/>
      <c r="I64" s="31"/>
      <c r="J64" s="31"/>
      <c r="K64" s="35"/>
    </row>
    <row r="65" spans="3:11" x14ac:dyDescent="0.3">
      <c r="C65" s="58" t="s">
        <v>4</v>
      </c>
      <c r="D65" s="54"/>
      <c r="E65" s="6"/>
      <c r="F65" s="19"/>
      <c r="G65" s="24" t="s">
        <v>2</v>
      </c>
      <c r="H65" s="24" t="s">
        <v>2</v>
      </c>
      <c r="I65" s="31"/>
      <c r="J65" s="31"/>
      <c r="K65" s="35"/>
    </row>
    <row r="66" spans="3:11" x14ac:dyDescent="0.3">
      <c r="C66" s="57"/>
      <c r="D66" s="54"/>
      <c r="E66" s="6"/>
      <c r="F66" s="19"/>
      <c r="G66" s="24"/>
      <c r="H66" s="24"/>
      <c r="I66" s="31"/>
      <c r="J66" s="31"/>
      <c r="K66" s="35"/>
    </row>
    <row r="67" spans="3:11" x14ac:dyDescent="0.3">
      <c r="C67" s="58" t="s">
        <v>5</v>
      </c>
      <c r="D67" s="54"/>
      <c r="E67" s="6"/>
      <c r="F67" s="19"/>
      <c r="G67" s="24"/>
      <c r="H67" s="24"/>
      <c r="I67" s="31"/>
      <c r="J67" s="31"/>
      <c r="K67" s="35"/>
    </row>
    <row r="68" spans="3:11" x14ac:dyDescent="0.3">
      <c r="C68" s="57"/>
      <c r="D68" s="54"/>
      <c r="E68" s="6"/>
      <c r="F68" s="19"/>
      <c r="G68" s="24"/>
      <c r="H68" s="24"/>
      <c r="I68" s="31"/>
      <c r="J68" s="31"/>
      <c r="K68" s="35"/>
    </row>
    <row r="69" spans="3:11" x14ac:dyDescent="0.3">
      <c r="C69" s="58" t="s">
        <v>6</v>
      </c>
      <c r="D69" s="54"/>
      <c r="E69" s="6"/>
      <c r="F69" s="19"/>
      <c r="G69" s="24" t="s">
        <v>2</v>
      </c>
      <c r="H69" s="24" t="s">
        <v>2</v>
      </c>
      <c r="I69" s="31"/>
      <c r="J69" s="31"/>
      <c r="K69" s="35"/>
    </row>
    <row r="70" spans="3:11" x14ac:dyDescent="0.3">
      <c r="C70" s="57"/>
      <c r="D70" s="54"/>
      <c r="E70" s="6"/>
      <c r="F70" s="19"/>
      <c r="G70" s="24"/>
      <c r="H70" s="24"/>
      <c r="I70" s="31"/>
      <c r="J70" s="31"/>
      <c r="K70" s="35"/>
    </row>
    <row r="71" spans="3:11" x14ac:dyDescent="0.3">
      <c r="C71" s="58" t="s">
        <v>7</v>
      </c>
      <c r="D71" s="54"/>
      <c r="E71" s="6"/>
      <c r="F71" s="19"/>
      <c r="G71" s="24" t="s">
        <v>2</v>
      </c>
      <c r="H71" s="24" t="s">
        <v>2</v>
      </c>
      <c r="I71" s="31"/>
      <c r="J71" s="31"/>
      <c r="K71" s="35"/>
    </row>
    <row r="72" spans="3:11" x14ac:dyDescent="0.3">
      <c r="C72" s="57"/>
      <c r="D72" s="54"/>
      <c r="E72" s="6"/>
      <c r="F72" s="19"/>
      <c r="G72" s="24"/>
      <c r="H72" s="24"/>
      <c r="I72" s="31"/>
      <c r="J72" s="31"/>
      <c r="K72" s="35"/>
    </row>
    <row r="73" spans="3:11" x14ac:dyDescent="0.3">
      <c r="C73" s="58" t="s">
        <v>8</v>
      </c>
      <c r="D73" s="54"/>
      <c r="E73" s="6"/>
      <c r="F73" s="19"/>
      <c r="G73" s="24" t="s">
        <v>2</v>
      </c>
      <c r="H73" s="24" t="s">
        <v>2</v>
      </c>
      <c r="I73" s="31"/>
      <c r="J73" s="31"/>
      <c r="K73" s="35"/>
    </row>
    <row r="74" spans="3:11" x14ac:dyDescent="0.3">
      <c r="C74" s="57"/>
      <c r="D74" s="54"/>
      <c r="E74" s="6"/>
      <c r="F74" s="19"/>
      <c r="G74" s="24"/>
      <c r="H74" s="24"/>
      <c r="I74" s="31"/>
      <c r="J74" s="31"/>
      <c r="K74" s="35"/>
    </row>
    <row r="75" spans="3:11" x14ac:dyDescent="0.3">
      <c r="C75" s="58" t="s">
        <v>9</v>
      </c>
      <c r="D75" s="54"/>
      <c r="E75" s="6"/>
      <c r="F75" s="19"/>
      <c r="G75" s="24" t="s">
        <v>2</v>
      </c>
      <c r="H75" s="24" t="s">
        <v>2</v>
      </c>
      <c r="I75" s="31"/>
      <c r="J75" s="31"/>
      <c r="K75" s="35"/>
    </row>
    <row r="76" spans="3:11" x14ac:dyDescent="0.3">
      <c r="C76" s="57"/>
      <c r="D76" s="54"/>
      <c r="E76" s="6"/>
      <c r="F76" s="19"/>
      <c r="G76" s="24"/>
      <c r="H76" s="24"/>
      <c r="I76" s="31"/>
      <c r="J76" s="31"/>
      <c r="K76" s="35"/>
    </row>
    <row r="77" spans="3:11" x14ac:dyDescent="0.3">
      <c r="C77" s="58" t="s">
        <v>10</v>
      </c>
      <c r="D77" s="54"/>
      <c r="E77" s="6"/>
      <c r="F77" s="19"/>
      <c r="G77" s="24" t="s">
        <v>2</v>
      </c>
      <c r="H77" s="24" t="s">
        <v>2</v>
      </c>
      <c r="I77" s="31"/>
      <c r="J77" s="31"/>
      <c r="K77" s="35"/>
    </row>
    <row r="78" spans="3:11" x14ac:dyDescent="0.3">
      <c r="C78" s="57"/>
      <c r="D78" s="54"/>
      <c r="E78" s="6"/>
      <c r="F78" s="19"/>
      <c r="G78" s="24"/>
      <c r="H78" s="24"/>
      <c r="I78" s="31"/>
      <c r="J78" s="31"/>
      <c r="K78" s="35"/>
    </row>
    <row r="79" spans="3:11" x14ac:dyDescent="0.3">
      <c r="C79" s="58" t="s">
        <v>11</v>
      </c>
      <c r="D79" s="54"/>
      <c r="E79" s="6"/>
      <c r="F79" s="19"/>
      <c r="G79" s="24"/>
      <c r="H79" s="24"/>
      <c r="I79" s="31"/>
      <c r="J79" s="31"/>
      <c r="K79" s="35"/>
    </row>
    <row r="80" spans="3:11" x14ac:dyDescent="0.3">
      <c r="C80" s="57"/>
      <c r="D80" s="54"/>
      <c r="E80" s="6"/>
      <c r="F80" s="19"/>
      <c r="G80" s="24"/>
      <c r="H80" s="24"/>
      <c r="I80" s="31"/>
      <c r="J80" s="31"/>
      <c r="K80" s="35"/>
    </row>
    <row r="81" spans="1:11" x14ac:dyDescent="0.3">
      <c r="C81" s="58" t="s">
        <v>13</v>
      </c>
      <c r="D81" s="54"/>
      <c r="E81" s="6"/>
      <c r="F81" s="19"/>
      <c r="G81" s="24" t="s">
        <v>2</v>
      </c>
      <c r="H81" s="24" t="s">
        <v>2</v>
      </c>
      <c r="I81" s="31"/>
      <c r="J81" s="31"/>
      <c r="K81" s="35"/>
    </row>
    <row r="82" spans="1:11" x14ac:dyDescent="0.3">
      <c r="C82" s="57"/>
      <c r="D82" s="54"/>
      <c r="E82" s="6"/>
      <c r="F82" s="19"/>
      <c r="G82" s="24"/>
      <c r="H82" s="24"/>
      <c r="I82" s="31"/>
      <c r="J82" s="31"/>
      <c r="K82" s="35"/>
    </row>
    <row r="83" spans="1:11" x14ac:dyDescent="0.3">
      <c r="C83" s="58" t="s">
        <v>14</v>
      </c>
      <c r="D83" s="54"/>
      <c r="E83" s="6"/>
      <c r="F83" s="19"/>
      <c r="G83" s="24" t="s">
        <v>2</v>
      </c>
      <c r="H83" s="24" t="s">
        <v>2</v>
      </c>
      <c r="I83" s="31"/>
      <c r="J83" s="31"/>
      <c r="K83" s="35"/>
    </row>
    <row r="84" spans="1:11" x14ac:dyDescent="0.3">
      <c r="C84" s="57"/>
      <c r="D84" s="54"/>
      <c r="E84" s="6"/>
      <c r="F84" s="19"/>
      <c r="G84" s="24"/>
      <c r="H84" s="24"/>
      <c r="I84" s="31"/>
      <c r="J84" s="31"/>
      <c r="K84" s="35"/>
    </row>
    <row r="85" spans="1:11" x14ac:dyDescent="0.3">
      <c r="C85" s="58" t="s">
        <v>15</v>
      </c>
      <c r="D85" s="54"/>
      <c r="E85" s="6"/>
      <c r="F85" s="19"/>
      <c r="G85" s="24" t="s">
        <v>2</v>
      </c>
      <c r="H85" s="24" t="s">
        <v>2</v>
      </c>
      <c r="I85" s="31"/>
      <c r="J85" s="31"/>
      <c r="K85" s="35"/>
    </row>
    <row r="86" spans="1:11" x14ac:dyDescent="0.3">
      <c r="C86" s="57"/>
      <c r="D86" s="54"/>
      <c r="E86" s="6"/>
      <c r="F86" s="19"/>
      <c r="G86" s="24"/>
      <c r="H86" s="24"/>
      <c r="I86" s="31"/>
      <c r="J86" s="31"/>
      <c r="K86" s="35"/>
    </row>
    <row r="87" spans="1:11" x14ac:dyDescent="0.3">
      <c r="C87" s="58" t="s">
        <v>16</v>
      </c>
      <c r="D87" s="54"/>
      <c r="E87" s="6"/>
      <c r="F87" s="19"/>
      <c r="G87" s="24" t="s">
        <v>2</v>
      </c>
      <c r="H87" s="24" t="s">
        <v>2</v>
      </c>
      <c r="I87" s="31"/>
      <c r="J87" s="31"/>
      <c r="K87" s="35"/>
    </row>
    <row r="88" spans="1:11" x14ac:dyDescent="0.3">
      <c r="C88" s="57"/>
      <c r="D88" s="54"/>
      <c r="E88" s="6"/>
      <c r="F88" s="19"/>
      <c r="G88" s="24"/>
      <c r="H88" s="24"/>
      <c r="I88" s="31"/>
      <c r="J88" s="31"/>
      <c r="K88" s="35"/>
    </row>
    <row r="89" spans="1:11" x14ac:dyDescent="0.3">
      <c r="C89" s="58" t="s">
        <v>17</v>
      </c>
      <c r="D89" s="54"/>
      <c r="E89" s="6"/>
      <c r="F89" s="19"/>
      <c r="G89" s="24" t="s">
        <v>2</v>
      </c>
      <c r="H89" s="24" t="s">
        <v>2</v>
      </c>
      <c r="I89" s="31"/>
      <c r="J89" s="31"/>
      <c r="K89" s="35"/>
    </row>
    <row r="90" spans="1:11" x14ac:dyDescent="0.3">
      <c r="C90" s="57"/>
      <c r="D90" s="54"/>
      <c r="E90" s="6"/>
      <c r="F90" s="19"/>
      <c r="G90" s="24"/>
      <c r="H90" s="24"/>
      <c r="I90" s="31"/>
      <c r="J90" s="31"/>
      <c r="K90" s="35"/>
    </row>
    <row r="91" spans="1:11" x14ac:dyDescent="0.3">
      <c r="A91" s="10"/>
      <c r="B91" s="28"/>
      <c r="C91" s="58" t="s">
        <v>18</v>
      </c>
      <c r="D91" s="54"/>
      <c r="E91" s="6"/>
      <c r="F91" s="19"/>
      <c r="G91" s="24"/>
      <c r="H91" s="24"/>
      <c r="I91" s="31"/>
      <c r="J91" s="31"/>
      <c r="K91" s="35"/>
    </row>
    <row r="92" spans="1:11" x14ac:dyDescent="0.3">
      <c r="A92" s="28"/>
      <c r="B92" s="28"/>
      <c r="C92" s="58" t="s">
        <v>19</v>
      </c>
      <c r="D92" s="54"/>
      <c r="E92" s="6"/>
      <c r="F92" s="19"/>
      <c r="G92" s="24" t="s">
        <v>2</v>
      </c>
      <c r="H92" s="24" t="s">
        <v>2</v>
      </c>
      <c r="I92" s="31"/>
      <c r="J92" s="31"/>
      <c r="K92" s="35"/>
    </row>
    <row r="93" spans="1:11" x14ac:dyDescent="0.3">
      <c r="A93" s="28"/>
      <c r="B93" s="28"/>
      <c r="C93" s="58"/>
      <c r="D93" s="54"/>
      <c r="E93" s="6"/>
      <c r="F93" s="19"/>
      <c r="G93" s="24"/>
      <c r="H93" s="24"/>
      <c r="I93" s="31"/>
      <c r="J93" s="31"/>
      <c r="K93" s="35"/>
    </row>
    <row r="94" spans="1:11" x14ac:dyDescent="0.3">
      <c r="A94" s="28"/>
      <c r="B94" s="28"/>
      <c r="C94" s="58" t="s">
        <v>20</v>
      </c>
      <c r="D94" s="54"/>
      <c r="E94" s="6"/>
      <c r="F94" s="19"/>
      <c r="G94" s="24" t="s">
        <v>2</v>
      </c>
      <c r="H94" s="24" t="s">
        <v>2</v>
      </c>
      <c r="I94" s="31"/>
      <c r="J94" s="31"/>
      <c r="K94" s="35"/>
    </row>
    <row r="95" spans="1:11" x14ac:dyDescent="0.3">
      <c r="A95" s="28"/>
      <c r="B95" s="28"/>
      <c r="C95" s="58"/>
      <c r="D95" s="54"/>
      <c r="E95" s="6"/>
      <c r="F95" s="19"/>
      <c r="G95" s="24"/>
      <c r="H95" s="24"/>
      <c r="I95" s="31"/>
      <c r="J95" s="31"/>
      <c r="K95" s="35"/>
    </row>
    <row r="96" spans="1:11" x14ac:dyDescent="0.3">
      <c r="A96" s="28"/>
      <c r="B96" s="28"/>
      <c r="C96" s="58" t="s">
        <v>21</v>
      </c>
      <c r="D96" s="54"/>
      <c r="E96" s="6"/>
      <c r="F96" s="19"/>
      <c r="G96" s="24" t="s">
        <v>2</v>
      </c>
      <c r="H96" s="24" t="s">
        <v>2</v>
      </c>
      <c r="I96" s="31"/>
      <c r="J96" s="31"/>
      <c r="K96" s="35"/>
    </row>
    <row r="97" spans="1:54" x14ac:dyDescent="0.3">
      <c r="A97" s="28"/>
      <c r="B97" s="28"/>
      <c r="C97" s="58"/>
      <c r="D97" s="54"/>
      <c r="E97" s="6"/>
      <c r="F97" s="19"/>
      <c r="G97" s="24"/>
      <c r="H97" s="24"/>
      <c r="I97" s="31"/>
      <c r="J97" s="31"/>
      <c r="K97" s="35"/>
    </row>
    <row r="98" spans="1:54" x14ac:dyDescent="0.3">
      <c r="A98" s="28"/>
      <c r="B98" s="28"/>
      <c r="C98" s="58" t="s">
        <v>22</v>
      </c>
      <c r="D98" s="54"/>
      <c r="E98" s="6"/>
      <c r="F98" s="19"/>
      <c r="G98" s="24" t="s">
        <v>2</v>
      </c>
      <c r="H98" s="24" t="s">
        <v>2</v>
      </c>
      <c r="I98" s="31"/>
      <c r="J98" s="31"/>
      <c r="K98" s="35"/>
    </row>
    <row r="99" spans="1:54" x14ac:dyDescent="0.3">
      <c r="A99" s="28"/>
      <c r="B99" s="28"/>
      <c r="C99" s="58"/>
      <c r="D99" s="54"/>
      <c r="E99" s="6"/>
      <c r="F99" s="19"/>
      <c r="G99" s="24"/>
      <c r="H99" s="24"/>
      <c r="I99" s="31"/>
      <c r="J99" s="31"/>
      <c r="K99" s="35"/>
    </row>
    <row r="100" spans="1:54" x14ac:dyDescent="0.3">
      <c r="A100" s="28"/>
      <c r="B100" s="28"/>
      <c r="C100" s="58" t="s">
        <v>23</v>
      </c>
      <c r="D100" s="54"/>
      <c r="E100" s="6"/>
      <c r="F100" s="19"/>
      <c r="G100" s="24" t="s">
        <v>2</v>
      </c>
      <c r="H100" s="24" t="s">
        <v>2</v>
      </c>
      <c r="I100" s="31"/>
      <c r="J100" s="31"/>
      <c r="K100" s="35"/>
    </row>
    <row r="101" spans="1:54" x14ac:dyDescent="0.3">
      <c r="A101" s="28"/>
      <c r="B101" s="28"/>
      <c r="C101" s="58"/>
      <c r="D101" s="54"/>
      <c r="E101" s="6"/>
      <c r="F101" s="19"/>
      <c r="G101" s="24"/>
      <c r="H101" s="24"/>
      <c r="I101" s="31"/>
      <c r="J101" s="31"/>
      <c r="K101" s="35"/>
    </row>
    <row r="102" spans="1:54" x14ac:dyDescent="0.3">
      <c r="C102" s="59" t="s">
        <v>24</v>
      </c>
      <c r="D102" s="54"/>
      <c r="E102" s="6"/>
      <c r="F102" s="19"/>
      <c r="G102" s="24"/>
      <c r="H102" s="24"/>
      <c r="I102" s="31"/>
      <c r="J102" s="31"/>
      <c r="K102" s="35"/>
    </row>
    <row r="103" spans="1:54" x14ac:dyDescent="0.3">
      <c r="B103" s="8" t="s">
        <v>199</v>
      </c>
      <c r="C103" s="57" t="s">
        <v>200</v>
      </c>
      <c r="D103" s="54"/>
      <c r="E103" s="6"/>
      <c r="F103" s="19"/>
      <c r="G103" s="24">
        <v>3985.04</v>
      </c>
      <c r="H103" s="24">
        <v>0.02</v>
      </c>
      <c r="I103" s="31"/>
      <c r="J103" s="31"/>
      <c r="K103" s="35"/>
    </row>
    <row r="104" spans="1:54" x14ac:dyDescent="0.3">
      <c r="C104" s="58" t="s">
        <v>184</v>
      </c>
      <c r="D104" s="54"/>
      <c r="E104" s="6"/>
      <c r="F104" s="19"/>
      <c r="G104" s="25">
        <v>3985.04</v>
      </c>
      <c r="H104" s="25">
        <v>0.02</v>
      </c>
      <c r="I104" s="31"/>
      <c r="J104" s="31"/>
      <c r="K104" s="35"/>
    </row>
    <row r="105" spans="1:54" x14ac:dyDescent="0.3">
      <c r="C105" s="57"/>
      <c r="D105" s="54"/>
      <c r="E105" s="6"/>
      <c r="F105" s="19"/>
      <c r="G105" s="24"/>
      <c r="H105" s="24"/>
      <c r="I105" s="31"/>
      <c r="J105" s="31"/>
      <c r="K105" s="35"/>
    </row>
    <row r="106" spans="1:54" x14ac:dyDescent="0.3">
      <c r="A106" s="10"/>
      <c r="B106" s="28"/>
      <c r="C106" s="58" t="s">
        <v>25</v>
      </c>
      <c r="D106" s="54"/>
      <c r="E106" s="6"/>
      <c r="F106" s="19"/>
      <c r="G106" s="24"/>
      <c r="H106" s="24"/>
      <c r="I106" s="31"/>
      <c r="J106" s="31"/>
      <c r="K106" s="35"/>
    </row>
    <row r="107" spans="1:54" s="2" customFormat="1" ht="13.8" x14ac:dyDescent="0.3">
      <c r="A107" s="28"/>
      <c r="B107" s="28"/>
      <c r="C107" s="57" t="s">
        <v>5023</v>
      </c>
      <c r="D107" s="54"/>
      <c r="E107" s="6"/>
      <c r="F107" s="19"/>
      <c r="G107" s="24" t="s">
        <v>2</v>
      </c>
      <c r="H107" s="24" t="s">
        <v>2</v>
      </c>
      <c r="I107" s="31"/>
      <c r="J107" s="31"/>
      <c r="K107" s="35"/>
      <c r="L107" s="3"/>
      <c r="AI107" s="3"/>
      <c r="AV107" s="3"/>
      <c r="AX107" s="3"/>
      <c r="BB107" s="3"/>
    </row>
    <row r="108" spans="1:54" x14ac:dyDescent="0.3">
      <c r="B108" s="8"/>
      <c r="C108" s="57" t="s">
        <v>201</v>
      </c>
      <c r="D108" s="54"/>
      <c r="E108" s="6"/>
      <c r="F108" s="19"/>
      <c r="G108" s="24">
        <v>8855.7099999999991</v>
      </c>
      <c r="H108" s="24">
        <v>-1.0000000000000002E-2</v>
      </c>
      <c r="I108" s="31"/>
      <c r="J108" s="31"/>
      <c r="K108" s="35"/>
    </row>
    <row r="109" spans="1:54" x14ac:dyDescent="0.3">
      <c r="C109" s="58" t="s">
        <v>184</v>
      </c>
      <c r="D109" s="54"/>
      <c r="E109" s="6"/>
      <c r="F109" s="19"/>
      <c r="G109" s="25">
        <v>8855.7099999999991</v>
      </c>
      <c r="H109" s="25">
        <v>-1.0000000000000002E-2</v>
      </c>
      <c r="I109" s="31"/>
      <c r="J109" s="31"/>
      <c r="K109" s="35"/>
    </row>
    <row r="110" spans="1:54" x14ac:dyDescent="0.3">
      <c r="C110" s="57"/>
      <c r="D110" s="54"/>
      <c r="E110" s="6"/>
      <c r="F110" s="19"/>
      <c r="G110" s="24"/>
      <c r="H110" s="24"/>
      <c r="I110" s="31"/>
      <c r="J110" s="31"/>
      <c r="K110" s="35"/>
    </row>
    <row r="111" spans="1:54" x14ac:dyDescent="0.3">
      <c r="C111" s="60" t="s">
        <v>202</v>
      </c>
      <c r="D111" s="55"/>
      <c r="E111" s="5"/>
      <c r="F111" s="20"/>
      <c r="G111" s="26">
        <v>21343930.899999999</v>
      </c>
      <c r="H111" s="26">
        <v>99.999999999999986</v>
      </c>
      <c r="I111" s="32"/>
      <c r="J111" s="32"/>
      <c r="K111" s="36"/>
    </row>
    <row r="114" spans="3:11" x14ac:dyDescent="0.3">
      <c r="C114" s="1" t="s">
        <v>203</v>
      </c>
    </row>
    <row r="115" spans="3:11" x14ac:dyDescent="0.3">
      <c r="C115" s="37" t="s">
        <v>204</v>
      </c>
      <c r="D115" s="37"/>
      <c r="E115" s="37"/>
      <c r="F115" s="37"/>
      <c r="G115" s="37"/>
      <c r="H115" s="37"/>
      <c r="I115" s="37"/>
      <c r="J115" s="37"/>
      <c r="K115" s="37"/>
    </row>
    <row r="116" spans="3:11" x14ac:dyDescent="0.3">
      <c r="C116" s="2" t="s">
        <v>205</v>
      </c>
    </row>
    <row r="117" spans="3:11" x14ac:dyDescent="0.3">
      <c r="C117" s="2" t="s">
        <v>206</v>
      </c>
    </row>
    <row r="118" spans="3:11" ht="30" customHeight="1" x14ac:dyDescent="0.3">
      <c r="C118" s="80" t="s">
        <v>207</v>
      </c>
      <c r="D118" s="81"/>
      <c r="E118" s="81"/>
      <c r="F118" s="81"/>
      <c r="G118" s="81"/>
      <c r="H118" s="81"/>
      <c r="I118" s="81"/>
      <c r="J118" s="81"/>
      <c r="K118" s="81"/>
    </row>
    <row r="119" spans="3:11" x14ac:dyDescent="0.3">
      <c r="C119" s="2" t="s">
        <v>208</v>
      </c>
    </row>
    <row r="121" spans="3:11" x14ac:dyDescent="0.3">
      <c r="C121" s="1" t="s">
        <v>5173</v>
      </c>
      <c r="E121" s="78" t="s">
        <v>5174</v>
      </c>
    </row>
    <row r="122" spans="3:11" x14ac:dyDescent="0.3">
      <c r="E122" s="2" t="s">
        <v>5184</v>
      </c>
    </row>
  </sheetData>
  <mergeCells count="1">
    <mergeCell ref="C118:K118"/>
  </mergeCells>
  <hyperlinks>
    <hyperlink ref="J2" location="'Index'!A1" display="'Index'!A1" xr:uid="{BFEE10E3-04E5-494D-A5C8-8F0E036BA187}"/>
  </hyperlinks>
  <pageMargins left="0.7" right="0.7" top="0.75" bottom="0.75" header="0.3" footer="0.3"/>
  <pageSetup orientation="portrait" horizontalDpi="4294967293"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3B6D36-9E48-44A4-A1F7-22AF0314DE1F}">
  <sheetPr codeName="Sheet1"/>
  <dimension ref="A1:IV90"/>
  <sheetViews>
    <sheetView showGridLines="0" zoomScale="90" zoomScaleNormal="90" workbookViewId="0">
      <pane ySplit="6" topLeftCell="A75"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2921</v>
      </c>
      <c r="J2" s="38" t="s">
        <v>4688</v>
      </c>
    </row>
    <row r="3" spans="1:54" ht="16.2" x14ac:dyDescent="0.35">
      <c r="C3" s="1" t="s">
        <v>28</v>
      </c>
      <c r="D3" s="21" t="s">
        <v>2922</v>
      </c>
    </row>
    <row r="4" spans="1:54" ht="15" x14ac:dyDescent="0.35">
      <c r="C4" s="1" t="s">
        <v>30</v>
      </c>
      <c r="D4" s="22">
        <v>46053</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A8" s="10"/>
      <c r="B8" s="28"/>
      <c r="C8" s="58" t="s">
        <v>0</v>
      </c>
      <c r="D8" s="54"/>
      <c r="E8" s="6"/>
      <c r="F8" s="19"/>
      <c r="G8" s="24"/>
      <c r="H8" s="24"/>
      <c r="I8" s="31"/>
      <c r="J8" s="31"/>
      <c r="K8" s="35"/>
    </row>
    <row r="9" spans="1:54" x14ac:dyDescent="0.3">
      <c r="C9" s="59" t="s">
        <v>1</v>
      </c>
      <c r="D9" s="54"/>
      <c r="E9" s="6"/>
      <c r="F9" s="19"/>
      <c r="G9" s="24"/>
      <c r="H9" s="24"/>
      <c r="I9" s="31"/>
      <c r="J9" s="31"/>
      <c r="K9" s="35"/>
    </row>
    <row r="10" spans="1:54" x14ac:dyDescent="0.3">
      <c r="B10" s="8" t="s">
        <v>90</v>
      </c>
      <c r="C10" s="57" t="s">
        <v>91</v>
      </c>
      <c r="D10" s="54" t="s">
        <v>92</v>
      </c>
      <c r="E10" s="6" t="s">
        <v>93</v>
      </c>
      <c r="F10" s="19">
        <v>38366</v>
      </c>
      <c r="G10" s="24">
        <v>535.36</v>
      </c>
      <c r="H10" s="24">
        <v>8.2100000000000009</v>
      </c>
      <c r="I10" s="31"/>
      <c r="J10" s="31"/>
      <c r="K10" s="35"/>
    </row>
    <row r="11" spans="1:54" x14ac:dyDescent="0.3">
      <c r="B11" s="8" t="s">
        <v>40</v>
      </c>
      <c r="C11" s="57" t="s">
        <v>41</v>
      </c>
      <c r="D11" s="54" t="s">
        <v>42</v>
      </c>
      <c r="E11" s="6" t="s">
        <v>43</v>
      </c>
      <c r="F11" s="19">
        <v>44000</v>
      </c>
      <c r="G11" s="24">
        <v>408.87</v>
      </c>
      <c r="H11" s="24">
        <v>6.27</v>
      </c>
      <c r="I11" s="31"/>
      <c r="J11" s="31"/>
      <c r="K11" s="35"/>
    </row>
    <row r="12" spans="1:54" x14ac:dyDescent="0.3">
      <c r="B12" s="8" t="s">
        <v>51</v>
      </c>
      <c r="C12" s="57" t="s">
        <v>52</v>
      </c>
      <c r="D12" s="54" t="s">
        <v>53</v>
      </c>
      <c r="E12" s="6" t="s">
        <v>43</v>
      </c>
      <c r="F12" s="19">
        <v>27000</v>
      </c>
      <c r="G12" s="24">
        <v>370.01</v>
      </c>
      <c r="H12" s="24">
        <v>5.67</v>
      </c>
      <c r="I12" s="31"/>
      <c r="J12" s="31"/>
      <c r="K12" s="35"/>
    </row>
    <row r="13" spans="1:54" x14ac:dyDescent="0.3">
      <c r="B13" s="8" t="s">
        <v>44</v>
      </c>
      <c r="C13" s="57" t="s">
        <v>45</v>
      </c>
      <c r="D13" s="54" t="s">
        <v>46</v>
      </c>
      <c r="E13" s="6" t="s">
        <v>43</v>
      </c>
      <c r="F13" s="19">
        <v>23700</v>
      </c>
      <c r="G13" s="24">
        <v>321.14</v>
      </c>
      <c r="H13" s="24">
        <v>4.92</v>
      </c>
      <c r="I13" s="31"/>
      <c r="J13" s="31"/>
      <c r="K13" s="35"/>
    </row>
    <row r="14" spans="1:54" x14ac:dyDescent="0.3">
      <c r="B14" s="8" t="s">
        <v>57</v>
      </c>
      <c r="C14" s="57" t="s">
        <v>58</v>
      </c>
      <c r="D14" s="54" t="s">
        <v>59</v>
      </c>
      <c r="E14" s="6" t="s">
        <v>60</v>
      </c>
      <c r="F14" s="19">
        <v>8000</v>
      </c>
      <c r="G14" s="24">
        <v>314.58</v>
      </c>
      <c r="H14" s="24">
        <v>4.82</v>
      </c>
      <c r="I14" s="31"/>
      <c r="J14" s="31"/>
      <c r="K14" s="35"/>
    </row>
    <row r="15" spans="1:54" x14ac:dyDescent="0.3">
      <c r="B15" s="8" t="s">
        <v>1003</v>
      </c>
      <c r="C15" s="57" t="s">
        <v>1004</v>
      </c>
      <c r="D15" s="54" t="s">
        <v>1005</v>
      </c>
      <c r="E15" s="6" t="s">
        <v>160</v>
      </c>
      <c r="F15" s="19">
        <v>55000</v>
      </c>
      <c r="G15" s="24">
        <v>303.68</v>
      </c>
      <c r="H15" s="24">
        <v>4.66</v>
      </c>
      <c r="I15" s="31"/>
      <c r="J15" s="31"/>
      <c r="K15" s="35"/>
    </row>
    <row r="16" spans="1:54" x14ac:dyDescent="0.3">
      <c r="B16" s="8" t="s">
        <v>54</v>
      </c>
      <c r="C16" s="57" t="s">
        <v>55</v>
      </c>
      <c r="D16" s="54" t="s">
        <v>56</v>
      </c>
      <c r="E16" s="6" t="s">
        <v>43</v>
      </c>
      <c r="F16" s="19">
        <v>28000</v>
      </c>
      <c r="G16" s="24">
        <v>301.60000000000002</v>
      </c>
      <c r="H16" s="24">
        <v>4.62</v>
      </c>
      <c r="I16" s="31"/>
      <c r="J16" s="31"/>
      <c r="K16" s="35"/>
    </row>
    <row r="17" spans="2:11" x14ac:dyDescent="0.3">
      <c r="B17" s="8" t="s">
        <v>1131</v>
      </c>
      <c r="C17" s="57" t="s">
        <v>1132</v>
      </c>
      <c r="D17" s="54" t="s">
        <v>1133</v>
      </c>
      <c r="E17" s="6" t="s">
        <v>75</v>
      </c>
      <c r="F17" s="19">
        <v>25000</v>
      </c>
      <c r="G17" s="24">
        <v>255</v>
      </c>
      <c r="H17" s="24">
        <v>3.91</v>
      </c>
      <c r="I17" s="31"/>
      <c r="J17" s="31"/>
      <c r="K17" s="35"/>
    </row>
    <row r="18" spans="2:11" x14ac:dyDescent="0.3">
      <c r="B18" s="8" t="s">
        <v>174</v>
      </c>
      <c r="C18" s="57" t="s">
        <v>175</v>
      </c>
      <c r="D18" s="54" t="s">
        <v>176</v>
      </c>
      <c r="E18" s="6" t="s">
        <v>86</v>
      </c>
      <c r="F18" s="19">
        <v>55000</v>
      </c>
      <c r="G18" s="24">
        <v>254.6</v>
      </c>
      <c r="H18" s="24">
        <v>3.9</v>
      </c>
      <c r="I18" s="31"/>
      <c r="J18" s="31"/>
      <c r="K18" s="35"/>
    </row>
    <row r="19" spans="2:11" x14ac:dyDescent="0.3">
      <c r="B19" s="8" t="s">
        <v>65</v>
      </c>
      <c r="C19" s="57" t="s">
        <v>66</v>
      </c>
      <c r="D19" s="54" t="s">
        <v>67</v>
      </c>
      <c r="E19" s="6" t="s">
        <v>43</v>
      </c>
      <c r="F19" s="19">
        <v>57500</v>
      </c>
      <c r="G19" s="24">
        <v>234.6</v>
      </c>
      <c r="H19" s="24">
        <v>3.6</v>
      </c>
      <c r="I19" s="31"/>
      <c r="J19" s="31"/>
      <c r="K19" s="35"/>
    </row>
    <row r="20" spans="2:11" x14ac:dyDescent="0.3">
      <c r="B20" s="8" t="s">
        <v>493</v>
      </c>
      <c r="C20" s="57" t="s">
        <v>494</v>
      </c>
      <c r="D20" s="54" t="s">
        <v>495</v>
      </c>
      <c r="E20" s="6" t="s">
        <v>43</v>
      </c>
      <c r="F20" s="19">
        <v>70000</v>
      </c>
      <c r="G20" s="24">
        <v>209.58</v>
      </c>
      <c r="H20" s="24">
        <v>3.21</v>
      </c>
      <c r="I20" s="31"/>
      <c r="J20" s="31"/>
      <c r="K20" s="35"/>
    </row>
    <row r="21" spans="2:11" x14ac:dyDescent="0.3">
      <c r="B21" s="8" t="s">
        <v>638</v>
      </c>
      <c r="C21" s="57" t="s">
        <v>639</v>
      </c>
      <c r="D21" s="54" t="s">
        <v>640</v>
      </c>
      <c r="E21" s="6" t="s">
        <v>75</v>
      </c>
      <c r="F21" s="19">
        <v>10500</v>
      </c>
      <c r="G21" s="24">
        <v>205.02</v>
      </c>
      <c r="H21" s="24">
        <v>3.14</v>
      </c>
      <c r="I21" s="31"/>
      <c r="J21" s="31"/>
      <c r="K21" s="35"/>
    </row>
    <row r="22" spans="2:11" x14ac:dyDescent="0.3">
      <c r="B22" s="8" t="s">
        <v>289</v>
      </c>
      <c r="C22" s="57" t="s">
        <v>290</v>
      </c>
      <c r="D22" s="54" t="s">
        <v>291</v>
      </c>
      <c r="E22" s="6" t="s">
        <v>209</v>
      </c>
      <c r="F22" s="19">
        <v>100000</v>
      </c>
      <c r="G22" s="24">
        <v>193.13</v>
      </c>
      <c r="H22" s="24">
        <v>2.96</v>
      </c>
      <c r="I22" s="31"/>
      <c r="J22" s="31"/>
      <c r="K22" s="35"/>
    </row>
    <row r="23" spans="2:11" x14ac:dyDescent="0.3">
      <c r="B23" s="8" t="s">
        <v>528</v>
      </c>
      <c r="C23" s="57" t="s">
        <v>529</v>
      </c>
      <c r="D23" s="54" t="s">
        <v>530</v>
      </c>
      <c r="E23" s="6" t="s">
        <v>531</v>
      </c>
      <c r="F23" s="19">
        <v>27000</v>
      </c>
      <c r="G23" s="24">
        <v>184.02</v>
      </c>
      <c r="H23" s="24">
        <v>2.82</v>
      </c>
      <c r="I23" s="31"/>
      <c r="J23" s="31"/>
      <c r="K23" s="35"/>
    </row>
    <row r="24" spans="2:11" x14ac:dyDescent="0.3">
      <c r="B24" s="8" t="s">
        <v>418</v>
      </c>
      <c r="C24" s="57" t="s">
        <v>419</v>
      </c>
      <c r="D24" s="54" t="s">
        <v>420</v>
      </c>
      <c r="E24" s="6" t="s">
        <v>50</v>
      </c>
      <c r="F24" s="19">
        <v>10000</v>
      </c>
      <c r="G24" s="24">
        <v>174.31</v>
      </c>
      <c r="H24" s="24">
        <v>2.67</v>
      </c>
      <c r="I24" s="31"/>
      <c r="J24" s="31"/>
      <c r="K24" s="35"/>
    </row>
    <row r="25" spans="2:11" x14ac:dyDescent="0.3">
      <c r="B25" s="8" t="s">
        <v>177</v>
      </c>
      <c r="C25" s="57" t="s">
        <v>178</v>
      </c>
      <c r="D25" s="54" t="s">
        <v>179</v>
      </c>
      <c r="E25" s="6" t="s">
        <v>180</v>
      </c>
      <c r="F25" s="19">
        <v>8000</v>
      </c>
      <c r="G25" s="24">
        <v>169.14</v>
      </c>
      <c r="H25" s="24">
        <v>2.59</v>
      </c>
      <c r="I25" s="31"/>
      <c r="J25" s="31"/>
      <c r="K25" s="35"/>
    </row>
    <row r="26" spans="2:11" x14ac:dyDescent="0.3">
      <c r="B26" s="8" t="s">
        <v>511</v>
      </c>
      <c r="C26" s="57" t="s">
        <v>512</v>
      </c>
      <c r="D26" s="54" t="s">
        <v>513</v>
      </c>
      <c r="E26" s="6" t="s">
        <v>75</v>
      </c>
      <c r="F26" s="19">
        <v>11000</v>
      </c>
      <c r="G26" s="24">
        <v>160.74</v>
      </c>
      <c r="H26" s="24">
        <v>2.46</v>
      </c>
      <c r="I26" s="31"/>
      <c r="J26" s="31"/>
      <c r="K26" s="35"/>
    </row>
    <row r="27" spans="2:11" x14ac:dyDescent="0.3">
      <c r="B27" s="8" t="s">
        <v>499</v>
      </c>
      <c r="C27" s="57" t="s">
        <v>500</v>
      </c>
      <c r="D27" s="54" t="s">
        <v>501</v>
      </c>
      <c r="E27" s="6" t="s">
        <v>71</v>
      </c>
      <c r="F27" s="19">
        <v>140000</v>
      </c>
      <c r="G27" s="24">
        <v>159.88</v>
      </c>
      <c r="H27" s="24">
        <v>2.4500000000000002</v>
      </c>
      <c r="I27" s="31"/>
      <c r="J27" s="31"/>
      <c r="K27" s="35"/>
    </row>
    <row r="28" spans="2:11" x14ac:dyDescent="0.3">
      <c r="B28" s="8" t="s">
        <v>1140</v>
      </c>
      <c r="C28" s="57" t="s">
        <v>1141</v>
      </c>
      <c r="D28" s="54" t="s">
        <v>1142</v>
      </c>
      <c r="E28" s="6" t="s">
        <v>108</v>
      </c>
      <c r="F28" s="19">
        <v>6000</v>
      </c>
      <c r="G28" s="24">
        <v>119.91</v>
      </c>
      <c r="H28" s="24">
        <v>1.84</v>
      </c>
      <c r="I28" s="31"/>
      <c r="J28" s="31"/>
      <c r="K28" s="35"/>
    </row>
    <row r="29" spans="2:11" x14ac:dyDescent="0.3">
      <c r="C29" s="58" t="s">
        <v>184</v>
      </c>
      <c r="D29" s="54"/>
      <c r="E29" s="6"/>
      <c r="F29" s="19"/>
      <c r="G29" s="25">
        <v>4875.17</v>
      </c>
      <c r="H29" s="25">
        <v>74.72</v>
      </c>
      <c r="I29" s="31"/>
      <c r="J29" s="31"/>
      <c r="K29" s="35"/>
    </row>
    <row r="30" spans="2:11" x14ac:dyDescent="0.3">
      <c r="C30" s="57"/>
      <c r="D30" s="54"/>
      <c r="E30" s="6"/>
      <c r="F30" s="19"/>
      <c r="G30" s="24"/>
      <c r="H30" s="24"/>
      <c r="I30" s="31"/>
      <c r="J30" s="31"/>
      <c r="K30" s="35"/>
    </row>
    <row r="31" spans="2:11" x14ac:dyDescent="0.3">
      <c r="C31" s="58" t="s">
        <v>3</v>
      </c>
      <c r="D31" s="54"/>
      <c r="E31" s="6"/>
      <c r="F31" s="19"/>
      <c r="G31" s="24" t="s">
        <v>2</v>
      </c>
      <c r="H31" s="24" t="s">
        <v>2</v>
      </c>
      <c r="I31" s="31"/>
      <c r="J31" s="31"/>
      <c r="K31" s="35"/>
    </row>
    <row r="32" spans="2:11" x14ac:dyDescent="0.3">
      <c r="C32" s="57"/>
      <c r="D32" s="54"/>
      <c r="E32" s="6"/>
      <c r="F32" s="19"/>
      <c r="G32" s="24"/>
      <c r="H32" s="24"/>
      <c r="I32" s="31"/>
      <c r="J32" s="31"/>
      <c r="K32" s="35"/>
    </row>
    <row r="33" spans="3:11" x14ac:dyDescent="0.3">
      <c r="C33" s="58" t="s">
        <v>4</v>
      </c>
      <c r="D33" s="54"/>
      <c r="E33" s="6"/>
      <c r="F33" s="19"/>
      <c r="G33" s="24" t="s">
        <v>2</v>
      </c>
      <c r="H33" s="24" t="s">
        <v>2</v>
      </c>
      <c r="I33" s="31"/>
      <c r="J33" s="31"/>
      <c r="K33" s="35"/>
    </row>
    <row r="34" spans="3:11" x14ac:dyDescent="0.3">
      <c r="C34" s="57"/>
      <c r="D34" s="54"/>
      <c r="E34" s="6"/>
      <c r="F34" s="19"/>
      <c r="G34" s="24"/>
      <c r="H34" s="24"/>
      <c r="I34" s="31"/>
      <c r="J34" s="31"/>
      <c r="K34" s="35"/>
    </row>
    <row r="35" spans="3:11" x14ac:dyDescent="0.3">
      <c r="C35" s="58" t="s">
        <v>5</v>
      </c>
      <c r="D35" s="54"/>
      <c r="E35" s="6"/>
      <c r="F35" s="19"/>
      <c r="G35" s="24"/>
      <c r="H35" s="24"/>
      <c r="I35" s="31"/>
      <c r="J35" s="31"/>
      <c r="K35" s="35"/>
    </row>
    <row r="36" spans="3:11" x14ac:dyDescent="0.3">
      <c r="C36" s="57"/>
      <c r="D36" s="54"/>
      <c r="E36" s="6"/>
      <c r="F36" s="19"/>
      <c r="G36" s="24"/>
      <c r="H36" s="24"/>
      <c r="I36" s="31"/>
      <c r="J36" s="31"/>
      <c r="K36" s="35"/>
    </row>
    <row r="37" spans="3:11" x14ac:dyDescent="0.3">
      <c r="C37" s="58" t="s">
        <v>6</v>
      </c>
      <c r="D37" s="54"/>
      <c r="E37" s="6"/>
      <c r="F37" s="19"/>
      <c r="G37" s="24" t="s">
        <v>2</v>
      </c>
      <c r="H37" s="24" t="s">
        <v>2</v>
      </c>
      <c r="I37" s="31"/>
      <c r="J37" s="31"/>
      <c r="K37" s="35"/>
    </row>
    <row r="38" spans="3:11" x14ac:dyDescent="0.3">
      <c r="C38" s="57"/>
      <c r="D38" s="54"/>
      <c r="E38" s="6"/>
      <c r="F38" s="19"/>
      <c r="G38" s="24"/>
      <c r="H38" s="24"/>
      <c r="I38" s="31"/>
      <c r="J38" s="31"/>
      <c r="K38" s="35"/>
    </row>
    <row r="39" spans="3:11" x14ac:dyDescent="0.3">
      <c r="C39" s="58" t="s">
        <v>7</v>
      </c>
      <c r="D39" s="54"/>
      <c r="E39" s="6"/>
      <c r="F39" s="19"/>
      <c r="G39" s="24" t="s">
        <v>2</v>
      </c>
      <c r="H39" s="24" t="s">
        <v>2</v>
      </c>
      <c r="I39" s="31"/>
      <c r="J39" s="31"/>
      <c r="K39" s="35"/>
    </row>
    <row r="40" spans="3:11" x14ac:dyDescent="0.3">
      <c r="C40" s="57"/>
      <c r="D40" s="54"/>
      <c r="E40" s="6"/>
      <c r="F40" s="19"/>
      <c r="G40" s="24"/>
      <c r="H40" s="24"/>
      <c r="I40" s="31"/>
      <c r="J40" s="31"/>
      <c r="K40" s="35"/>
    </row>
    <row r="41" spans="3:11" x14ac:dyDescent="0.3">
      <c r="C41" s="58" t="s">
        <v>8</v>
      </c>
      <c r="D41" s="54"/>
      <c r="E41" s="6"/>
      <c r="F41" s="19"/>
      <c r="G41" s="24" t="s">
        <v>2</v>
      </c>
      <c r="H41" s="24" t="s">
        <v>2</v>
      </c>
      <c r="I41" s="31"/>
      <c r="J41" s="31"/>
      <c r="K41" s="35"/>
    </row>
    <row r="42" spans="3:11" x14ac:dyDescent="0.3">
      <c r="C42" s="57"/>
      <c r="D42" s="54"/>
      <c r="E42" s="6"/>
      <c r="F42" s="19"/>
      <c r="G42" s="24"/>
      <c r="H42" s="24"/>
      <c r="I42" s="31"/>
      <c r="J42" s="31"/>
      <c r="K42" s="35"/>
    </row>
    <row r="43" spans="3:11" x14ac:dyDescent="0.3">
      <c r="C43" s="58" t="s">
        <v>9</v>
      </c>
      <c r="D43" s="54"/>
      <c r="E43" s="6"/>
      <c r="F43" s="19"/>
      <c r="G43" s="24" t="s">
        <v>2</v>
      </c>
      <c r="H43" s="24" t="s">
        <v>2</v>
      </c>
      <c r="I43" s="31"/>
      <c r="J43" s="31"/>
      <c r="K43" s="35"/>
    </row>
    <row r="44" spans="3:11" x14ac:dyDescent="0.3">
      <c r="C44" s="57"/>
      <c r="D44" s="54"/>
      <c r="E44" s="6"/>
      <c r="F44" s="19"/>
      <c r="G44" s="24"/>
      <c r="H44" s="24"/>
      <c r="I44" s="31"/>
      <c r="J44" s="31"/>
      <c r="K44" s="35"/>
    </row>
    <row r="45" spans="3:11" x14ac:dyDescent="0.3">
      <c r="C45" s="58" t="s">
        <v>10</v>
      </c>
      <c r="D45" s="54"/>
      <c r="E45" s="6"/>
      <c r="F45" s="19"/>
      <c r="G45" s="24" t="s">
        <v>2</v>
      </c>
      <c r="H45" s="24" t="s">
        <v>2</v>
      </c>
      <c r="I45" s="31"/>
      <c r="J45" s="31"/>
      <c r="K45" s="35"/>
    </row>
    <row r="46" spans="3:11" x14ac:dyDescent="0.3">
      <c r="C46" s="57"/>
      <c r="D46" s="54"/>
      <c r="E46" s="6"/>
      <c r="F46" s="19"/>
      <c r="G46" s="24"/>
      <c r="H46" s="24"/>
      <c r="I46" s="31"/>
      <c r="J46" s="31"/>
      <c r="K46" s="35"/>
    </row>
    <row r="47" spans="3:11" x14ac:dyDescent="0.3">
      <c r="C47" s="58" t="s">
        <v>11</v>
      </c>
      <c r="D47" s="54"/>
      <c r="E47" s="6"/>
      <c r="F47" s="19"/>
      <c r="G47" s="24"/>
      <c r="H47" s="24"/>
      <c r="I47" s="31"/>
      <c r="J47" s="31"/>
      <c r="K47" s="35"/>
    </row>
    <row r="48" spans="3:11" x14ac:dyDescent="0.3">
      <c r="C48" s="57"/>
      <c r="D48" s="54"/>
      <c r="E48" s="6"/>
      <c r="F48" s="19"/>
      <c r="G48" s="24"/>
      <c r="H48" s="24"/>
      <c r="I48" s="31"/>
      <c r="J48" s="31"/>
      <c r="K48" s="35"/>
    </row>
    <row r="49" spans="1:11" x14ac:dyDescent="0.3">
      <c r="C49" s="58" t="s">
        <v>13</v>
      </c>
      <c r="D49" s="54"/>
      <c r="E49" s="6"/>
      <c r="F49" s="19"/>
      <c r="G49" s="24" t="s">
        <v>2</v>
      </c>
      <c r="H49" s="24" t="s">
        <v>2</v>
      </c>
      <c r="I49" s="31"/>
      <c r="J49" s="31"/>
      <c r="K49" s="35"/>
    </row>
    <row r="50" spans="1:11" x14ac:dyDescent="0.3">
      <c r="C50" s="57"/>
      <c r="D50" s="54"/>
      <c r="E50" s="6"/>
      <c r="F50" s="19"/>
      <c r="G50" s="24"/>
      <c r="H50" s="24"/>
      <c r="I50" s="31"/>
      <c r="J50" s="31"/>
      <c r="K50" s="35"/>
    </row>
    <row r="51" spans="1:11" x14ac:dyDescent="0.3">
      <c r="C51" s="58" t="s">
        <v>14</v>
      </c>
      <c r="D51" s="54"/>
      <c r="E51" s="6"/>
      <c r="F51" s="19"/>
      <c r="G51" s="24" t="s">
        <v>2</v>
      </c>
      <c r="H51" s="24" t="s">
        <v>2</v>
      </c>
      <c r="I51" s="31"/>
      <c r="J51" s="31"/>
      <c r="K51" s="35"/>
    </row>
    <row r="52" spans="1:11" x14ac:dyDescent="0.3">
      <c r="C52" s="57"/>
      <c r="D52" s="54"/>
      <c r="E52" s="6"/>
      <c r="F52" s="19"/>
      <c r="G52" s="24"/>
      <c r="H52" s="24"/>
      <c r="I52" s="31"/>
      <c r="J52" s="31"/>
      <c r="K52" s="35"/>
    </row>
    <row r="53" spans="1:11" x14ac:dyDescent="0.3">
      <c r="C53" s="58" t="s">
        <v>15</v>
      </c>
      <c r="D53" s="54"/>
      <c r="E53" s="6"/>
      <c r="F53" s="19"/>
      <c r="G53" s="24" t="s">
        <v>2</v>
      </c>
      <c r="H53" s="24" t="s">
        <v>2</v>
      </c>
      <c r="I53" s="31"/>
      <c r="J53" s="31"/>
      <c r="K53" s="35"/>
    </row>
    <row r="54" spans="1:11" x14ac:dyDescent="0.3">
      <c r="C54" s="57"/>
      <c r="D54" s="54"/>
      <c r="E54" s="6"/>
      <c r="F54" s="19"/>
      <c r="G54" s="24"/>
      <c r="H54" s="24"/>
      <c r="I54" s="31"/>
      <c r="J54" s="31"/>
      <c r="K54" s="35"/>
    </row>
    <row r="55" spans="1:11" x14ac:dyDescent="0.3">
      <c r="C55" s="58" t="s">
        <v>16</v>
      </c>
      <c r="D55" s="54"/>
      <c r="E55" s="6"/>
      <c r="F55" s="19"/>
      <c r="G55" s="24" t="s">
        <v>2</v>
      </c>
      <c r="H55" s="24" t="s">
        <v>2</v>
      </c>
      <c r="I55" s="31"/>
      <c r="J55" s="31"/>
      <c r="K55" s="35"/>
    </row>
    <row r="56" spans="1:11" x14ac:dyDescent="0.3">
      <c r="C56" s="57"/>
      <c r="D56" s="54"/>
      <c r="E56" s="6"/>
      <c r="F56" s="19"/>
      <c r="G56" s="24"/>
      <c r="H56" s="24"/>
      <c r="I56" s="31"/>
      <c r="J56" s="31"/>
      <c r="K56" s="35"/>
    </row>
    <row r="57" spans="1:11" x14ac:dyDescent="0.3">
      <c r="C57" s="58" t="s">
        <v>17</v>
      </c>
      <c r="D57" s="54"/>
      <c r="E57" s="6"/>
      <c r="F57" s="19"/>
      <c r="G57" s="24" t="s">
        <v>2</v>
      </c>
      <c r="H57" s="24" t="s">
        <v>2</v>
      </c>
      <c r="I57" s="31"/>
      <c r="J57" s="31"/>
      <c r="K57" s="35"/>
    </row>
    <row r="58" spans="1:11" x14ac:dyDescent="0.3">
      <c r="C58" s="57"/>
      <c r="D58" s="54"/>
      <c r="E58" s="6"/>
      <c r="F58" s="19"/>
      <c r="G58" s="24"/>
      <c r="H58" s="24"/>
      <c r="I58" s="31"/>
      <c r="J58" s="31"/>
      <c r="K58" s="35"/>
    </row>
    <row r="59" spans="1:11" x14ac:dyDescent="0.3">
      <c r="A59" s="10"/>
      <c r="B59" s="28"/>
      <c r="C59" s="58" t="s">
        <v>18</v>
      </c>
      <c r="D59" s="54"/>
      <c r="E59" s="6"/>
      <c r="F59" s="19"/>
      <c r="G59" s="24"/>
      <c r="H59" s="24"/>
      <c r="I59" s="31"/>
      <c r="J59" s="31"/>
      <c r="K59" s="35"/>
    </row>
    <row r="60" spans="1:11" x14ac:dyDescent="0.3">
      <c r="A60" s="28"/>
      <c r="B60" s="28"/>
      <c r="C60" s="58" t="s">
        <v>19</v>
      </c>
      <c r="D60" s="54"/>
      <c r="E60" s="6"/>
      <c r="F60" s="19"/>
      <c r="G60" s="24" t="s">
        <v>2</v>
      </c>
      <c r="H60" s="24" t="s">
        <v>2</v>
      </c>
      <c r="I60" s="31"/>
      <c r="J60" s="31"/>
      <c r="K60" s="35"/>
    </row>
    <row r="61" spans="1:11" x14ac:dyDescent="0.3">
      <c r="A61" s="28"/>
      <c r="B61" s="28"/>
      <c r="C61" s="58"/>
      <c r="D61" s="54"/>
      <c r="E61" s="6"/>
      <c r="F61" s="19"/>
      <c r="G61" s="24"/>
      <c r="H61" s="24"/>
      <c r="I61" s="31"/>
      <c r="J61" s="31"/>
      <c r="K61" s="35"/>
    </row>
    <row r="62" spans="1:11" x14ac:dyDescent="0.3">
      <c r="A62" s="28"/>
      <c r="B62" s="28"/>
      <c r="C62" s="58" t="s">
        <v>20</v>
      </c>
      <c r="D62" s="54"/>
      <c r="E62" s="6"/>
      <c r="F62" s="19"/>
      <c r="G62" s="24" t="s">
        <v>2</v>
      </c>
      <c r="H62" s="24" t="s">
        <v>2</v>
      </c>
      <c r="I62" s="31"/>
      <c r="J62" s="31"/>
      <c r="K62" s="35"/>
    </row>
    <row r="63" spans="1:11" x14ac:dyDescent="0.3">
      <c r="A63" s="28"/>
      <c r="B63" s="28"/>
      <c r="C63" s="58"/>
      <c r="D63" s="54"/>
      <c r="E63" s="6"/>
      <c r="F63" s="19"/>
      <c r="G63" s="24"/>
      <c r="H63" s="24"/>
      <c r="I63" s="31"/>
      <c r="J63" s="31"/>
      <c r="K63" s="35"/>
    </row>
    <row r="64" spans="1:11" x14ac:dyDescent="0.3">
      <c r="A64" s="28"/>
      <c r="B64" s="28"/>
      <c r="C64" s="58" t="s">
        <v>21</v>
      </c>
      <c r="D64" s="54"/>
      <c r="E64" s="6"/>
      <c r="F64" s="19"/>
      <c r="G64" s="24" t="s">
        <v>2</v>
      </c>
      <c r="H64" s="24" t="s">
        <v>2</v>
      </c>
      <c r="I64" s="31"/>
      <c r="J64" s="31"/>
      <c r="K64" s="35"/>
    </row>
    <row r="65" spans="1:54" x14ac:dyDescent="0.3">
      <c r="A65" s="28"/>
      <c r="B65" s="28"/>
      <c r="C65" s="58"/>
      <c r="D65" s="54"/>
      <c r="E65" s="6"/>
      <c r="F65" s="19"/>
      <c r="G65" s="24"/>
      <c r="H65" s="24"/>
      <c r="I65" s="31"/>
      <c r="J65" s="31"/>
      <c r="K65" s="35"/>
    </row>
    <row r="66" spans="1:54" x14ac:dyDescent="0.3">
      <c r="A66" s="28"/>
      <c r="B66" s="28"/>
      <c r="C66" s="58" t="s">
        <v>22</v>
      </c>
      <c r="D66" s="54"/>
      <c r="E66" s="6"/>
      <c r="F66" s="19"/>
      <c r="G66" s="24" t="s">
        <v>2</v>
      </c>
      <c r="H66" s="24" t="s">
        <v>2</v>
      </c>
      <c r="I66" s="31"/>
      <c r="J66" s="31"/>
      <c r="K66" s="35"/>
    </row>
    <row r="67" spans="1:54" x14ac:dyDescent="0.3">
      <c r="A67" s="28"/>
      <c r="B67" s="28"/>
      <c r="C67" s="58"/>
      <c r="D67" s="54"/>
      <c r="E67" s="6"/>
      <c r="F67" s="19"/>
      <c r="G67" s="24"/>
      <c r="H67" s="24"/>
      <c r="I67" s="31"/>
      <c r="J67" s="31"/>
      <c r="K67" s="35"/>
    </row>
    <row r="68" spans="1:54" x14ac:dyDescent="0.3">
      <c r="A68" s="28"/>
      <c r="B68" s="28"/>
      <c r="C68" s="58" t="s">
        <v>23</v>
      </c>
      <c r="D68" s="54"/>
      <c r="E68" s="6"/>
      <c r="F68" s="19"/>
      <c r="G68" s="24" t="s">
        <v>2</v>
      </c>
      <c r="H68" s="24" t="s">
        <v>2</v>
      </c>
      <c r="I68" s="31"/>
      <c r="J68" s="31"/>
      <c r="K68" s="35"/>
    </row>
    <row r="69" spans="1:54" x14ac:dyDescent="0.3">
      <c r="A69" s="28"/>
      <c r="B69" s="28"/>
      <c r="C69" s="58"/>
      <c r="D69" s="54"/>
      <c r="E69" s="6"/>
      <c r="F69" s="19"/>
      <c r="G69" s="24"/>
      <c r="H69" s="24"/>
      <c r="I69" s="31"/>
      <c r="J69" s="31"/>
      <c r="K69" s="35"/>
    </row>
    <row r="70" spans="1:54" x14ac:dyDescent="0.3">
      <c r="C70" s="59" t="s">
        <v>24</v>
      </c>
      <c r="D70" s="54"/>
      <c r="E70" s="6"/>
      <c r="F70" s="19"/>
      <c r="G70" s="24"/>
      <c r="H70" s="24"/>
      <c r="I70" s="31"/>
      <c r="J70" s="31"/>
      <c r="K70" s="35"/>
    </row>
    <row r="71" spans="1:54" x14ac:dyDescent="0.3">
      <c r="B71" s="8" t="s">
        <v>199</v>
      </c>
      <c r="C71" s="57" t="s">
        <v>200</v>
      </c>
      <c r="D71" s="54"/>
      <c r="E71" s="6"/>
      <c r="F71" s="19"/>
      <c r="G71" s="24">
        <v>1647.1</v>
      </c>
      <c r="H71" s="24">
        <v>25.26</v>
      </c>
      <c r="I71" s="31"/>
      <c r="J71" s="31"/>
      <c r="K71" s="35"/>
    </row>
    <row r="72" spans="1:54" x14ac:dyDescent="0.3">
      <c r="C72" s="58" t="s">
        <v>184</v>
      </c>
      <c r="D72" s="54"/>
      <c r="E72" s="6"/>
      <c r="F72" s="19"/>
      <c r="G72" s="25">
        <v>1647.1</v>
      </c>
      <c r="H72" s="25">
        <v>25.26</v>
      </c>
      <c r="I72" s="31"/>
      <c r="J72" s="31"/>
      <c r="K72" s="35"/>
    </row>
    <row r="73" spans="1:54" x14ac:dyDescent="0.3">
      <c r="C73" s="57"/>
      <c r="D73" s="54"/>
      <c r="E73" s="6"/>
      <c r="F73" s="19"/>
      <c r="G73" s="24"/>
      <c r="H73" s="24"/>
      <c r="I73" s="31"/>
      <c r="J73" s="31"/>
      <c r="K73" s="35"/>
    </row>
    <row r="74" spans="1:54" x14ac:dyDescent="0.3">
      <c r="A74" s="10"/>
      <c r="B74" s="28"/>
      <c r="C74" s="58" t="s">
        <v>25</v>
      </c>
      <c r="D74" s="54"/>
      <c r="E74" s="6"/>
      <c r="F74" s="19"/>
      <c r="G74" s="24"/>
      <c r="H74" s="24"/>
      <c r="I74" s="31"/>
      <c r="J74" s="31"/>
      <c r="K74" s="35"/>
    </row>
    <row r="75" spans="1:54" s="2" customFormat="1" ht="13.8" x14ac:dyDescent="0.3">
      <c r="A75" s="28"/>
      <c r="B75" s="28"/>
      <c r="C75" s="57" t="s">
        <v>5023</v>
      </c>
      <c r="D75" s="54"/>
      <c r="E75" s="6"/>
      <c r="F75" s="19"/>
      <c r="G75" s="24" t="s">
        <v>2</v>
      </c>
      <c r="H75" s="24" t="s">
        <v>2</v>
      </c>
      <c r="I75" s="31"/>
      <c r="J75" s="31"/>
      <c r="K75" s="35"/>
      <c r="L75" s="3"/>
      <c r="AI75" s="3"/>
      <c r="AV75" s="3"/>
      <c r="AX75" s="3"/>
      <c r="BB75" s="3"/>
    </row>
    <row r="76" spans="1:54" x14ac:dyDescent="0.3">
      <c r="B76" s="8"/>
      <c r="C76" s="57" t="s">
        <v>201</v>
      </c>
      <c r="D76" s="54"/>
      <c r="E76" s="6"/>
      <c r="F76" s="19"/>
      <c r="G76" s="24">
        <v>-0.92</v>
      </c>
      <c r="H76" s="24">
        <v>1.9999999999999997E-2</v>
      </c>
      <c r="I76" s="31"/>
      <c r="J76" s="31"/>
      <c r="K76" s="35"/>
    </row>
    <row r="77" spans="1:54" x14ac:dyDescent="0.3">
      <c r="C77" s="58" t="s">
        <v>184</v>
      </c>
      <c r="D77" s="54"/>
      <c r="E77" s="6"/>
      <c r="F77" s="19"/>
      <c r="G77" s="25">
        <v>-0.92</v>
      </c>
      <c r="H77" s="25">
        <v>1.9999999999999997E-2</v>
      </c>
      <c r="I77" s="31"/>
      <c r="J77" s="31"/>
      <c r="K77" s="35"/>
    </row>
    <row r="78" spans="1:54" x14ac:dyDescent="0.3">
      <c r="C78" s="57"/>
      <c r="D78" s="54"/>
      <c r="E78" s="6"/>
      <c r="F78" s="19"/>
      <c r="G78" s="24"/>
      <c r="H78" s="24"/>
      <c r="I78" s="31"/>
      <c r="J78" s="31"/>
      <c r="K78" s="35"/>
    </row>
    <row r="79" spans="1:54" x14ac:dyDescent="0.3">
      <c r="C79" s="60" t="s">
        <v>202</v>
      </c>
      <c r="D79" s="55"/>
      <c r="E79" s="5"/>
      <c r="F79" s="20"/>
      <c r="G79" s="26">
        <v>6521.35</v>
      </c>
      <c r="H79" s="26">
        <v>100</v>
      </c>
      <c r="I79" s="32"/>
      <c r="J79" s="32"/>
      <c r="K79" s="36"/>
    </row>
    <row r="82" spans="3:11" x14ac:dyDescent="0.3">
      <c r="C82" s="1" t="s">
        <v>203</v>
      </c>
    </row>
    <row r="83" spans="3:11" x14ac:dyDescent="0.3">
      <c r="C83" s="37" t="s">
        <v>204</v>
      </c>
      <c r="D83" s="37"/>
      <c r="E83" s="37"/>
      <c r="F83" s="37"/>
      <c r="G83" s="37"/>
      <c r="H83" s="37"/>
      <c r="I83" s="37"/>
      <c r="J83" s="37"/>
      <c r="K83" s="37"/>
    </row>
    <row r="84" spans="3:11" x14ac:dyDescent="0.3">
      <c r="C84" s="2" t="s">
        <v>205</v>
      </c>
    </row>
    <row r="85" spans="3:11" x14ac:dyDescent="0.3">
      <c r="C85" s="2" t="s">
        <v>206</v>
      </c>
    </row>
    <row r="86" spans="3:11" ht="30" customHeight="1" x14ac:dyDescent="0.3">
      <c r="C86" s="80" t="s">
        <v>207</v>
      </c>
      <c r="D86" s="81"/>
      <c r="E86" s="81"/>
      <c r="F86" s="81"/>
      <c r="G86" s="81"/>
      <c r="H86" s="81"/>
      <c r="I86" s="81"/>
      <c r="J86" s="81"/>
      <c r="K86" s="81"/>
    </row>
    <row r="87" spans="3:11" x14ac:dyDescent="0.3">
      <c r="C87" s="2" t="s">
        <v>208</v>
      </c>
    </row>
    <row r="89" spans="3:11" x14ac:dyDescent="0.3">
      <c r="C89" s="1" t="s">
        <v>5173</v>
      </c>
      <c r="E89" s="78" t="s">
        <v>5174</v>
      </c>
    </row>
    <row r="90" spans="3:11" x14ac:dyDescent="0.3">
      <c r="E90" s="2" t="s">
        <v>5177</v>
      </c>
    </row>
  </sheetData>
  <mergeCells count="1">
    <mergeCell ref="C86:K86"/>
  </mergeCells>
  <hyperlinks>
    <hyperlink ref="J2" location="'Index'!A1" display="'Index'!A1" xr:uid="{86D83F11-7E81-4F4C-B2C2-153302BFA0EC}"/>
  </hyperlinks>
  <pageMargins left="0.7" right="0.7" top="0.75" bottom="0.75" header="0.3" footer="0.3"/>
  <pageSetup orientation="portrait" horizontalDpi="4294967293"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B28F12-7BD9-4ECD-947B-08CC3BB750B3}">
  <sheetPr codeName="Sheet1"/>
  <dimension ref="A1:IV73"/>
  <sheetViews>
    <sheetView showGridLines="0" zoomScale="90" zoomScaleNormal="90" workbookViewId="0">
      <pane ySplit="6" topLeftCell="A57"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2923</v>
      </c>
      <c r="J2" s="38" t="s">
        <v>4688</v>
      </c>
    </row>
    <row r="3" spans="1:54" ht="16.2" x14ac:dyDescent="0.35">
      <c r="C3" s="1" t="s">
        <v>28</v>
      </c>
      <c r="D3" s="21" t="s">
        <v>2924</v>
      </c>
      <c r="F3" s="75" t="s">
        <v>5120</v>
      </c>
      <c r="G3" s="13" t="s">
        <v>4609</v>
      </c>
    </row>
    <row r="4" spans="1:54" ht="15" x14ac:dyDescent="0.35">
      <c r="C4" s="1" t="s">
        <v>30</v>
      </c>
      <c r="D4" s="22">
        <v>46053</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C8" s="58" t="s">
        <v>0</v>
      </c>
      <c r="D8" s="54"/>
      <c r="E8" s="6"/>
      <c r="F8" s="19"/>
      <c r="G8" s="24"/>
      <c r="H8" s="24"/>
      <c r="I8" s="31"/>
      <c r="J8" s="31"/>
      <c r="K8" s="35"/>
    </row>
    <row r="9" spans="1:54" x14ac:dyDescent="0.3">
      <c r="C9" s="57"/>
      <c r="D9" s="54"/>
      <c r="E9" s="6"/>
      <c r="F9" s="19"/>
      <c r="G9" s="24"/>
      <c r="H9" s="24"/>
      <c r="I9" s="31"/>
      <c r="J9" s="31"/>
      <c r="K9" s="35"/>
    </row>
    <row r="10" spans="1:54" x14ac:dyDescent="0.3">
      <c r="C10" s="58" t="s">
        <v>1</v>
      </c>
      <c r="D10" s="54"/>
      <c r="E10" s="6"/>
      <c r="F10" s="19"/>
      <c r="G10" s="24" t="s">
        <v>2</v>
      </c>
      <c r="H10" s="24" t="s">
        <v>2</v>
      </c>
      <c r="I10" s="31"/>
      <c r="J10" s="31"/>
      <c r="K10" s="35"/>
    </row>
    <row r="11" spans="1:54" x14ac:dyDescent="0.3">
      <c r="C11" s="57"/>
      <c r="D11" s="54"/>
      <c r="E11" s="6"/>
      <c r="F11" s="19"/>
      <c r="G11" s="24"/>
      <c r="H11" s="24"/>
      <c r="I11" s="31"/>
      <c r="J11" s="31"/>
      <c r="K11" s="35"/>
    </row>
    <row r="12" spans="1:54" x14ac:dyDescent="0.3">
      <c r="C12" s="58" t="s">
        <v>3</v>
      </c>
      <c r="D12" s="54"/>
      <c r="E12" s="6"/>
      <c r="F12" s="19"/>
      <c r="G12" s="24" t="s">
        <v>2</v>
      </c>
      <c r="H12" s="24" t="s">
        <v>2</v>
      </c>
      <c r="I12" s="31"/>
      <c r="J12" s="31"/>
      <c r="K12" s="35"/>
    </row>
    <row r="13" spans="1:54" x14ac:dyDescent="0.3">
      <c r="C13" s="57"/>
      <c r="D13" s="54"/>
      <c r="E13" s="6"/>
      <c r="F13" s="19"/>
      <c r="G13" s="24"/>
      <c r="H13" s="24"/>
      <c r="I13" s="31"/>
      <c r="J13" s="31"/>
      <c r="K13" s="35"/>
    </row>
    <row r="14" spans="1:54" x14ac:dyDescent="0.3">
      <c r="C14" s="58" t="s">
        <v>4</v>
      </c>
      <c r="D14" s="54"/>
      <c r="E14" s="6"/>
      <c r="F14" s="19"/>
      <c r="G14" s="24" t="s">
        <v>2</v>
      </c>
      <c r="H14" s="24" t="s">
        <v>2</v>
      </c>
      <c r="I14" s="31"/>
      <c r="J14" s="31"/>
      <c r="K14" s="35"/>
    </row>
    <row r="15" spans="1:54" x14ac:dyDescent="0.3">
      <c r="C15" s="57"/>
      <c r="D15" s="54"/>
      <c r="E15" s="6"/>
      <c r="F15" s="19"/>
      <c r="G15" s="24"/>
      <c r="H15" s="24"/>
      <c r="I15" s="31"/>
      <c r="J15" s="31"/>
      <c r="K15" s="35"/>
    </row>
    <row r="16" spans="1:54" x14ac:dyDescent="0.3">
      <c r="A16" s="10"/>
      <c r="B16" s="28"/>
      <c r="C16" s="58" t="s">
        <v>5</v>
      </c>
      <c r="D16" s="54"/>
      <c r="E16" s="6"/>
      <c r="F16" s="19"/>
      <c r="G16" s="24"/>
      <c r="H16" s="24"/>
      <c r="I16" s="31"/>
      <c r="J16" s="31"/>
      <c r="K16" s="35"/>
    </row>
    <row r="17" spans="1:11" x14ac:dyDescent="0.3">
      <c r="A17" s="28"/>
      <c r="B17" s="28"/>
      <c r="C17" s="58" t="s">
        <v>6</v>
      </c>
      <c r="D17" s="54"/>
      <c r="E17" s="6"/>
      <c r="F17" s="19"/>
      <c r="G17" s="24" t="s">
        <v>2</v>
      </c>
      <c r="H17" s="24" t="s">
        <v>2</v>
      </c>
      <c r="I17" s="31"/>
      <c r="J17" s="31"/>
      <c r="K17" s="35"/>
    </row>
    <row r="18" spans="1:11" x14ac:dyDescent="0.3">
      <c r="A18" s="28"/>
      <c r="B18" s="28"/>
      <c r="C18" s="58"/>
      <c r="D18" s="54"/>
      <c r="E18" s="6"/>
      <c r="F18" s="19"/>
      <c r="G18" s="24"/>
      <c r="H18" s="24"/>
      <c r="I18" s="31"/>
      <c r="J18" s="31"/>
      <c r="K18" s="35"/>
    </row>
    <row r="19" spans="1:11" x14ac:dyDescent="0.3">
      <c r="A19" s="28"/>
      <c r="B19" s="28"/>
      <c r="C19" s="58" t="s">
        <v>7</v>
      </c>
      <c r="D19" s="54"/>
      <c r="E19" s="6"/>
      <c r="F19" s="19"/>
      <c r="G19" s="24" t="s">
        <v>2</v>
      </c>
      <c r="H19" s="24" t="s">
        <v>2</v>
      </c>
      <c r="I19" s="31"/>
      <c r="J19" s="31"/>
      <c r="K19" s="35"/>
    </row>
    <row r="20" spans="1:11" x14ac:dyDescent="0.3">
      <c r="A20" s="28"/>
      <c r="B20" s="28"/>
      <c r="C20" s="58"/>
      <c r="D20" s="54"/>
      <c r="E20" s="6"/>
      <c r="F20" s="19"/>
      <c r="G20" s="24"/>
      <c r="H20" s="24"/>
      <c r="I20" s="31"/>
      <c r="J20" s="31"/>
      <c r="K20" s="35"/>
    </row>
    <row r="21" spans="1:11" x14ac:dyDescent="0.3">
      <c r="A21" s="28"/>
      <c r="B21" s="28"/>
      <c r="C21" s="58" t="s">
        <v>8</v>
      </c>
      <c r="D21" s="54"/>
      <c r="E21" s="6"/>
      <c r="F21" s="19"/>
      <c r="G21" s="24" t="s">
        <v>2</v>
      </c>
      <c r="H21" s="24" t="s">
        <v>2</v>
      </c>
      <c r="I21" s="31"/>
      <c r="J21" s="31"/>
      <c r="K21" s="35"/>
    </row>
    <row r="22" spans="1:11" x14ac:dyDescent="0.3">
      <c r="A22" s="28"/>
      <c r="B22" s="28"/>
      <c r="C22" s="58"/>
      <c r="D22" s="54"/>
      <c r="E22" s="6"/>
      <c r="F22" s="19"/>
      <c r="G22" s="24"/>
      <c r="H22" s="24"/>
      <c r="I22" s="31"/>
      <c r="J22" s="31"/>
      <c r="K22" s="35"/>
    </row>
    <row r="23" spans="1:11" x14ac:dyDescent="0.3">
      <c r="C23" s="59" t="s">
        <v>9</v>
      </c>
      <c r="D23" s="54"/>
      <c r="E23" s="6"/>
      <c r="F23" s="19"/>
      <c r="G23" s="24"/>
      <c r="H23" s="24"/>
      <c r="I23" s="31"/>
      <c r="J23" s="31"/>
      <c r="K23" s="35"/>
    </row>
    <row r="24" spans="1:11" x14ac:dyDescent="0.3">
      <c r="B24" s="8" t="s">
        <v>806</v>
      </c>
      <c r="C24" s="57" t="s">
        <v>807</v>
      </c>
      <c r="D24" s="54" t="s">
        <v>808</v>
      </c>
      <c r="E24" s="6" t="s">
        <v>198</v>
      </c>
      <c r="F24" s="19">
        <v>322767500</v>
      </c>
      <c r="G24" s="24">
        <v>317837.55</v>
      </c>
      <c r="H24" s="24">
        <v>97.95</v>
      </c>
      <c r="I24" s="31">
        <v>6.8072821000000001</v>
      </c>
      <c r="J24" s="31"/>
      <c r="K24" s="35"/>
    </row>
    <row r="25" spans="1:11" x14ac:dyDescent="0.3">
      <c r="C25" s="58" t="s">
        <v>184</v>
      </c>
      <c r="D25" s="54"/>
      <c r="E25" s="6"/>
      <c r="F25" s="19"/>
      <c r="G25" s="25">
        <v>317837.55</v>
      </c>
      <c r="H25" s="25">
        <v>97.95</v>
      </c>
      <c r="I25" s="31"/>
      <c r="J25" s="31"/>
      <c r="K25" s="35"/>
    </row>
    <row r="26" spans="1:11" x14ac:dyDescent="0.3">
      <c r="C26" s="57"/>
      <c r="D26" s="54"/>
      <c r="E26" s="6"/>
      <c r="F26" s="19"/>
      <c r="G26" s="24"/>
      <c r="H26" s="24"/>
      <c r="I26" s="31"/>
      <c r="J26" s="31"/>
      <c r="K26" s="35"/>
    </row>
    <row r="27" spans="1:11" x14ac:dyDescent="0.3">
      <c r="C27" s="58" t="s">
        <v>10</v>
      </c>
      <c r="D27" s="54"/>
      <c r="E27" s="6"/>
      <c r="F27" s="19"/>
      <c r="G27" s="24" t="s">
        <v>2</v>
      </c>
      <c r="H27" s="24" t="s">
        <v>2</v>
      </c>
      <c r="I27" s="31"/>
      <c r="J27" s="31"/>
      <c r="K27" s="35"/>
    </row>
    <row r="28" spans="1:11" x14ac:dyDescent="0.3">
      <c r="C28" s="57"/>
      <c r="D28" s="54"/>
      <c r="E28" s="6"/>
      <c r="F28" s="19"/>
      <c r="G28" s="24"/>
      <c r="H28" s="24"/>
      <c r="I28" s="31"/>
      <c r="J28" s="31"/>
      <c r="K28" s="35"/>
    </row>
    <row r="29" spans="1:11" x14ac:dyDescent="0.3">
      <c r="C29" s="58" t="s">
        <v>11</v>
      </c>
      <c r="D29" s="54"/>
      <c r="E29" s="6"/>
      <c r="F29" s="19"/>
      <c r="G29" s="24"/>
      <c r="H29" s="24"/>
      <c r="I29" s="31"/>
      <c r="J29" s="31"/>
      <c r="K29" s="35"/>
    </row>
    <row r="30" spans="1:11" x14ac:dyDescent="0.3">
      <c r="C30" s="57"/>
      <c r="D30" s="54"/>
      <c r="E30" s="6"/>
      <c r="F30" s="19"/>
      <c r="G30" s="24"/>
      <c r="H30" s="24"/>
      <c r="I30" s="31"/>
      <c r="J30" s="31"/>
      <c r="K30" s="35"/>
    </row>
    <row r="31" spans="1:11" x14ac:dyDescent="0.3">
      <c r="C31" s="58" t="s">
        <v>13</v>
      </c>
      <c r="D31" s="54"/>
      <c r="E31" s="6"/>
      <c r="F31" s="19"/>
      <c r="G31" s="24" t="s">
        <v>2</v>
      </c>
      <c r="H31" s="24" t="s">
        <v>2</v>
      </c>
      <c r="I31" s="31"/>
      <c r="J31" s="31"/>
      <c r="K31" s="35"/>
    </row>
    <row r="32" spans="1:11" x14ac:dyDescent="0.3">
      <c r="C32" s="57"/>
      <c r="D32" s="54"/>
      <c r="E32" s="6"/>
      <c r="F32" s="19"/>
      <c r="G32" s="24"/>
      <c r="H32" s="24"/>
      <c r="I32" s="31"/>
      <c r="J32" s="31"/>
      <c r="K32" s="35"/>
    </row>
    <row r="33" spans="1:11" x14ac:dyDescent="0.3">
      <c r="C33" s="58" t="s">
        <v>14</v>
      </c>
      <c r="D33" s="54"/>
      <c r="E33" s="6"/>
      <c r="F33" s="19"/>
      <c r="G33" s="24" t="s">
        <v>2</v>
      </c>
      <c r="H33" s="24" t="s">
        <v>2</v>
      </c>
      <c r="I33" s="31"/>
      <c r="J33" s="31"/>
      <c r="K33" s="35"/>
    </row>
    <row r="34" spans="1:11" x14ac:dyDescent="0.3">
      <c r="C34" s="57"/>
      <c r="D34" s="54"/>
      <c r="E34" s="6"/>
      <c r="F34" s="19"/>
      <c r="G34" s="24"/>
      <c r="H34" s="24"/>
      <c r="I34" s="31"/>
      <c r="J34" s="31"/>
      <c r="K34" s="35"/>
    </row>
    <row r="35" spans="1:11" x14ac:dyDescent="0.3">
      <c r="C35" s="58" t="s">
        <v>15</v>
      </c>
      <c r="D35" s="54"/>
      <c r="E35" s="6"/>
      <c r="F35" s="19"/>
      <c r="G35" s="24" t="s">
        <v>2</v>
      </c>
      <c r="H35" s="24" t="s">
        <v>2</v>
      </c>
      <c r="I35" s="31"/>
      <c r="J35" s="31"/>
      <c r="K35" s="35"/>
    </row>
    <row r="36" spans="1:11" x14ac:dyDescent="0.3">
      <c r="C36" s="57"/>
      <c r="D36" s="54"/>
      <c r="E36" s="6"/>
      <c r="F36" s="19"/>
      <c r="G36" s="24"/>
      <c r="H36" s="24"/>
      <c r="I36" s="31"/>
      <c r="J36" s="31"/>
      <c r="K36" s="35"/>
    </row>
    <row r="37" spans="1:11" x14ac:dyDescent="0.3">
      <c r="C37" s="58" t="s">
        <v>16</v>
      </c>
      <c r="D37" s="54"/>
      <c r="E37" s="6"/>
      <c r="F37" s="19"/>
      <c r="G37" s="24" t="s">
        <v>2</v>
      </c>
      <c r="H37" s="24" t="s">
        <v>2</v>
      </c>
      <c r="I37" s="31"/>
      <c r="J37" s="31"/>
      <c r="K37" s="35"/>
    </row>
    <row r="38" spans="1:11" x14ac:dyDescent="0.3">
      <c r="C38" s="57"/>
      <c r="D38" s="54"/>
      <c r="E38" s="6"/>
      <c r="F38" s="19"/>
      <c r="G38" s="24"/>
      <c r="H38" s="24"/>
      <c r="I38" s="31"/>
      <c r="J38" s="31"/>
      <c r="K38" s="35"/>
    </row>
    <row r="39" spans="1:11" x14ac:dyDescent="0.3">
      <c r="C39" s="58" t="s">
        <v>17</v>
      </c>
      <c r="D39" s="54"/>
      <c r="E39" s="6"/>
      <c r="F39" s="19"/>
      <c r="G39" s="24" t="s">
        <v>2</v>
      </c>
      <c r="H39" s="24" t="s">
        <v>2</v>
      </c>
      <c r="I39" s="31"/>
      <c r="J39" s="31"/>
      <c r="K39" s="35"/>
    </row>
    <row r="40" spans="1:11" x14ac:dyDescent="0.3">
      <c r="C40" s="57"/>
      <c r="D40" s="54"/>
      <c r="E40" s="6"/>
      <c r="F40" s="19"/>
      <c r="G40" s="24"/>
      <c r="H40" s="24"/>
      <c r="I40" s="31"/>
      <c r="J40" s="31"/>
      <c r="K40" s="35"/>
    </row>
    <row r="41" spans="1:11" x14ac:dyDescent="0.3">
      <c r="A41" s="10"/>
      <c r="B41" s="28"/>
      <c r="C41" s="58" t="s">
        <v>18</v>
      </c>
      <c r="D41" s="54"/>
      <c r="E41" s="6"/>
      <c r="F41" s="19"/>
      <c r="G41" s="24"/>
      <c r="H41" s="24"/>
      <c r="I41" s="31"/>
      <c r="J41" s="31"/>
      <c r="K41" s="35"/>
    </row>
    <row r="42" spans="1:11" x14ac:dyDescent="0.3">
      <c r="A42" s="28"/>
      <c r="B42" s="28"/>
      <c r="C42" s="58" t="s">
        <v>19</v>
      </c>
      <c r="D42" s="54"/>
      <c r="E42" s="6"/>
      <c r="F42" s="19"/>
      <c r="G42" s="24" t="s">
        <v>2</v>
      </c>
      <c r="H42" s="24" t="s">
        <v>2</v>
      </c>
      <c r="I42" s="31"/>
      <c r="J42" s="31"/>
      <c r="K42" s="35"/>
    </row>
    <row r="43" spans="1:11" x14ac:dyDescent="0.3">
      <c r="A43" s="28"/>
      <c r="B43" s="28"/>
      <c r="C43" s="58"/>
      <c r="D43" s="54"/>
      <c r="E43" s="6"/>
      <c r="F43" s="19"/>
      <c r="G43" s="24"/>
      <c r="H43" s="24"/>
      <c r="I43" s="31"/>
      <c r="J43" s="31"/>
      <c r="K43" s="35"/>
    </row>
    <row r="44" spans="1:11" x14ac:dyDescent="0.3">
      <c r="A44" s="28"/>
      <c r="B44" s="28"/>
      <c r="C44" s="58" t="s">
        <v>20</v>
      </c>
      <c r="D44" s="54"/>
      <c r="E44" s="6"/>
      <c r="F44" s="19"/>
      <c r="G44" s="24" t="s">
        <v>2</v>
      </c>
      <c r="H44" s="24" t="s">
        <v>2</v>
      </c>
      <c r="I44" s="31"/>
      <c r="J44" s="31"/>
      <c r="K44" s="35"/>
    </row>
    <row r="45" spans="1:11" x14ac:dyDescent="0.3">
      <c r="A45" s="28"/>
      <c r="B45" s="28"/>
      <c r="C45" s="58"/>
      <c r="D45" s="54"/>
      <c r="E45" s="6"/>
      <c r="F45" s="19"/>
      <c r="G45" s="24"/>
      <c r="H45" s="24"/>
      <c r="I45" s="31"/>
      <c r="J45" s="31"/>
      <c r="K45" s="35"/>
    </row>
    <row r="46" spans="1:11" x14ac:dyDescent="0.3">
      <c r="A46" s="28"/>
      <c r="B46" s="28"/>
      <c r="C46" s="58" t="s">
        <v>21</v>
      </c>
      <c r="D46" s="54"/>
      <c r="E46" s="6"/>
      <c r="F46" s="19"/>
      <c r="G46" s="24" t="s">
        <v>2</v>
      </c>
      <c r="H46" s="24" t="s">
        <v>2</v>
      </c>
      <c r="I46" s="31"/>
      <c r="J46" s="31"/>
      <c r="K46" s="35"/>
    </row>
    <row r="47" spans="1:11" x14ac:dyDescent="0.3">
      <c r="A47" s="28"/>
      <c r="B47" s="28"/>
      <c r="C47" s="58"/>
      <c r="D47" s="54"/>
      <c r="E47" s="6"/>
      <c r="F47" s="19"/>
      <c r="G47" s="24"/>
      <c r="H47" s="24"/>
      <c r="I47" s="31"/>
      <c r="J47" s="31"/>
      <c r="K47" s="35"/>
    </row>
    <row r="48" spans="1:11" x14ac:dyDescent="0.3">
      <c r="A48" s="28"/>
      <c r="B48" s="28"/>
      <c r="C48" s="58" t="s">
        <v>22</v>
      </c>
      <c r="D48" s="54"/>
      <c r="E48" s="6"/>
      <c r="F48" s="19"/>
      <c r="G48" s="24" t="s">
        <v>2</v>
      </c>
      <c r="H48" s="24" t="s">
        <v>2</v>
      </c>
      <c r="I48" s="31"/>
      <c r="J48" s="31"/>
      <c r="K48" s="35"/>
    </row>
    <row r="49" spans="1:54" x14ac:dyDescent="0.3">
      <c r="A49" s="28"/>
      <c r="B49" s="28"/>
      <c r="C49" s="58"/>
      <c r="D49" s="54"/>
      <c r="E49" s="6"/>
      <c r="F49" s="19"/>
      <c r="G49" s="24"/>
      <c r="H49" s="24"/>
      <c r="I49" s="31"/>
      <c r="J49" s="31"/>
      <c r="K49" s="35"/>
    </row>
    <row r="50" spans="1:54" x14ac:dyDescent="0.3">
      <c r="A50" s="28"/>
      <c r="B50" s="28"/>
      <c r="C50" s="58" t="s">
        <v>23</v>
      </c>
      <c r="D50" s="54"/>
      <c r="E50" s="6"/>
      <c r="F50" s="19"/>
      <c r="G50" s="24" t="s">
        <v>2</v>
      </c>
      <c r="H50" s="24" t="s">
        <v>2</v>
      </c>
      <c r="I50" s="31"/>
      <c r="J50" s="31"/>
      <c r="K50" s="35"/>
    </row>
    <row r="51" spans="1:54" x14ac:dyDescent="0.3">
      <c r="A51" s="28"/>
      <c r="B51" s="28"/>
      <c r="C51" s="58"/>
      <c r="D51" s="54"/>
      <c r="E51" s="6"/>
      <c r="F51" s="19"/>
      <c r="G51" s="24"/>
      <c r="H51" s="24"/>
      <c r="I51" s="31"/>
      <c r="J51" s="31"/>
      <c r="K51" s="35"/>
    </row>
    <row r="52" spans="1:54" x14ac:dyDescent="0.3">
      <c r="C52" s="59" t="s">
        <v>24</v>
      </c>
      <c r="D52" s="54"/>
      <c r="E52" s="6"/>
      <c r="F52" s="19"/>
      <c r="G52" s="24"/>
      <c r="H52" s="24"/>
      <c r="I52" s="31"/>
      <c r="J52" s="31"/>
      <c r="K52" s="35"/>
    </row>
    <row r="53" spans="1:54" x14ac:dyDescent="0.3">
      <c r="B53" s="8" t="s">
        <v>199</v>
      </c>
      <c r="C53" s="57" t="s">
        <v>200</v>
      </c>
      <c r="D53" s="54"/>
      <c r="E53" s="6"/>
      <c r="F53" s="19"/>
      <c r="G53" s="24">
        <v>14.46</v>
      </c>
      <c r="H53" s="24" t="s">
        <v>5024</v>
      </c>
      <c r="I53" s="31"/>
      <c r="J53" s="31"/>
      <c r="K53" s="35"/>
    </row>
    <row r="54" spans="1:54" x14ac:dyDescent="0.3">
      <c r="C54" s="58" t="s">
        <v>184</v>
      </c>
      <c r="D54" s="54"/>
      <c r="E54" s="6"/>
      <c r="F54" s="19"/>
      <c r="G54" s="25">
        <v>14.46</v>
      </c>
      <c r="H54" s="25" t="s">
        <v>5024</v>
      </c>
      <c r="I54" s="31"/>
      <c r="J54" s="31"/>
      <c r="K54" s="35"/>
    </row>
    <row r="55" spans="1:54" x14ac:dyDescent="0.3">
      <c r="C55" s="57"/>
      <c r="D55" s="54"/>
      <c r="E55" s="6"/>
      <c r="F55" s="19"/>
      <c r="G55" s="24"/>
      <c r="H55" s="24"/>
      <c r="I55" s="31"/>
      <c r="J55" s="31"/>
      <c r="K55" s="35"/>
    </row>
    <row r="56" spans="1:54" x14ac:dyDescent="0.3">
      <c r="A56" s="10"/>
      <c r="B56" s="28"/>
      <c r="C56" s="58" t="s">
        <v>25</v>
      </c>
      <c r="D56" s="54"/>
      <c r="E56" s="6"/>
      <c r="F56" s="19"/>
      <c r="G56" s="24"/>
      <c r="H56" s="24"/>
      <c r="I56" s="31"/>
      <c r="J56" s="31"/>
      <c r="K56" s="35"/>
    </row>
    <row r="57" spans="1:54" s="2" customFormat="1" ht="13.8" x14ac:dyDescent="0.3">
      <c r="A57" s="28"/>
      <c r="B57" s="28"/>
      <c r="C57" s="57" t="s">
        <v>5023</v>
      </c>
      <c r="D57" s="54"/>
      <c r="E57" s="6"/>
      <c r="F57" s="19"/>
      <c r="G57" s="24" t="s">
        <v>2</v>
      </c>
      <c r="H57" s="24" t="s">
        <v>2</v>
      </c>
      <c r="I57" s="31"/>
      <c r="J57" s="31"/>
      <c r="K57" s="35"/>
      <c r="L57" s="3"/>
      <c r="AI57" s="3"/>
      <c r="AV57" s="3"/>
      <c r="AX57" s="3"/>
      <c r="BB57" s="3"/>
    </row>
    <row r="58" spans="1:54" x14ac:dyDescent="0.3">
      <c r="B58" s="8"/>
      <c r="C58" s="57" t="s">
        <v>201</v>
      </c>
      <c r="D58" s="54"/>
      <c r="E58" s="6"/>
      <c r="F58" s="19"/>
      <c r="G58" s="24">
        <v>6651.01</v>
      </c>
      <c r="H58" s="24">
        <v>2.0499999999999998</v>
      </c>
      <c r="I58" s="31"/>
      <c r="J58" s="31"/>
      <c r="K58" s="35"/>
    </row>
    <row r="59" spans="1:54" x14ac:dyDescent="0.3">
      <c r="C59" s="58" t="s">
        <v>184</v>
      </c>
      <c r="D59" s="54"/>
      <c r="E59" s="6"/>
      <c r="F59" s="19"/>
      <c r="G59" s="25">
        <v>6651.01</v>
      </c>
      <c r="H59" s="25">
        <v>2.0499999999999998</v>
      </c>
      <c r="I59" s="31"/>
      <c r="J59" s="31"/>
      <c r="K59" s="35"/>
    </row>
    <row r="60" spans="1:54" x14ac:dyDescent="0.3">
      <c r="C60" s="57"/>
      <c r="D60" s="54"/>
      <c r="E60" s="6"/>
      <c r="F60" s="19"/>
      <c r="G60" s="24"/>
      <c r="H60" s="24"/>
      <c r="I60" s="31"/>
      <c r="J60" s="31"/>
      <c r="K60" s="35"/>
    </row>
    <row r="61" spans="1:54" x14ac:dyDescent="0.3">
      <c r="C61" s="60" t="s">
        <v>202</v>
      </c>
      <c r="D61" s="55"/>
      <c r="E61" s="5"/>
      <c r="F61" s="20"/>
      <c r="G61" s="26">
        <v>324503.02</v>
      </c>
      <c r="H61" s="26">
        <v>100</v>
      </c>
      <c r="I61" s="32"/>
      <c r="J61" s="32"/>
      <c r="K61" s="36"/>
    </row>
    <row r="64" spans="1:54" x14ac:dyDescent="0.3">
      <c r="C64" s="1" t="s">
        <v>203</v>
      </c>
    </row>
    <row r="65" spans="3:11" x14ac:dyDescent="0.3">
      <c r="C65" s="37" t="s">
        <v>204</v>
      </c>
      <c r="D65" s="37"/>
      <c r="E65" s="37"/>
      <c r="F65" s="37"/>
      <c r="G65" s="37"/>
      <c r="H65" s="37"/>
      <c r="I65" s="37"/>
      <c r="J65" s="37"/>
      <c r="K65" s="37"/>
    </row>
    <row r="66" spans="3:11" x14ac:dyDescent="0.3">
      <c r="C66" s="2" t="s">
        <v>205</v>
      </c>
    </row>
    <row r="67" spans="3:11" x14ac:dyDescent="0.3">
      <c r="C67" s="2" t="s">
        <v>206</v>
      </c>
    </row>
    <row r="68" spans="3:11" ht="30" customHeight="1" x14ac:dyDescent="0.3">
      <c r="C68" s="80" t="s">
        <v>207</v>
      </c>
      <c r="D68" s="81"/>
      <c r="E68" s="81"/>
      <c r="F68" s="81"/>
      <c r="G68" s="81"/>
      <c r="H68" s="81"/>
      <c r="I68" s="81"/>
      <c r="J68" s="81"/>
      <c r="K68" s="81"/>
    </row>
    <row r="69" spans="3:11" x14ac:dyDescent="0.3">
      <c r="C69" s="2" t="s">
        <v>208</v>
      </c>
    </row>
    <row r="70" spans="3:11" x14ac:dyDescent="0.3">
      <c r="C70" s="2" t="s">
        <v>5127</v>
      </c>
    </row>
    <row r="72" spans="3:11" x14ac:dyDescent="0.3">
      <c r="C72" s="1" t="s">
        <v>5173</v>
      </c>
      <c r="E72" s="78" t="s">
        <v>5174</v>
      </c>
    </row>
    <row r="73" spans="3:11" x14ac:dyDescent="0.3">
      <c r="E73" s="2" t="s">
        <v>5194</v>
      </c>
    </row>
  </sheetData>
  <mergeCells count="1">
    <mergeCell ref="C68:K68"/>
  </mergeCells>
  <hyperlinks>
    <hyperlink ref="J2" location="'Index'!A1" display="'Index'!A1" xr:uid="{1A03E775-333B-4B1E-9C1A-B30CD1B954BD}"/>
  </hyperlinks>
  <pageMargins left="0.7" right="0.7" top="0.75" bottom="0.75" header="0.3" footer="0.3"/>
  <pageSetup orientation="portrait" horizontalDpi="4294967293"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A37F2A-5B00-4E9D-8713-0756ED0D5DCA}">
  <sheetPr codeName="Sheet1"/>
  <dimension ref="A1:IV98"/>
  <sheetViews>
    <sheetView showGridLines="0" zoomScale="90" zoomScaleNormal="90" workbookViewId="0">
      <pane ySplit="6" topLeftCell="A83"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2925</v>
      </c>
      <c r="J2" s="38" t="s">
        <v>4688</v>
      </c>
    </row>
    <row r="3" spans="1:54" ht="16.2" x14ac:dyDescent="0.35">
      <c r="C3" s="1" t="s">
        <v>28</v>
      </c>
      <c r="D3" s="21" t="s">
        <v>2926</v>
      </c>
    </row>
    <row r="4" spans="1:54" ht="15" x14ac:dyDescent="0.35">
      <c r="C4" s="1" t="s">
        <v>30</v>
      </c>
      <c r="D4" s="22">
        <v>46053</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A8" s="10"/>
      <c r="B8" s="28"/>
      <c r="C8" s="58" t="s">
        <v>0</v>
      </c>
      <c r="D8" s="54"/>
      <c r="E8" s="6"/>
      <c r="F8" s="19"/>
      <c r="G8" s="24"/>
      <c r="H8" s="24"/>
      <c r="I8" s="31"/>
      <c r="J8" s="31"/>
      <c r="K8" s="35"/>
    </row>
    <row r="9" spans="1:54" x14ac:dyDescent="0.3">
      <c r="C9" s="59" t="s">
        <v>1</v>
      </c>
      <c r="D9" s="54"/>
      <c r="E9" s="6"/>
      <c r="F9" s="19"/>
      <c r="G9" s="24"/>
      <c r="H9" s="24"/>
      <c r="I9" s="31"/>
      <c r="J9" s="31"/>
      <c r="K9" s="35"/>
    </row>
    <row r="10" spans="1:54" x14ac:dyDescent="0.3">
      <c r="B10" s="8" t="s">
        <v>545</v>
      </c>
      <c r="C10" s="57" t="s">
        <v>546</v>
      </c>
      <c r="D10" s="54" t="s">
        <v>547</v>
      </c>
      <c r="E10" s="6" t="s">
        <v>135</v>
      </c>
      <c r="F10" s="19">
        <v>251896</v>
      </c>
      <c r="G10" s="24">
        <v>1315.27</v>
      </c>
      <c r="H10" s="24">
        <v>6.33</v>
      </c>
      <c r="I10" s="31"/>
      <c r="J10" s="31"/>
      <c r="K10" s="35"/>
    </row>
    <row r="11" spans="1:54" x14ac:dyDescent="0.3">
      <c r="B11" s="8" t="s">
        <v>72</v>
      </c>
      <c r="C11" s="57" t="s">
        <v>73</v>
      </c>
      <c r="D11" s="54" t="s">
        <v>74</v>
      </c>
      <c r="E11" s="6" t="s">
        <v>75</v>
      </c>
      <c r="F11" s="19">
        <v>140000</v>
      </c>
      <c r="G11" s="24">
        <v>1301.79</v>
      </c>
      <c r="H11" s="24">
        <v>6.26</v>
      </c>
      <c r="I11" s="31"/>
      <c r="J11" s="31"/>
      <c r="K11" s="35"/>
    </row>
    <row r="12" spans="1:54" x14ac:dyDescent="0.3">
      <c r="B12" s="8" t="s">
        <v>40</v>
      </c>
      <c r="C12" s="57" t="s">
        <v>41</v>
      </c>
      <c r="D12" s="54" t="s">
        <v>42</v>
      </c>
      <c r="E12" s="6" t="s">
        <v>43</v>
      </c>
      <c r="F12" s="19">
        <v>140000</v>
      </c>
      <c r="G12" s="24">
        <v>1300.95</v>
      </c>
      <c r="H12" s="24">
        <v>6.26</v>
      </c>
      <c r="I12" s="31"/>
      <c r="J12" s="31"/>
      <c r="K12" s="35"/>
    </row>
    <row r="13" spans="1:54" x14ac:dyDescent="0.3">
      <c r="B13" s="8" t="s">
        <v>47</v>
      </c>
      <c r="C13" s="57" t="s">
        <v>48</v>
      </c>
      <c r="D13" s="54" t="s">
        <v>49</v>
      </c>
      <c r="E13" s="6" t="s">
        <v>50</v>
      </c>
      <c r="F13" s="19">
        <v>63414</v>
      </c>
      <c r="G13" s="24">
        <v>1040.6199999999999</v>
      </c>
      <c r="H13" s="24">
        <v>5</v>
      </c>
      <c r="I13" s="31"/>
      <c r="J13" s="31"/>
      <c r="K13" s="35"/>
    </row>
    <row r="14" spans="1:54" x14ac:dyDescent="0.3">
      <c r="B14" s="8" t="s">
        <v>44</v>
      </c>
      <c r="C14" s="57" t="s">
        <v>45</v>
      </c>
      <c r="D14" s="54" t="s">
        <v>46</v>
      </c>
      <c r="E14" s="6" t="s">
        <v>43</v>
      </c>
      <c r="F14" s="19">
        <v>75000</v>
      </c>
      <c r="G14" s="24">
        <v>1016.25</v>
      </c>
      <c r="H14" s="24">
        <v>4.8899999999999997</v>
      </c>
      <c r="I14" s="31"/>
      <c r="J14" s="31"/>
      <c r="K14" s="35"/>
    </row>
    <row r="15" spans="1:54" x14ac:dyDescent="0.3">
      <c r="B15" s="8" t="s">
        <v>2927</v>
      </c>
      <c r="C15" s="57" t="s">
        <v>2928</v>
      </c>
      <c r="D15" s="54" t="s">
        <v>2929</v>
      </c>
      <c r="E15" s="6" t="s">
        <v>75</v>
      </c>
      <c r="F15" s="19">
        <v>52804</v>
      </c>
      <c r="G15" s="24">
        <v>895.82</v>
      </c>
      <c r="H15" s="24">
        <v>4.3099999999999996</v>
      </c>
      <c r="I15" s="31"/>
      <c r="J15" s="31"/>
      <c r="K15" s="35"/>
    </row>
    <row r="16" spans="1:54" x14ac:dyDescent="0.3">
      <c r="B16" s="8" t="s">
        <v>61</v>
      </c>
      <c r="C16" s="57" t="s">
        <v>62</v>
      </c>
      <c r="D16" s="54" t="s">
        <v>63</v>
      </c>
      <c r="E16" s="6" t="s">
        <v>64</v>
      </c>
      <c r="F16" s="19">
        <v>6000</v>
      </c>
      <c r="G16" s="24">
        <v>875.94</v>
      </c>
      <c r="H16" s="24">
        <v>4.21</v>
      </c>
      <c r="I16" s="31"/>
      <c r="J16" s="31"/>
      <c r="K16" s="35"/>
    </row>
    <row r="17" spans="2:11" x14ac:dyDescent="0.3">
      <c r="B17" s="8" t="s">
        <v>418</v>
      </c>
      <c r="C17" s="57" t="s">
        <v>419</v>
      </c>
      <c r="D17" s="54" t="s">
        <v>420</v>
      </c>
      <c r="E17" s="6" t="s">
        <v>50</v>
      </c>
      <c r="F17" s="19">
        <v>50000</v>
      </c>
      <c r="G17" s="24">
        <v>871.55</v>
      </c>
      <c r="H17" s="24">
        <v>4.1900000000000004</v>
      </c>
      <c r="I17" s="31"/>
      <c r="J17" s="31"/>
      <c r="K17" s="35"/>
    </row>
    <row r="18" spans="2:11" x14ac:dyDescent="0.3">
      <c r="B18" s="8" t="s">
        <v>54</v>
      </c>
      <c r="C18" s="57" t="s">
        <v>55</v>
      </c>
      <c r="D18" s="54" t="s">
        <v>56</v>
      </c>
      <c r="E18" s="6" t="s">
        <v>43</v>
      </c>
      <c r="F18" s="19">
        <v>80000</v>
      </c>
      <c r="G18" s="24">
        <v>861.72</v>
      </c>
      <c r="H18" s="24">
        <v>4.1399999999999997</v>
      </c>
      <c r="I18" s="31"/>
      <c r="J18" s="31"/>
      <c r="K18" s="35"/>
    </row>
    <row r="19" spans="2:11" x14ac:dyDescent="0.3">
      <c r="B19" s="8" t="s">
        <v>94</v>
      </c>
      <c r="C19" s="57" t="s">
        <v>95</v>
      </c>
      <c r="D19" s="54" t="s">
        <v>96</v>
      </c>
      <c r="E19" s="6" t="s">
        <v>64</v>
      </c>
      <c r="F19" s="19">
        <v>12000</v>
      </c>
      <c r="G19" s="24">
        <v>854.7</v>
      </c>
      <c r="H19" s="24">
        <v>4.1100000000000003</v>
      </c>
      <c r="I19" s="31"/>
      <c r="J19" s="31"/>
      <c r="K19" s="35"/>
    </row>
    <row r="20" spans="2:11" x14ac:dyDescent="0.3">
      <c r="B20" s="8" t="s">
        <v>528</v>
      </c>
      <c r="C20" s="57" t="s">
        <v>529</v>
      </c>
      <c r="D20" s="54" t="s">
        <v>530</v>
      </c>
      <c r="E20" s="6" t="s">
        <v>531</v>
      </c>
      <c r="F20" s="19">
        <v>125000</v>
      </c>
      <c r="G20" s="24">
        <v>851.94</v>
      </c>
      <c r="H20" s="24">
        <v>4.0999999999999996</v>
      </c>
      <c r="I20" s="31"/>
      <c r="J20" s="31"/>
      <c r="K20" s="35"/>
    </row>
    <row r="21" spans="2:11" x14ac:dyDescent="0.3">
      <c r="B21" s="8" t="s">
        <v>90</v>
      </c>
      <c r="C21" s="57" t="s">
        <v>91</v>
      </c>
      <c r="D21" s="54" t="s">
        <v>92</v>
      </c>
      <c r="E21" s="6" t="s">
        <v>93</v>
      </c>
      <c r="F21" s="19">
        <v>54000</v>
      </c>
      <c r="G21" s="24">
        <v>753.52</v>
      </c>
      <c r="H21" s="24">
        <v>3.62</v>
      </c>
      <c r="I21" s="31"/>
      <c r="J21" s="31"/>
      <c r="K21" s="35"/>
    </row>
    <row r="22" spans="2:11" x14ac:dyDescent="0.3">
      <c r="B22" s="8" t="s">
        <v>493</v>
      </c>
      <c r="C22" s="57" t="s">
        <v>494</v>
      </c>
      <c r="D22" s="54" t="s">
        <v>495</v>
      </c>
      <c r="E22" s="6" t="s">
        <v>43</v>
      </c>
      <c r="F22" s="19">
        <v>250000</v>
      </c>
      <c r="G22" s="24">
        <v>748.5</v>
      </c>
      <c r="H22" s="24">
        <v>3.6</v>
      </c>
      <c r="I22" s="31"/>
      <c r="J22" s="31"/>
      <c r="K22" s="35"/>
    </row>
    <row r="23" spans="2:11" x14ac:dyDescent="0.3">
      <c r="B23" s="8" t="s">
        <v>234</v>
      </c>
      <c r="C23" s="57" t="s">
        <v>235</v>
      </c>
      <c r="D23" s="54" t="s">
        <v>236</v>
      </c>
      <c r="E23" s="6" t="s">
        <v>209</v>
      </c>
      <c r="F23" s="19">
        <v>65000</v>
      </c>
      <c r="G23" s="24">
        <v>735.8</v>
      </c>
      <c r="H23" s="24">
        <v>3.54</v>
      </c>
      <c r="I23" s="31"/>
      <c r="J23" s="31"/>
      <c r="K23" s="35"/>
    </row>
    <row r="24" spans="2:11" x14ac:dyDescent="0.3">
      <c r="B24" s="8" t="s">
        <v>588</v>
      </c>
      <c r="C24" s="57" t="s">
        <v>589</v>
      </c>
      <c r="D24" s="54" t="s">
        <v>590</v>
      </c>
      <c r="E24" s="6" t="s">
        <v>75</v>
      </c>
      <c r="F24" s="19">
        <v>17000</v>
      </c>
      <c r="G24" s="24">
        <v>651.03</v>
      </c>
      <c r="H24" s="24">
        <v>3.13</v>
      </c>
      <c r="I24" s="31"/>
      <c r="J24" s="31"/>
      <c r="K24" s="35"/>
    </row>
    <row r="25" spans="2:11" x14ac:dyDescent="0.3">
      <c r="B25" s="8" t="s">
        <v>292</v>
      </c>
      <c r="C25" s="57" t="s">
        <v>293</v>
      </c>
      <c r="D25" s="54" t="s">
        <v>294</v>
      </c>
      <c r="E25" s="6" t="s">
        <v>108</v>
      </c>
      <c r="F25" s="19">
        <v>80000</v>
      </c>
      <c r="G25" s="24">
        <v>584.79999999999995</v>
      </c>
      <c r="H25" s="24">
        <v>2.81</v>
      </c>
      <c r="I25" s="31"/>
      <c r="J25" s="31"/>
      <c r="K25" s="35"/>
    </row>
    <row r="26" spans="2:11" x14ac:dyDescent="0.3">
      <c r="B26" s="8" t="s">
        <v>511</v>
      </c>
      <c r="C26" s="57" t="s">
        <v>512</v>
      </c>
      <c r="D26" s="54" t="s">
        <v>513</v>
      </c>
      <c r="E26" s="6" t="s">
        <v>75</v>
      </c>
      <c r="F26" s="19">
        <v>40000</v>
      </c>
      <c r="G26" s="24">
        <v>584.52</v>
      </c>
      <c r="H26" s="24">
        <v>2.81</v>
      </c>
      <c r="I26" s="31"/>
      <c r="J26" s="31"/>
      <c r="K26" s="35"/>
    </row>
    <row r="27" spans="2:11" x14ac:dyDescent="0.3">
      <c r="B27" s="8" t="s">
        <v>289</v>
      </c>
      <c r="C27" s="57" t="s">
        <v>290</v>
      </c>
      <c r="D27" s="54" t="s">
        <v>291</v>
      </c>
      <c r="E27" s="6" t="s">
        <v>209</v>
      </c>
      <c r="F27" s="19">
        <v>300000</v>
      </c>
      <c r="G27" s="24">
        <v>579.39</v>
      </c>
      <c r="H27" s="24">
        <v>2.79</v>
      </c>
      <c r="I27" s="31"/>
      <c r="J27" s="31"/>
      <c r="K27" s="35"/>
    </row>
    <row r="28" spans="2:11" x14ac:dyDescent="0.3">
      <c r="B28" s="8" t="s">
        <v>542</v>
      </c>
      <c r="C28" s="57" t="s">
        <v>543</v>
      </c>
      <c r="D28" s="54" t="s">
        <v>544</v>
      </c>
      <c r="E28" s="6" t="s">
        <v>104</v>
      </c>
      <c r="F28" s="19">
        <v>9000</v>
      </c>
      <c r="G28" s="24">
        <v>548.91</v>
      </c>
      <c r="H28" s="24">
        <v>2.64</v>
      </c>
      <c r="I28" s="31"/>
      <c r="J28" s="31"/>
      <c r="K28" s="35"/>
    </row>
    <row r="29" spans="2:11" x14ac:dyDescent="0.3">
      <c r="B29" s="8" t="s">
        <v>316</v>
      </c>
      <c r="C29" s="57" t="s">
        <v>317</v>
      </c>
      <c r="D29" s="54" t="s">
        <v>318</v>
      </c>
      <c r="E29" s="6" t="s">
        <v>60</v>
      </c>
      <c r="F29" s="19">
        <v>50000</v>
      </c>
      <c r="G29" s="24">
        <v>482.18</v>
      </c>
      <c r="H29" s="24">
        <v>2.3199999999999998</v>
      </c>
      <c r="I29" s="31"/>
      <c r="J29" s="31"/>
      <c r="K29" s="35"/>
    </row>
    <row r="30" spans="2:11" x14ac:dyDescent="0.3">
      <c r="B30" s="8" t="s">
        <v>1880</v>
      </c>
      <c r="C30" s="57" t="s">
        <v>1881</v>
      </c>
      <c r="D30" s="54" t="s">
        <v>1882</v>
      </c>
      <c r="E30" s="6" t="s">
        <v>75</v>
      </c>
      <c r="F30" s="19">
        <v>170000</v>
      </c>
      <c r="G30" s="24">
        <v>468.18</v>
      </c>
      <c r="H30" s="24">
        <v>2.25</v>
      </c>
      <c r="I30" s="31"/>
      <c r="J30" s="31"/>
      <c r="K30" s="35"/>
    </row>
    <row r="31" spans="2:11" x14ac:dyDescent="0.3">
      <c r="B31" s="8" t="s">
        <v>2217</v>
      </c>
      <c r="C31" s="57" t="s">
        <v>2218</v>
      </c>
      <c r="D31" s="54" t="s">
        <v>2219</v>
      </c>
      <c r="E31" s="6" t="s">
        <v>60</v>
      </c>
      <c r="F31" s="19">
        <v>40000</v>
      </c>
      <c r="G31" s="24">
        <v>457.6</v>
      </c>
      <c r="H31" s="24">
        <v>2.2000000000000002</v>
      </c>
      <c r="I31" s="31"/>
      <c r="J31" s="31"/>
      <c r="K31" s="35"/>
    </row>
    <row r="32" spans="2:11" x14ac:dyDescent="0.3">
      <c r="B32" s="8" t="s">
        <v>926</v>
      </c>
      <c r="C32" s="57" t="s">
        <v>927</v>
      </c>
      <c r="D32" s="54" t="s">
        <v>928</v>
      </c>
      <c r="E32" s="6" t="s">
        <v>112</v>
      </c>
      <c r="F32" s="19">
        <v>700000</v>
      </c>
      <c r="G32" s="24">
        <v>425.88</v>
      </c>
      <c r="H32" s="24">
        <v>2.0499999999999998</v>
      </c>
      <c r="I32" s="31"/>
      <c r="J32" s="31"/>
      <c r="K32" s="35"/>
    </row>
    <row r="33" spans="2:11" x14ac:dyDescent="0.3">
      <c r="B33" s="8" t="s">
        <v>1140</v>
      </c>
      <c r="C33" s="57" t="s">
        <v>1141</v>
      </c>
      <c r="D33" s="54" t="s">
        <v>1142</v>
      </c>
      <c r="E33" s="6" t="s">
        <v>108</v>
      </c>
      <c r="F33" s="19">
        <v>20000</v>
      </c>
      <c r="G33" s="24">
        <v>399.7</v>
      </c>
      <c r="H33" s="24">
        <v>1.92</v>
      </c>
      <c r="I33" s="31"/>
      <c r="J33" s="31"/>
      <c r="K33" s="35"/>
    </row>
    <row r="34" spans="2:11" x14ac:dyDescent="0.3">
      <c r="B34" s="8" t="s">
        <v>499</v>
      </c>
      <c r="C34" s="57" t="s">
        <v>500</v>
      </c>
      <c r="D34" s="54" t="s">
        <v>501</v>
      </c>
      <c r="E34" s="6" t="s">
        <v>71</v>
      </c>
      <c r="F34" s="19">
        <v>340068</v>
      </c>
      <c r="G34" s="24">
        <v>388.36</v>
      </c>
      <c r="H34" s="24">
        <v>1.87</v>
      </c>
      <c r="I34" s="31"/>
      <c r="J34" s="31"/>
      <c r="K34" s="35"/>
    </row>
    <row r="35" spans="2:11" x14ac:dyDescent="0.3">
      <c r="B35" s="8" t="s">
        <v>895</v>
      </c>
      <c r="C35" s="57" t="s">
        <v>896</v>
      </c>
      <c r="D35" s="54" t="s">
        <v>897</v>
      </c>
      <c r="E35" s="6" t="s">
        <v>112</v>
      </c>
      <c r="F35" s="19">
        <v>120000</v>
      </c>
      <c r="G35" s="24">
        <v>377.46</v>
      </c>
      <c r="H35" s="24">
        <v>1.82</v>
      </c>
      <c r="I35" s="31"/>
      <c r="J35" s="31"/>
      <c r="K35" s="35"/>
    </row>
    <row r="36" spans="2:11" x14ac:dyDescent="0.3">
      <c r="B36" s="8" t="s">
        <v>1883</v>
      </c>
      <c r="C36" s="57" t="s">
        <v>1884</v>
      </c>
      <c r="D36" s="54" t="s">
        <v>1885</v>
      </c>
      <c r="E36" s="6" t="s">
        <v>60</v>
      </c>
      <c r="F36" s="19">
        <v>100000</v>
      </c>
      <c r="G36" s="24">
        <v>331.6</v>
      </c>
      <c r="H36" s="24">
        <v>1.59</v>
      </c>
      <c r="I36" s="31"/>
      <c r="J36" s="31"/>
      <c r="K36" s="35"/>
    </row>
    <row r="37" spans="2:11" x14ac:dyDescent="0.3">
      <c r="C37" s="58" t="s">
        <v>184</v>
      </c>
      <c r="D37" s="54"/>
      <c r="E37" s="6"/>
      <c r="F37" s="19"/>
      <c r="G37" s="25">
        <v>19703.98</v>
      </c>
      <c r="H37" s="25">
        <v>94.76</v>
      </c>
      <c r="I37" s="31"/>
      <c r="J37" s="31"/>
      <c r="K37" s="35"/>
    </row>
    <row r="38" spans="2:11" x14ac:dyDescent="0.3">
      <c r="C38" s="57"/>
      <c r="D38" s="54"/>
      <c r="E38" s="6"/>
      <c r="F38" s="19"/>
      <c r="G38" s="24"/>
      <c r="H38" s="24"/>
      <c r="I38" s="31"/>
      <c r="J38" s="31"/>
      <c r="K38" s="35"/>
    </row>
    <row r="39" spans="2:11" x14ac:dyDescent="0.3">
      <c r="C39" s="58" t="s">
        <v>3</v>
      </c>
      <c r="D39" s="54"/>
      <c r="E39" s="6"/>
      <c r="F39" s="19"/>
      <c r="G39" s="24" t="s">
        <v>2</v>
      </c>
      <c r="H39" s="24" t="s">
        <v>2</v>
      </c>
      <c r="I39" s="31"/>
      <c r="J39" s="31"/>
      <c r="K39" s="35"/>
    </row>
    <row r="40" spans="2:11" x14ac:dyDescent="0.3">
      <c r="C40" s="57"/>
      <c r="D40" s="54"/>
      <c r="E40" s="6"/>
      <c r="F40" s="19"/>
      <c r="G40" s="24"/>
      <c r="H40" s="24"/>
      <c r="I40" s="31"/>
      <c r="J40" s="31"/>
      <c r="K40" s="35"/>
    </row>
    <row r="41" spans="2:11" x14ac:dyDescent="0.3">
      <c r="C41" s="58" t="s">
        <v>4</v>
      </c>
      <c r="D41" s="54"/>
      <c r="E41" s="6"/>
      <c r="F41" s="19"/>
      <c r="G41" s="24" t="s">
        <v>2</v>
      </c>
      <c r="H41" s="24" t="s">
        <v>2</v>
      </c>
      <c r="I41" s="31"/>
      <c r="J41" s="31"/>
      <c r="K41" s="35"/>
    </row>
    <row r="42" spans="2:11" x14ac:dyDescent="0.3">
      <c r="C42" s="57"/>
      <c r="D42" s="54"/>
      <c r="E42" s="6"/>
      <c r="F42" s="19"/>
      <c r="G42" s="24"/>
      <c r="H42" s="24"/>
      <c r="I42" s="31"/>
      <c r="J42" s="31"/>
      <c r="K42" s="35"/>
    </row>
    <row r="43" spans="2:11" x14ac:dyDescent="0.3">
      <c r="C43" s="58" t="s">
        <v>5</v>
      </c>
      <c r="D43" s="54"/>
      <c r="E43" s="6"/>
      <c r="F43" s="19"/>
      <c r="G43" s="24"/>
      <c r="H43" s="24"/>
      <c r="I43" s="31"/>
      <c r="J43" s="31"/>
      <c r="K43" s="35"/>
    </row>
    <row r="44" spans="2:11" x14ac:dyDescent="0.3">
      <c r="C44" s="57"/>
      <c r="D44" s="54"/>
      <c r="E44" s="6"/>
      <c r="F44" s="19"/>
      <c r="G44" s="24"/>
      <c r="H44" s="24"/>
      <c r="I44" s="31"/>
      <c r="J44" s="31"/>
      <c r="K44" s="35"/>
    </row>
    <row r="45" spans="2:11" x14ac:dyDescent="0.3">
      <c r="C45" s="58" t="s">
        <v>6</v>
      </c>
      <c r="D45" s="54"/>
      <c r="E45" s="6"/>
      <c r="F45" s="19"/>
      <c r="G45" s="24" t="s">
        <v>2</v>
      </c>
      <c r="H45" s="24" t="s">
        <v>2</v>
      </c>
      <c r="I45" s="31"/>
      <c r="J45" s="31"/>
      <c r="K45" s="35"/>
    </row>
    <row r="46" spans="2:11" x14ac:dyDescent="0.3">
      <c r="C46" s="57"/>
      <c r="D46" s="54"/>
      <c r="E46" s="6"/>
      <c r="F46" s="19"/>
      <c r="G46" s="24"/>
      <c r="H46" s="24"/>
      <c r="I46" s="31"/>
      <c r="J46" s="31"/>
      <c r="K46" s="35"/>
    </row>
    <row r="47" spans="2:11" x14ac:dyDescent="0.3">
      <c r="C47" s="58" t="s">
        <v>7</v>
      </c>
      <c r="D47" s="54"/>
      <c r="E47" s="6"/>
      <c r="F47" s="19"/>
      <c r="G47" s="24" t="s">
        <v>2</v>
      </c>
      <c r="H47" s="24" t="s">
        <v>2</v>
      </c>
      <c r="I47" s="31"/>
      <c r="J47" s="31"/>
      <c r="K47" s="35"/>
    </row>
    <row r="48" spans="2:11" x14ac:dyDescent="0.3">
      <c r="C48" s="57"/>
      <c r="D48" s="54"/>
      <c r="E48" s="6"/>
      <c r="F48" s="19"/>
      <c r="G48" s="24"/>
      <c r="H48" s="24"/>
      <c r="I48" s="31"/>
      <c r="J48" s="31"/>
      <c r="K48" s="35"/>
    </row>
    <row r="49" spans="3:11" x14ac:dyDescent="0.3">
      <c r="C49" s="58" t="s">
        <v>8</v>
      </c>
      <c r="D49" s="54"/>
      <c r="E49" s="6"/>
      <c r="F49" s="19"/>
      <c r="G49" s="24" t="s">
        <v>2</v>
      </c>
      <c r="H49" s="24" t="s">
        <v>2</v>
      </c>
      <c r="I49" s="31"/>
      <c r="J49" s="31"/>
      <c r="K49" s="35"/>
    </row>
    <row r="50" spans="3:11" x14ac:dyDescent="0.3">
      <c r="C50" s="57"/>
      <c r="D50" s="54"/>
      <c r="E50" s="6"/>
      <c r="F50" s="19"/>
      <c r="G50" s="24"/>
      <c r="H50" s="24"/>
      <c r="I50" s="31"/>
      <c r="J50" s="31"/>
      <c r="K50" s="35"/>
    </row>
    <row r="51" spans="3:11" x14ac:dyDescent="0.3">
      <c r="C51" s="58" t="s">
        <v>9</v>
      </c>
      <c r="D51" s="54"/>
      <c r="E51" s="6"/>
      <c r="F51" s="19"/>
      <c r="G51" s="24" t="s">
        <v>2</v>
      </c>
      <c r="H51" s="24" t="s">
        <v>2</v>
      </c>
      <c r="I51" s="31"/>
      <c r="J51" s="31"/>
      <c r="K51" s="35"/>
    </row>
    <row r="52" spans="3:11" x14ac:dyDescent="0.3">
      <c r="C52" s="57"/>
      <c r="D52" s="54"/>
      <c r="E52" s="6"/>
      <c r="F52" s="19"/>
      <c r="G52" s="24"/>
      <c r="H52" s="24"/>
      <c r="I52" s="31"/>
      <c r="J52" s="31"/>
      <c r="K52" s="35"/>
    </row>
    <row r="53" spans="3:11" x14ac:dyDescent="0.3">
      <c r="C53" s="58" t="s">
        <v>10</v>
      </c>
      <c r="D53" s="54"/>
      <c r="E53" s="6"/>
      <c r="F53" s="19"/>
      <c r="G53" s="24" t="s">
        <v>2</v>
      </c>
      <c r="H53" s="24" t="s">
        <v>2</v>
      </c>
      <c r="I53" s="31"/>
      <c r="J53" s="31"/>
      <c r="K53" s="35"/>
    </row>
    <row r="54" spans="3:11" x14ac:dyDescent="0.3">
      <c r="C54" s="57"/>
      <c r="D54" s="54"/>
      <c r="E54" s="6"/>
      <c r="F54" s="19"/>
      <c r="G54" s="24"/>
      <c r="H54" s="24"/>
      <c r="I54" s="31"/>
      <c r="J54" s="31"/>
      <c r="K54" s="35"/>
    </row>
    <row r="55" spans="3:11" x14ac:dyDescent="0.3">
      <c r="C55" s="58" t="s">
        <v>11</v>
      </c>
      <c r="D55" s="54"/>
      <c r="E55" s="6"/>
      <c r="F55" s="19"/>
      <c r="G55" s="24"/>
      <c r="H55" s="24"/>
      <c r="I55" s="31"/>
      <c r="J55" s="31"/>
      <c r="K55" s="35"/>
    </row>
    <row r="56" spans="3:11" x14ac:dyDescent="0.3">
      <c r="C56" s="57"/>
      <c r="D56" s="54"/>
      <c r="E56" s="6"/>
      <c r="F56" s="19"/>
      <c r="G56" s="24"/>
      <c r="H56" s="24"/>
      <c r="I56" s="31"/>
      <c r="J56" s="31"/>
      <c r="K56" s="35"/>
    </row>
    <row r="57" spans="3:11" x14ac:dyDescent="0.3">
      <c r="C57" s="58" t="s">
        <v>13</v>
      </c>
      <c r="D57" s="54"/>
      <c r="E57" s="6"/>
      <c r="F57" s="19"/>
      <c r="G57" s="24" t="s">
        <v>2</v>
      </c>
      <c r="H57" s="24" t="s">
        <v>2</v>
      </c>
      <c r="I57" s="31"/>
      <c r="J57" s="31"/>
      <c r="K57" s="35"/>
    </row>
    <row r="58" spans="3:11" x14ac:dyDescent="0.3">
      <c r="C58" s="57"/>
      <c r="D58" s="54"/>
      <c r="E58" s="6"/>
      <c r="F58" s="19"/>
      <c r="G58" s="24"/>
      <c r="H58" s="24"/>
      <c r="I58" s="31"/>
      <c r="J58" s="31"/>
      <c r="K58" s="35"/>
    </row>
    <row r="59" spans="3:11" x14ac:dyDescent="0.3">
      <c r="C59" s="58" t="s">
        <v>14</v>
      </c>
      <c r="D59" s="54"/>
      <c r="E59" s="6"/>
      <c r="F59" s="19"/>
      <c r="G59" s="24" t="s">
        <v>2</v>
      </c>
      <c r="H59" s="24" t="s">
        <v>2</v>
      </c>
      <c r="I59" s="31"/>
      <c r="J59" s="31"/>
      <c r="K59" s="35"/>
    </row>
    <row r="60" spans="3:11" x14ac:dyDescent="0.3">
      <c r="C60" s="57"/>
      <c r="D60" s="54"/>
      <c r="E60" s="6"/>
      <c r="F60" s="19"/>
      <c r="G60" s="24"/>
      <c r="H60" s="24"/>
      <c r="I60" s="31"/>
      <c r="J60" s="31"/>
      <c r="K60" s="35"/>
    </row>
    <row r="61" spans="3:11" x14ac:dyDescent="0.3">
      <c r="C61" s="58" t="s">
        <v>15</v>
      </c>
      <c r="D61" s="54"/>
      <c r="E61" s="6"/>
      <c r="F61" s="19"/>
      <c r="G61" s="24" t="s">
        <v>2</v>
      </c>
      <c r="H61" s="24" t="s">
        <v>2</v>
      </c>
      <c r="I61" s="31"/>
      <c r="J61" s="31"/>
      <c r="K61" s="35"/>
    </row>
    <row r="62" spans="3:11" x14ac:dyDescent="0.3">
      <c r="C62" s="57"/>
      <c r="D62" s="54"/>
      <c r="E62" s="6"/>
      <c r="F62" s="19"/>
      <c r="G62" s="24"/>
      <c r="H62" s="24"/>
      <c r="I62" s="31"/>
      <c r="J62" s="31"/>
      <c r="K62" s="35"/>
    </row>
    <row r="63" spans="3:11" x14ac:dyDescent="0.3">
      <c r="C63" s="58" t="s">
        <v>16</v>
      </c>
      <c r="D63" s="54"/>
      <c r="E63" s="6"/>
      <c r="F63" s="19"/>
      <c r="G63" s="24" t="s">
        <v>2</v>
      </c>
      <c r="H63" s="24" t="s">
        <v>2</v>
      </c>
      <c r="I63" s="31"/>
      <c r="J63" s="31"/>
      <c r="K63" s="35"/>
    </row>
    <row r="64" spans="3:11" x14ac:dyDescent="0.3">
      <c r="C64" s="57"/>
      <c r="D64" s="54"/>
      <c r="E64" s="6"/>
      <c r="F64" s="19"/>
      <c r="G64" s="24"/>
      <c r="H64" s="24"/>
      <c r="I64" s="31"/>
      <c r="J64" s="31"/>
      <c r="K64" s="35"/>
    </row>
    <row r="65" spans="1:11" x14ac:dyDescent="0.3">
      <c r="C65" s="58" t="s">
        <v>17</v>
      </c>
      <c r="D65" s="54"/>
      <c r="E65" s="6"/>
      <c r="F65" s="19"/>
      <c r="G65" s="24" t="s">
        <v>2</v>
      </c>
      <c r="H65" s="24" t="s">
        <v>2</v>
      </c>
      <c r="I65" s="31"/>
      <c r="J65" s="31"/>
      <c r="K65" s="35"/>
    </row>
    <row r="66" spans="1:11" x14ac:dyDescent="0.3">
      <c r="C66" s="57"/>
      <c r="D66" s="54"/>
      <c r="E66" s="6"/>
      <c r="F66" s="19"/>
      <c r="G66" s="24"/>
      <c r="H66" s="24"/>
      <c r="I66" s="31"/>
      <c r="J66" s="31"/>
      <c r="K66" s="35"/>
    </row>
    <row r="67" spans="1:11" x14ac:dyDescent="0.3">
      <c r="A67" s="10"/>
      <c r="B67" s="28"/>
      <c r="C67" s="58" t="s">
        <v>18</v>
      </c>
      <c r="D67" s="54"/>
      <c r="E67" s="6"/>
      <c r="F67" s="19"/>
      <c r="G67" s="24"/>
      <c r="H67" s="24"/>
      <c r="I67" s="31"/>
      <c r="J67" s="31"/>
      <c r="K67" s="35"/>
    </row>
    <row r="68" spans="1:11" x14ac:dyDescent="0.3">
      <c r="A68" s="28"/>
      <c r="B68" s="28"/>
      <c r="C68" s="58" t="s">
        <v>19</v>
      </c>
      <c r="D68" s="54"/>
      <c r="E68" s="6"/>
      <c r="F68" s="19"/>
      <c r="G68" s="24" t="s">
        <v>2</v>
      </c>
      <c r="H68" s="24" t="s">
        <v>2</v>
      </c>
      <c r="I68" s="31"/>
      <c r="J68" s="31"/>
      <c r="K68" s="35"/>
    </row>
    <row r="69" spans="1:11" x14ac:dyDescent="0.3">
      <c r="A69" s="28"/>
      <c r="B69" s="28"/>
      <c r="C69" s="58"/>
      <c r="D69" s="54"/>
      <c r="E69" s="6"/>
      <c r="F69" s="19"/>
      <c r="G69" s="24"/>
      <c r="H69" s="24"/>
      <c r="I69" s="31"/>
      <c r="J69" s="31"/>
      <c r="K69" s="35"/>
    </row>
    <row r="70" spans="1:11" x14ac:dyDescent="0.3">
      <c r="A70" s="28"/>
      <c r="B70" s="28"/>
      <c r="C70" s="58" t="s">
        <v>20</v>
      </c>
      <c r="D70" s="54"/>
      <c r="E70" s="6"/>
      <c r="F70" s="19"/>
      <c r="G70" s="24" t="s">
        <v>2</v>
      </c>
      <c r="H70" s="24" t="s">
        <v>2</v>
      </c>
      <c r="I70" s="31"/>
      <c r="J70" s="31"/>
      <c r="K70" s="35"/>
    </row>
    <row r="71" spans="1:11" x14ac:dyDescent="0.3">
      <c r="A71" s="28"/>
      <c r="B71" s="28"/>
      <c r="C71" s="58"/>
      <c r="D71" s="54"/>
      <c r="E71" s="6"/>
      <c r="F71" s="19"/>
      <c r="G71" s="24"/>
      <c r="H71" s="24"/>
      <c r="I71" s="31"/>
      <c r="J71" s="31"/>
      <c r="K71" s="35"/>
    </row>
    <row r="72" spans="1:11" x14ac:dyDescent="0.3">
      <c r="A72" s="28"/>
      <c r="B72" s="28"/>
      <c r="C72" s="58" t="s">
        <v>21</v>
      </c>
      <c r="D72" s="54"/>
      <c r="E72" s="6"/>
      <c r="F72" s="19"/>
      <c r="G72" s="24" t="s">
        <v>2</v>
      </c>
      <c r="H72" s="24" t="s">
        <v>2</v>
      </c>
      <c r="I72" s="31"/>
      <c r="J72" s="31"/>
      <c r="K72" s="35"/>
    </row>
    <row r="73" spans="1:11" x14ac:dyDescent="0.3">
      <c r="A73" s="28"/>
      <c r="B73" s="28"/>
      <c r="C73" s="58"/>
      <c r="D73" s="54"/>
      <c r="E73" s="6"/>
      <c r="F73" s="19"/>
      <c r="G73" s="24"/>
      <c r="H73" s="24"/>
      <c r="I73" s="31"/>
      <c r="J73" s="31"/>
      <c r="K73" s="35"/>
    </row>
    <row r="74" spans="1:11" x14ac:dyDescent="0.3">
      <c r="A74" s="28"/>
      <c r="B74" s="28"/>
      <c r="C74" s="58" t="s">
        <v>22</v>
      </c>
      <c r="D74" s="54"/>
      <c r="E74" s="6"/>
      <c r="F74" s="19"/>
      <c r="G74" s="24" t="s">
        <v>2</v>
      </c>
      <c r="H74" s="24" t="s">
        <v>2</v>
      </c>
      <c r="I74" s="31"/>
      <c r="J74" s="31"/>
      <c r="K74" s="35"/>
    </row>
    <row r="75" spans="1:11" x14ac:dyDescent="0.3">
      <c r="A75" s="28"/>
      <c r="B75" s="28"/>
      <c r="C75" s="58"/>
      <c r="D75" s="54"/>
      <c r="E75" s="6"/>
      <c r="F75" s="19"/>
      <c r="G75" s="24"/>
      <c r="H75" s="24"/>
      <c r="I75" s="31"/>
      <c r="J75" s="31"/>
      <c r="K75" s="35"/>
    </row>
    <row r="76" spans="1:11" x14ac:dyDescent="0.3">
      <c r="A76" s="28"/>
      <c r="B76" s="28"/>
      <c r="C76" s="58" t="s">
        <v>23</v>
      </c>
      <c r="D76" s="54"/>
      <c r="E76" s="6"/>
      <c r="F76" s="19"/>
      <c r="G76" s="24" t="s">
        <v>2</v>
      </c>
      <c r="H76" s="24" t="s">
        <v>2</v>
      </c>
      <c r="I76" s="31"/>
      <c r="J76" s="31"/>
      <c r="K76" s="35"/>
    </row>
    <row r="77" spans="1:11" x14ac:dyDescent="0.3">
      <c r="A77" s="28"/>
      <c r="B77" s="28"/>
      <c r="C77" s="58"/>
      <c r="D77" s="54"/>
      <c r="E77" s="6"/>
      <c r="F77" s="19"/>
      <c r="G77" s="24"/>
      <c r="H77" s="24"/>
      <c r="I77" s="31"/>
      <c r="J77" s="31"/>
      <c r="K77" s="35"/>
    </row>
    <row r="78" spans="1:11" x14ac:dyDescent="0.3">
      <c r="C78" s="59" t="s">
        <v>24</v>
      </c>
      <c r="D78" s="54"/>
      <c r="E78" s="6"/>
      <c r="F78" s="19"/>
      <c r="G78" s="24"/>
      <c r="H78" s="24"/>
      <c r="I78" s="31"/>
      <c r="J78" s="31"/>
      <c r="K78" s="35"/>
    </row>
    <row r="79" spans="1:11" x14ac:dyDescent="0.3">
      <c r="B79" s="8" t="s">
        <v>199</v>
      </c>
      <c r="C79" s="57" t="s">
        <v>200</v>
      </c>
      <c r="D79" s="54"/>
      <c r="E79" s="6"/>
      <c r="F79" s="19"/>
      <c r="G79" s="24">
        <v>1102.4000000000001</v>
      </c>
      <c r="H79" s="24">
        <v>5.3</v>
      </c>
      <c r="I79" s="31"/>
      <c r="J79" s="31"/>
      <c r="K79" s="35"/>
    </row>
    <row r="80" spans="1:11" x14ac:dyDescent="0.3">
      <c r="C80" s="58" t="s">
        <v>184</v>
      </c>
      <c r="D80" s="54"/>
      <c r="E80" s="6"/>
      <c r="F80" s="19"/>
      <c r="G80" s="25">
        <v>1102.4000000000001</v>
      </c>
      <c r="H80" s="25">
        <v>5.3</v>
      </c>
      <c r="I80" s="31"/>
      <c r="J80" s="31"/>
      <c r="K80" s="35"/>
    </row>
    <row r="81" spans="1:54" x14ac:dyDescent="0.3">
      <c r="C81" s="57"/>
      <c r="D81" s="54"/>
      <c r="E81" s="6"/>
      <c r="F81" s="19"/>
      <c r="G81" s="24"/>
      <c r="H81" s="24"/>
      <c r="I81" s="31"/>
      <c r="J81" s="31"/>
      <c r="K81" s="35"/>
    </row>
    <row r="82" spans="1:54" x14ac:dyDescent="0.3">
      <c r="A82" s="10"/>
      <c r="B82" s="28"/>
      <c r="C82" s="58" t="s">
        <v>25</v>
      </c>
      <c r="D82" s="54"/>
      <c r="E82" s="6"/>
      <c r="F82" s="19"/>
      <c r="G82" s="24"/>
      <c r="H82" s="24"/>
      <c r="I82" s="31"/>
      <c r="J82" s="31"/>
      <c r="K82" s="35"/>
    </row>
    <row r="83" spans="1:54" s="2" customFormat="1" ht="13.8" x14ac:dyDescent="0.3">
      <c r="A83" s="28"/>
      <c r="B83" s="28"/>
      <c r="C83" s="57" t="s">
        <v>5023</v>
      </c>
      <c r="D83" s="54"/>
      <c r="E83" s="6"/>
      <c r="F83" s="19"/>
      <c r="G83" s="24" t="s">
        <v>2</v>
      </c>
      <c r="H83" s="24" t="s">
        <v>2</v>
      </c>
      <c r="I83" s="31"/>
      <c r="J83" s="31"/>
      <c r="K83" s="35"/>
      <c r="L83" s="3"/>
      <c r="AI83" s="3"/>
      <c r="AV83" s="3"/>
      <c r="AX83" s="3"/>
      <c r="BB83" s="3"/>
    </row>
    <row r="84" spans="1:54" x14ac:dyDescent="0.3">
      <c r="B84" s="8"/>
      <c r="C84" s="57" t="s">
        <v>201</v>
      </c>
      <c r="D84" s="54"/>
      <c r="E84" s="6"/>
      <c r="F84" s="19"/>
      <c r="G84" s="24">
        <v>-12.71</v>
      </c>
      <c r="H84" s="24">
        <v>-0.06</v>
      </c>
      <c r="I84" s="31"/>
      <c r="J84" s="31"/>
      <c r="K84" s="35"/>
    </row>
    <row r="85" spans="1:54" x14ac:dyDescent="0.3">
      <c r="C85" s="58" t="s">
        <v>184</v>
      </c>
      <c r="D85" s="54"/>
      <c r="E85" s="6"/>
      <c r="F85" s="19"/>
      <c r="G85" s="25">
        <v>-12.71</v>
      </c>
      <c r="H85" s="25">
        <v>-0.06</v>
      </c>
      <c r="I85" s="31"/>
      <c r="J85" s="31"/>
      <c r="K85" s="35"/>
    </row>
    <row r="86" spans="1:54" x14ac:dyDescent="0.3">
      <c r="C86" s="57"/>
      <c r="D86" s="54"/>
      <c r="E86" s="6"/>
      <c r="F86" s="19"/>
      <c r="G86" s="24"/>
      <c r="H86" s="24"/>
      <c r="I86" s="31"/>
      <c r="J86" s="31"/>
      <c r="K86" s="35"/>
    </row>
    <row r="87" spans="1:54" x14ac:dyDescent="0.3">
      <c r="C87" s="60" t="s">
        <v>202</v>
      </c>
      <c r="D87" s="55"/>
      <c r="E87" s="5"/>
      <c r="F87" s="20"/>
      <c r="G87" s="26">
        <v>20793.669999999998</v>
      </c>
      <c r="H87" s="26">
        <v>100</v>
      </c>
      <c r="I87" s="32"/>
      <c r="J87" s="32"/>
      <c r="K87" s="36"/>
    </row>
    <row r="90" spans="1:54" x14ac:dyDescent="0.3">
      <c r="C90" s="1" t="s">
        <v>203</v>
      </c>
    </row>
    <row r="91" spans="1:54" x14ac:dyDescent="0.3">
      <c r="C91" s="37" t="s">
        <v>204</v>
      </c>
      <c r="D91" s="37"/>
      <c r="E91" s="37"/>
      <c r="F91" s="37"/>
      <c r="G91" s="37"/>
      <c r="H91" s="37"/>
      <c r="I91" s="37"/>
      <c r="J91" s="37"/>
      <c r="K91" s="37"/>
    </row>
    <row r="92" spans="1:54" x14ac:dyDescent="0.3">
      <c r="C92" s="2" t="s">
        <v>205</v>
      </c>
    </row>
    <row r="93" spans="1:54" x14ac:dyDescent="0.3">
      <c r="C93" s="2" t="s">
        <v>206</v>
      </c>
    </row>
    <row r="94" spans="1:54" ht="30" customHeight="1" x14ac:dyDescent="0.3">
      <c r="C94" s="80" t="s">
        <v>207</v>
      </c>
      <c r="D94" s="81"/>
      <c r="E94" s="81"/>
      <c r="F94" s="81"/>
      <c r="G94" s="81"/>
      <c r="H94" s="81"/>
      <c r="I94" s="81"/>
      <c r="J94" s="81"/>
      <c r="K94" s="81"/>
    </row>
    <row r="95" spans="1:54" x14ac:dyDescent="0.3">
      <c r="C95" s="2" t="s">
        <v>208</v>
      </c>
    </row>
    <row r="97" spans="3:5" x14ac:dyDescent="0.3">
      <c r="C97" s="1" t="s">
        <v>5173</v>
      </c>
      <c r="E97" s="78" t="s">
        <v>5174</v>
      </c>
    </row>
    <row r="98" spans="3:5" x14ac:dyDescent="0.3">
      <c r="E98" s="2" t="s">
        <v>5177</v>
      </c>
    </row>
  </sheetData>
  <mergeCells count="1">
    <mergeCell ref="C94:K94"/>
  </mergeCells>
  <hyperlinks>
    <hyperlink ref="J2" location="'Index'!A1" display="'Index'!A1" xr:uid="{079C629E-1CD0-4CBD-A03F-812B341F3E79}"/>
  </hyperlinks>
  <pageMargins left="0.7" right="0.7" top="0.75" bottom="0.75" header="0.3" footer="0.3"/>
  <pageSetup orientation="portrait" horizontalDpi="4294967293"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B79642-35CD-4C20-93A8-0B9EB6D1C653}">
  <sheetPr codeName="Sheet1"/>
  <dimension ref="A1:IV100"/>
  <sheetViews>
    <sheetView showGridLines="0" zoomScale="90" zoomScaleNormal="90" workbookViewId="0">
      <pane ySplit="6" topLeftCell="A85"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2930</v>
      </c>
      <c r="J2" s="38" t="s">
        <v>4688</v>
      </c>
    </row>
    <row r="3" spans="1:54" ht="16.2" x14ac:dyDescent="0.35">
      <c r="C3" s="1" t="s">
        <v>28</v>
      </c>
      <c r="D3" s="21" t="s">
        <v>2931</v>
      </c>
    </row>
    <row r="4" spans="1:54" ht="15" x14ac:dyDescent="0.35">
      <c r="C4" s="1" t="s">
        <v>30</v>
      </c>
      <c r="D4" s="22">
        <v>46053</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A8" s="10"/>
      <c r="B8" s="28"/>
      <c r="C8" s="58" t="s">
        <v>0</v>
      </c>
      <c r="D8" s="54"/>
      <c r="E8" s="6"/>
      <c r="F8" s="19"/>
      <c r="G8" s="24"/>
      <c r="H8" s="24"/>
      <c r="I8" s="31"/>
      <c r="J8" s="31"/>
      <c r="K8" s="35"/>
    </row>
    <row r="9" spans="1:54" x14ac:dyDescent="0.3">
      <c r="C9" s="59" t="s">
        <v>1</v>
      </c>
      <c r="D9" s="54"/>
      <c r="E9" s="6"/>
      <c r="F9" s="19"/>
      <c r="G9" s="24"/>
      <c r="H9" s="24"/>
      <c r="I9" s="31"/>
      <c r="J9" s="31"/>
      <c r="K9" s="35"/>
    </row>
    <row r="10" spans="1:54" x14ac:dyDescent="0.3">
      <c r="B10" s="8" t="s">
        <v>40</v>
      </c>
      <c r="C10" s="57" t="s">
        <v>41</v>
      </c>
      <c r="D10" s="54" t="s">
        <v>42</v>
      </c>
      <c r="E10" s="6" t="s">
        <v>43</v>
      </c>
      <c r="F10" s="19">
        <v>260000</v>
      </c>
      <c r="G10" s="24">
        <v>2416.0500000000002</v>
      </c>
      <c r="H10" s="24">
        <v>6.55</v>
      </c>
      <c r="I10" s="31"/>
      <c r="J10" s="31"/>
      <c r="K10" s="35"/>
    </row>
    <row r="11" spans="1:54" x14ac:dyDescent="0.3">
      <c r="B11" s="8" t="s">
        <v>2761</v>
      </c>
      <c r="C11" s="57" t="s">
        <v>2762</v>
      </c>
      <c r="D11" s="54" t="s">
        <v>2763</v>
      </c>
      <c r="E11" s="6" t="s">
        <v>104</v>
      </c>
      <c r="F11" s="19">
        <v>200000</v>
      </c>
      <c r="G11" s="24">
        <v>2111.6</v>
      </c>
      <c r="H11" s="24">
        <v>5.73</v>
      </c>
      <c r="I11" s="31"/>
      <c r="J11" s="31"/>
      <c r="K11" s="35"/>
    </row>
    <row r="12" spans="1:54" x14ac:dyDescent="0.3">
      <c r="B12" s="8" t="s">
        <v>44</v>
      </c>
      <c r="C12" s="57" t="s">
        <v>45</v>
      </c>
      <c r="D12" s="54" t="s">
        <v>46</v>
      </c>
      <c r="E12" s="6" t="s">
        <v>43</v>
      </c>
      <c r="F12" s="19">
        <v>140000</v>
      </c>
      <c r="G12" s="24">
        <v>1897</v>
      </c>
      <c r="H12" s="24">
        <v>5.15</v>
      </c>
      <c r="I12" s="31"/>
      <c r="J12" s="31"/>
      <c r="K12" s="35"/>
    </row>
    <row r="13" spans="1:54" x14ac:dyDescent="0.3">
      <c r="B13" s="8" t="s">
        <v>1164</v>
      </c>
      <c r="C13" s="57" t="s">
        <v>1165</v>
      </c>
      <c r="D13" s="54" t="s">
        <v>1166</v>
      </c>
      <c r="E13" s="6" t="s">
        <v>131</v>
      </c>
      <c r="F13" s="19">
        <v>413687</v>
      </c>
      <c r="G13" s="24">
        <v>1858.9</v>
      </c>
      <c r="H13" s="24">
        <v>5.04</v>
      </c>
      <c r="I13" s="31"/>
      <c r="J13" s="31"/>
      <c r="K13" s="35"/>
    </row>
    <row r="14" spans="1:54" x14ac:dyDescent="0.3">
      <c r="B14" s="8" t="s">
        <v>54</v>
      </c>
      <c r="C14" s="57" t="s">
        <v>55</v>
      </c>
      <c r="D14" s="54" t="s">
        <v>56</v>
      </c>
      <c r="E14" s="6" t="s">
        <v>43</v>
      </c>
      <c r="F14" s="19">
        <v>170000</v>
      </c>
      <c r="G14" s="24">
        <v>1831.16</v>
      </c>
      <c r="H14" s="24">
        <v>4.97</v>
      </c>
      <c r="I14" s="31"/>
      <c r="J14" s="31"/>
      <c r="K14" s="35"/>
    </row>
    <row r="15" spans="1:54" x14ac:dyDescent="0.3">
      <c r="B15" s="8" t="s">
        <v>588</v>
      </c>
      <c r="C15" s="57" t="s">
        <v>589</v>
      </c>
      <c r="D15" s="54" t="s">
        <v>590</v>
      </c>
      <c r="E15" s="6" t="s">
        <v>75</v>
      </c>
      <c r="F15" s="19">
        <v>46307</v>
      </c>
      <c r="G15" s="24">
        <v>1773.37</v>
      </c>
      <c r="H15" s="24">
        <v>4.8099999999999996</v>
      </c>
      <c r="I15" s="31"/>
      <c r="J15" s="31"/>
      <c r="K15" s="35"/>
    </row>
    <row r="16" spans="1:54" x14ac:dyDescent="0.3">
      <c r="B16" s="8" t="s">
        <v>61</v>
      </c>
      <c r="C16" s="57" t="s">
        <v>62</v>
      </c>
      <c r="D16" s="54" t="s">
        <v>63</v>
      </c>
      <c r="E16" s="6" t="s">
        <v>64</v>
      </c>
      <c r="F16" s="19">
        <v>11200</v>
      </c>
      <c r="G16" s="24">
        <v>1635.09</v>
      </c>
      <c r="H16" s="24">
        <v>4.43</v>
      </c>
      <c r="I16" s="31"/>
      <c r="J16" s="31"/>
      <c r="K16" s="35"/>
    </row>
    <row r="17" spans="2:11" x14ac:dyDescent="0.3">
      <c r="B17" s="8" t="s">
        <v>47</v>
      </c>
      <c r="C17" s="57" t="s">
        <v>48</v>
      </c>
      <c r="D17" s="54" t="s">
        <v>49</v>
      </c>
      <c r="E17" s="6" t="s">
        <v>50</v>
      </c>
      <c r="F17" s="19">
        <v>96499</v>
      </c>
      <c r="G17" s="24">
        <v>1583.55</v>
      </c>
      <c r="H17" s="24">
        <v>4.29</v>
      </c>
      <c r="I17" s="31"/>
      <c r="J17" s="31"/>
      <c r="K17" s="35"/>
    </row>
    <row r="18" spans="2:11" x14ac:dyDescent="0.3">
      <c r="B18" s="8" t="s">
        <v>292</v>
      </c>
      <c r="C18" s="57" t="s">
        <v>293</v>
      </c>
      <c r="D18" s="54" t="s">
        <v>294</v>
      </c>
      <c r="E18" s="6" t="s">
        <v>108</v>
      </c>
      <c r="F18" s="19">
        <v>200000</v>
      </c>
      <c r="G18" s="24">
        <v>1462</v>
      </c>
      <c r="H18" s="24">
        <v>3.97</v>
      </c>
      <c r="I18" s="31"/>
      <c r="J18" s="31"/>
      <c r="K18" s="35"/>
    </row>
    <row r="19" spans="2:11" x14ac:dyDescent="0.3">
      <c r="B19" s="8" t="s">
        <v>94</v>
      </c>
      <c r="C19" s="57" t="s">
        <v>95</v>
      </c>
      <c r="D19" s="54" t="s">
        <v>96</v>
      </c>
      <c r="E19" s="6" t="s">
        <v>64</v>
      </c>
      <c r="F19" s="19">
        <v>20000</v>
      </c>
      <c r="G19" s="24">
        <v>1424.5</v>
      </c>
      <c r="H19" s="24">
        <v>3.86</v>
      </c>
      <c r="I19" s="31"/>
      <c r="J19" s="31"/>
      <c r="K19" s="35"/>
    </row>
    <row r="20" spans="2:11" x14ac:dyDescent="0.3">
      <c r="B20" s="8" t="s">
        <v>931</v>
      </c>
      <c r="C20" s="57" t="s">
        <v>932</v>
      </c>
      <c r="D20" s="54" t="s">
        <v>933</v>
      </c>
      <c r="E20" s="6" t="s">
        <v>156</v>
      </c>
      <c r="F20" s="19">
        <v>500000</v>
      </c>
      <c r="G20" s="24">
        <v>1368</v>
      </c>
      <c r="H20" s="24">
        <v>3.71</v>
      </c>
      <c r="I20" s="31"/>
      <c r="J20" s="31"/>
      <c r="K20" s="35"/>
    </row>
    <row r="21" spans="2:11" x14ac:dyDescent="0.3">
      <c r="B21" s="8" t="s">
        <v>121</v>
      </c>
      <c r="C21" s="57" t="s">
        <v>122</v>
      </c>
      <c r="D21" s="54" t="s">
        <v>123</v>
      </c>
      <c r="E21" s="6" t="s">
        <v>124</v>
      </c>
      <c r="F21" s="19">
        <v>20000</v>
      </c>
      <c r="G21" s="24">
        <v>1210.2</v>
      </c>
      <c r="H21" s="24">
        <v>3.28</v>
      </c>
      <c r="I21" s="31"/>
      <c r="J21" s="31"/>
      <c r="K21" s="35"/>
    </row>
    <row r="22" spans="2:11" x14ac:dyDescent="0.3">
      <c r="B22" s="8" t="s">
        <v>493</v>
      </c>
      <c r="C22" s="57" t="s">
        <v>494</v>
      </c>
      <c r="D22" s="54" t="s">
        <v>495</v>
      </c>
      <c r="E22" s="6" t="s">
        <v>43</v>
      </c>
      <c r="F22" s="19">
        <v>400000</v>
      </c>
      <c r="G22" s="24">
        <v>1197.5999999999999</v>
      </c>
      <c r="H22" s="24">
        <v>3.25</v>
      </c>
      <c r="I22" s="31"/>
      <c r="J22" s="31"/>
      <c r="K22" s="35"/>
    </row>
    <row r="23" spans="2:11" x14ac:dyDescent="0.3">
      <c r="B23" s="8" t="s">
        <v>462</v>
      </c>
      <c r="C23" s="57" t="s">
        <v>463</v>
      </c>
      <c r="D23" s="54" t="s">
        <v>464</v>
      </c>
      <c r="E23" s="6" t="s">
        <v>116</v>
      </c>
      <c r="F23" s="19">
        <v>75861</v>
      </c>
      <c r="G23" s="24">
        <v>1170.8399999999999</v>
      </c>
      <c r="H23" s="24">
        <v>3.18</v>
      </c>
      <c r="I23" s="31"/>
      <c r="J23" s="31"/>
      <c r="K23" s="35"/>
    </row>
    <row r="24" spans="2:11" x14ac:dyDescent="0.3">
      <c r="B24" s="8" t="s">
        <v>225</v>
      </c>
      <c r="C24" s="57" t="s">
        <v>226</v>
      </c>
      <c r="D24" s="54" t="s">
        <v>227</v>
      </c>
      <c r="E24" s="6" t="s">
        <v>217</v>
      </c>
      <c r="F24" s="19">
        <v>250000</v>
      </c>
      <c r="G24" s="24">
        <v>1146.25</v>
      </c>
      <c r="H24" s="24">
        <v>3.11</v>
      </c>
      <c r="I24" s="31"/>
      <c r="J24" s="31"/>
      <c r="K24" s="35"/>
    </row>
    <row r="25" spans="2:11" x14ac:dyDescent="0.3">
      <c r="B25" s="8" t="s">
        <v>528</v>
      </c>
      <c r="C25" s="57" t="s">
        <v>529</v>
      </c>
      <c r="D25" s="54" t="s">
        <v>530</v>
      </c>
      <c r="E25" s="6" t="s">
        <v>531</v>
      </c>
      <c r="F25" s="19">
        <v>150000</v>
      </c>
      <c r="G25" s="24">
        <v>1022.33</v>
      </c>
      <c r="H25" s="24">
        <v>2.77</v>
      </c>
      <c r="I25" s="31"/>
      <c r="J25" s="31"/>
      <c r="K25" s="35"/>
    </row>
    <row r="26" spans="2:11" x14ac:dyDescent="0.3">
      <c r="B26" s="8" t="s">
        <v>539</v>
      </c>
      <c r="C26" s="57" t="s">
        <v>540</v>
      </c>
      <c r="D26" s="54" t="s">
        <v>541</v>
      </c>
      <c r="E26" s="6" t="s">
        <v>131</v>
      </c>
      <c r="F26" s="19">
        <v>150000</v>
      </c>
      <c r="G26" s="24">
        <v>981.9</v>
      </c>
      <c r="H26" s="24">
        <v>2.66</v>
      </c>
      <c r="I26" s="31"/>
      <c r="J26" s="31"/>
      <c r="K26" s="35"/>
    </row>
    <row r="27" spans="2:11" x14ac:dyDescent="0.3">
      <c r="B27" s="8" t="s">
        <v>542</v>
      </c>
      <c r="C27" s="57" t="s">
        <v>543</v>
      </c>
      <c r="D27" s="54" t="s">
        <v>544</v>
      </c>
      <c r="E27" s="6" t="s">
        <v>104</v>
      </c>
      <c r="F27" s="19">
        <v>16000</v>
      </c>
      <c r="G27" s="24">
        <v>975.84</v>
      </c>
      <c r="H27" s="24">
        <v>2.65</v>
      </c>
      <c r="I27" s="31"/>
      <c r="J27" s="31"/>
      <c r="K27" s="35"/>
    </row>
    <row r="28" spans="2:11" x14ac:dyDescent="0.3">
      <c r="B28" s="8" t="s">
        <v>1131</v>
      </c>
      <c r="C28" s="57" t="s">
        <v>1132</v>
      </c>
      <c r="D28" s="54" t="s">
        <v>1133</v>
      </c>
      <c r="E28" s="6" t="s">
        <v>75</v>
      </c>
      <c r="F28" s="19">
        <v>90000</v>
      </c>
      <c r="G28" s="24">
        <v>918</v>
      </c>
      <c r="H28" s="24">
        <v>2.4900000000000002</v>
      </c>
      <c r="I28" s="31"/>
      <c r="J28" s="31"/>
      <c r="K28" s="35"/>
    </row>
    <row r="29" spans="2:11" x14ac:dyDescent="0.3">
      <c r="B29" s="8" t="s">
        <v>499</v>
      </c>
      <c r="C29" s="57" t="s">
        <v>500</v>
      </c>
      <c r="D29" s="54" t="s">
        <v>501</v>
      </c>
      <c r="E29" s="6" t="s">
        <v>71</v>
      </c>
      <c r="F29" s="19">
        <v>800000</v>
      </c>
      <c r="G29" s="24">
        <v>913.6</v>
      </c>
      <c r="H29" s="24">
        <v>2.48</v>
      </c>
      <c r="I29" s="31"/>
      <c r="J29" s="31"/>
      <c r="K29" s="35"/>
    </row>
    <row r="30" spans="2:11" x14ac:dyDescent="0.3">
      <c r="B30" s="8" t="s">
        <v>511</v>
      </c>
      <c r="C30" s="57" t="s">
        <v>512</v>
      </c>
      <c r="D30" s="54" t="s">
        <v>513</v>
      </c>
      <c r="E30" s="6" t="s">
        <v>75</v>
      </c>
      <c r="F30" s="19">
        <v>60000</v>
      </c>
      <c r="G30" s="24">
        <v>876.78</v>
      </c>
      <c r="H30" s="24">
        <v>2.38</v>
      </c>
      <c r="I30" s="31"/>
      <c r="J30" s="31"/>
      <c r="K30" s="35"/>
    </row>
    <row r="31" spans="2:11" x14ac:dyDescent="0.3">
      <c r="B31" s="8" t="s">
        <v>295</v>
      </c>
      <c r="C31" s="57" t="s">
        <v>296</v>
      </c>
      <c r="D31" s="54" t="s">
        <v>297</v>
      </c>
      <c r="E31" s="6" t="s">
        <v>211</v>
      </c>
      <c r="F31" s="19">
        <v>200000</v>
      </c>
      <c r="G31" s="24">
        <v>845.9</v>
      </c>
      <c r="H31" s="24">
        <v>2.29</v>
      </c>
      <c r="I31" s="31"/>
      <c r="J31" s="31"/>
      <c r="K31" s="35"/>
    </row>
    <row r="32" spans="2:11" x14ac:dyDescent="0.3">
      <c r="B32" s="8" t="s">
        <v>2199</v>
      </c>
      <c r="C32" s="57" t="s">
        <v>2200</v>
      </c>
      <c r="D32" s="54" t="s">
        <v>2201</v>
      </c>
      <c r="E32" s="6" t="s">
        <v>60</v>
      </c>
      <c r="F32" s="19">
        <v>40000</v>
      </c>
      <c r="G32" s="24">
        <v>829.76</v>
      </c>
      <c r="H32" s="24">
        <v>2.25</v>
      </c>
      <c r="I32" s="31"/>
      <c r="J32" s="31"/>
      <c r="K32" s="35"/>
    </row>
    <row r="33" spans="2:11" x14ac:dyDescent="0.3">
      <c r="B33" s="8" t="s">
        <v>1880</v>
      </c>
      <c r="C33" s="57" t="s">
        <v>1881</v>
      </c>
      <c r="D33" s="54" t="s">
        <v>1882</v>
      </c>
      <c r="E33" s="6" t="s">
        <v>75</v>
      </c>
      <c r="F33" s="19">
        <v>300000</v>
      </c>
      <c r="G33" s="24">
        <v>826.2</v>
      </c>
      <c r="H33" s="24">
        <v>2.2400000000000002</v>
      </c>
      <c r="I33" s="31"/>
      <c r="J33" s="31"/>
      <c r="K33" s="35"/>
    </row>
    <row r="34" spans="2:11" x14ac:dyDescent="0.3">
      <c r="B34" s="8" t="s">
        <v>1140</v>
      </c>
      <c r="C34" s="57" t="s">
        <v>1141</v>
      </c>
      <c r="D34" s="54" t="s">
        <v>1142</v>
      </c>
      <c r="E34" s="6" t="s">
        <v>108</v>
      </c>
      <c r="F34" s="19">
        <v>40000</v>
      </c>
      <c r="G34" s="24">
        <v>799.4</v>
      </c>
      <c r="H34" s="24">
        <v>2.17</v>
      </c>
      <c r="I34" s="31"/>
      <c r="J34" s="31"/>
      <c r="K34" s="35"/>
    </row>
    <row r="35" spans="2:11" x14ac:dyDescent="0.3">
      <c r="B35" s="8" t="s">
        <v>926</v>
      </c>
      <c r="C35" s="57" t="s">
        <v>927</v>
      </c>
      <c r="D35" s="54" t="s">
        <v>928</v>
      </c>
      <c r="E35" s="6" t="s">
        <v>112</v>
      </c>
      <c r="F35" s="19">
        <v>1300000</v>
      </c>
      <c r="G35" s="24">
        <v>790.92</v>
      </c>
      <c r="H35" s="24">
        <v>2.15</v>
      </c>
      <c r="I35" s="31"/>
      <c r="J35" s="31"/>
      <c r="K35" s="35"/>
    </row>
    <row r="36" spans="2:11" x14ac:dyDescent="0.3">
      <c r="B36" s="8" t="s">
        <v>301</v>
      </c>
      <c r="C36" s="57" t="s">
        <v>302</v>
      </c>
      <c r="D36" s="54" t="s">
        <v>303</v>
      </c>
      <c r="E36" s="6" t="s">
        <v>43</v>
      </c>
      <c r="F36" s="19">
        <v>600000</v>
      </c>
      <c r="G36" s="24">
        <v>751.14</v>
      </c>
      <c r="H36" s="24">
        <v>2.04</v>
      </c>
      <c r="I36" s="31"/>
      <c r="J36" s="31"/>
      <c r="K36" s="35"/>
    </row>
    <row r="37" spans="2:11" x14ac:dyDescent="0.3">
      <c r="B37" s="8" t="s">
        <v>132</v>
      </c>
      <c r="C37" s="57" t="s">
        <v>133</v>
      </c>
      <c r="D37" s="54" t="s">
        <v>134</v>
      </c>
      <c r="E37" s="6" t="s">
        <v>135</v>
      </c>
      <c r="F37" s="19">
        <v>150000</v>
      </c>
      <c r="G37" s="24">
        <v>743.63</v>
      </c>
      <c r="H37" s="24">
        <v>2.02</v>
      </c>
      <c r="I37" s="31"/>
      <c r="J37" s="31"/>
      <c r="K37" s="35"/>
    </row>
    <row r="38" spans="2:11" x14ac:dyDescent="0.3">
      <c r="B38" s="8" t="s">
        <v>623</v>
      </c>
      <c r="C38" s="57" t="s">
        <v>624</v>
      </c>
      <c r="D38" s="54" t="s">
        <v>625</v>
      </c>
      <c r="E38" s="6" t="s">
        <v>116</v>
      </c>
      <c r="F38" s="19">
        <v>30972</v>
      </c>
      <c r="G38" s="24">
        <v>457.33</v>
      </c>
      <c r="H38" s="24">
        <v>1.24</v>
      </c>
      <c r="I38" s="31"/>
      <c r="J38" s="31"/>
      <c r="K38" s="35"/>
    </row>
    <row r="39" spans="2:11" x14ac:dyDescent="0.3">
      <c r="C39" s="58" t="s">
        <v>184</v>
      </c>
      <c r="D39" s="54"/>
      <c r="E39" s="6"/>
      <c r="F39" s="19"/>
      <c r="G39" s="25">
        <v>35818.839999999997</v>
      </c>
      <c r="H39" s="25">
        <v>97.16</v>
      </c>
      <c r="I39" s="31"/>
      <c r="J39" s="31"/>
      <c r="K39" s="35"/>
    </row>
    <row r="40" spans="2:11" x14ac:dyDescent="0.3">
      <c r="C40" s="57"/>
      <c r="D40" s="54"/>
      <c r="E40" s="6"/>
      <c r="F40" s="19"/>
      <c r="G40" s="24"/>
      <c r="H40" s="24"/>
      <c r="I40" s="31"/>
      <c r="J40" s="31"/>
      <c r="K40" s="35"/>
    </row>
    <row r="41" spans="2:11" x14ac:dyDescent="0.3">
      <c r="C41" s="58" t="s">
        <v>3</v>
      </c>
      <c r="D41" s="54"/>
      <c r="E41" s="6"/>
      <c r="F41" s="19"/>
      <c r="G41" s="24" t="s">
        <v>2</v>
      </c>
      <c r="H41" s="24" t="s">
        <v>2</v>
      </c>
      <c r="I41" s="31"/>
      <c r="J41" s="31"/>
      <c r="K41" s="35"/>
    </row>
    <row r="42" spans="2:11" x14ac:dyDescent="0.3">
      <c r="C42" s="57"/>
      <c r="D42" s="54"/>
      <c r="E42" s="6"/>
      <c r="F42" s="19"/>
      <c r="G42" s="24"/>
      <c r="H42" s="24"/>
      <c r="I42" s="31"/>
      <c r="J42" s="31"/>
      <c r="K42" s="35"/>
    </row>
    <row r="43" spans="2:11" x14ac:dyDescent="0.3">
      <c r="C43" s="58" t="s">
        <v>4</v>
      </c>
      <c r="D43" s="54"/>
      <c r="E43" s="6"/>
      <c r="F43" s="19"/>
      <c r="G43" s="24" t="s">
        <v>2</v>
      </c>
      <c r="H43" s="24" t="s">
        <v>2</v>
      </c>
      <c r="I43" s="31"/>
      <c r="J43" s="31"/>
      <c r="K43" s="35"/>
    </row>
    <row r="44" spans="2:11" x14ac:dyDescent="0.3">
      <c r="C44" s="57"/>
      <c r="D44" s="54"/>
      <c r="E44" s="6"/>
      <c r="F44" s="19"/>
      <c r="G44" s="24"/>
      <c r="H44" s="24"/>
      <c r="I44" s="31"/>
      <c r="J44" s="31"/>
      <c r="K44" s="35"/>
    </row>
    <row r="45" spans="2:11" x14ac:dyDescent="0.3">
      <c r="C45" s="58" t="s">
        <v>5</v>
      </c>
      <c r="D45" s="54"/>
      <c r="E45" s="6"/>
      <c r="F45" s="19"/>
      <c r="G45" s="24"/>
      <c r="H45" s="24"/>
      <c r="I45" s="31"/>
      <c r="J45" s="31"/>
      <c r="K45" s="35"/>
    </row>
    <row r="46" spans="2:11" x14ac:dyDescent="0.3">
      <c r="C46" s="57"/>
      <c r="D46" s="54"/>
      <c r="E46" s="6"/>
      <c r="F46" s="19"/>
      <c r="G46" s="24"/>
      <c r="H46" s="24"/>
      <c r="I46" s="31"/>
      <c r="J46" s="31"/>
      <c r="K46" s="35"/>
    </row>
    <row r="47" spans="2:11" x14ac:dyDescent="0.3">
      <c r="C47" s="58" t="s">
        <v>6</v>
      </c>
      <c r="D47" s="54"/>
      <c r="E47" s="6"/>
      <c r="F47" s="19"/>
      <c r="G47" s="24" t="s">
        <v>2</v>
      </c>
      <c r="H47" s="24" t="s">
        <v>2</v>
      </c>
      <c r="I47" s="31"/>
      <c r="J47" s="31"/>
      <c r="K47" s="35"/>
    </row>
    <row r="48" spans="2:11" x14ac:dyDescent="0.3">
      <c r="C48" s="57"/>
      <c r="D48" s="54"/>
      <c r="E48" s="6"/>
      <c r="F48" s="19"/>
      <c r="G48" s="24"/>
      <c r="H48" s="24"/>
      <c r="I48" s="31"/>
      <c r="J48" s="31"/>
      <c r="K48" s="35"/>
    </row>
    <row r="49" spans="3:11" x14ac:dyDescent="0.3">
      <c r="C49" s="58" t="s">
        <v>7</v>
      </c>
      <c r="D49" s="54"/>
      <c r="E49" s="6"/>
      <c r="F49" s="19"/>
      <c r="G49" s="24" t="s">
        <v>2</v>
      </c>
      <c r="H49" s="24" t="s">
        <v>2</v>
      </c>
      <c r="I49" s="31"/>
      <c r="J49" s="31"/>
      <c r="K49" s="35"/>
    </row>
    <row r="50" spans="3:11" x14ac:dyDescent="0.3">
      <c r="C50" s="57"/>
      <c r="D50" s="54"/>
      <c r="E50" s="6"/>
      <c r="F50" s="19"/>
      <c r="G50" s="24"/>
      <c r="H50" s="24"/>
      <c r="I50" s="31"/>
      <c r="J50" s="31"/>
      <c r="K50" s="35"/>
    </row>
    <row r="51" spans="3:11" x14ac:dyDescent="0.3">
      <c r="C51" s="58" t="s">
        <v>8</v>
      </c>
      <c r="D51" s="54"/>
      <c r="E51" s="6"/>
      <c r="F51" s="19"/>
      <c r="G51" s="24" t="s">
        <v>2</v>
      </c>
      <c r="H51" s="24" t="s">
        <v>2</v>
      </c>
      <c r="I51" s="31"/>
      <c r="J51" s="31"/>
      <c r="K51" s="35"/>
    </row>
    <row r="52" spans="3:11" x14ac:dyDescent="0.3">
      <c r="C52" s="57"/>
      <c r="D52" s="54"/>
      <c r="E52" s="6"/>
      <c r="F52" s="19"/>
      <c r="G52" s="24"/>
      <c r="H52" s="24"/>
      <c r="I52" s="31"/>
      <c r="J52" s="31"/>
      <c r="K52" s="35"/>
    </row>
    <row r="53" spans="3:11" x14ac:dyDescent="0.3">
      <c r="C53" s="58" t="s">
        <v>9</v>
      </c>
      <c r="D53" s="54"/>
      <c r="E53" s="6"/>
      <c r="F53" s="19"/>
      <c r="G53" s="24" t="s">
        <v>2</v>
      </c>
      <c r="H53" s="24" t="s">
        <v>2</v>
      </c>
      <c r="I53" s="31"/>
      <c r="J53" s="31"/>
      <c r="K53" s="35"/>
    </row>
    <row r="54" spans="3:11" x14ac:dyDescent="0.3">
      <c r="C54" s="57"/>
      <c r="D54" s="54"/>
      <c r="E54" s="6"/>
      <c r="F54" s="19"/>
      <c r="G54" s="24"/>
      <c r="H54" s="24"/>
      <c r="I54" s="31"/>
      <c r="J54" s="31"/>
      <c r="K54" s="35"/>
    </row>
    <row r="55" spans="3:11" x14ac:dyDescent="0.3">
      <c r="C55" s="58" t="s">
        <v>10</v>
      </c>
      <c r="D55" s="54"/>
      <c r="E55" s="6"/>
      <c r="F55" s="19"/>
      <c r="G55" s="24" t="s">
        <v>2</v>
      </c>
      <c r="H55" s="24" t="s">
        <v>2</v>
      </c>
      <c r="I55" s="31"/>
      <c r="J55" s="31"/>
      <c r="K55" s="35"/>
    </row>
    <row r="56" spans="3:11" x14ac:dyDescent="0.3">
      <c r="C56" s="57"/>
      <c r="D56" s="54"/>
      <c r="E56" s="6"/>
      <c r="F56" s="19"/>
      <c r="G56" s="24"/>
      <c r="H56" s="24"/>
      <c r="I56" s="31"/>
      <c r="J56" s="31"/>
      <c r="K56" s="35"/>
    </row>
    <row r="57" spans="3:11" x14ac:dyDescent="0.3">
      <c r="C57" s="58" t="s">
        <v>11</v>
      </c>
      <c r="D57" s="54"/>
      <c r="E57" s="6"/>
      <c r="F57" s="19"/>
      <c r="G57" s="24"/>
      <c r="H57" s="24"/>
      <c r="I57" s="31"/>
      <c r="J57" s="31"/>
      <c r="K57" s="35"/>
    </row>
    <row r="58" spans="3:11" x14ac:dyDescent="0.3">
      <c r="C58" s="57"/>
      <c r="D58" s="54"/>
      <c r="E58" s="6"/>
      <c r="F58" s="19"/>
      <c r="G58" s="24"/>
      <c r="H58" s="24"/>
      <c r="I58" s="31"/>
      <c r="J58" s="31"/>
      <c r="K58" s="35"/>
    </row>
    <row r="59" spans="3:11" x14ac:dyDescent="0.3">
      <c r="C59" s="58" t="s">
        <v>13</v>
      </c>
      <c r="D59" s="54"/>
      <c r="E59" s="6"/>
      <c r="F59" s="19"/>
      <c r="G59" s="24" t="s">
        <v>2</v>
      </c>
      <c r="H59" s="24" t="s">
        <v>2</v>
      </c>
      <c r="I59" s="31"/>
      <c r="J59" s="31"/>
      <c r="K59" s="35"/>
    </row>
    <row r="60" spans="3:11" x14ac:dyDescent="0.3">
      <c r="C60" s="57"/>
      <c r="D60" s="54"/>
      <c r="E60" s="6"/>
      <c r="F60" s="19"/>
      <c r="G60" s="24"/>
      <c r="H60" s="24"/>
      <c r="I60" s="31"/>
      <c r="J60" s="31"/>
      <c r="K60" s="35"/>
    </row>
    <row r="61" spans="3:11" x14ac:dyDescent="0.3">
      <c r="C61" s="58" t="s">
        <v>14</v>
      </c>
      <c r="D61" s="54"/>
      <c r="E61" s="6"/>
      <c r="F61" s="19"/>
      <c r="G61" s="24" t="s">
        <v>2</v>
      </c>
      <c r="H61" s="24" t="s">
        <v>2</v>
      </c>
      <c r="I61" s="31"/>
      <c r="J61" s="31"/>
      <c r="K61" s="35"/>
    </row>
    <row r="62" spans="3:11" x14ac:dyDescent="0.3">
      <c r="C62" s="57"/>
      <c r="D62" s="54"/>
      <c r="E62" s="6"/>
      <c r="F62" s="19"/>
      <c r="G62" s="24"/>
      <c r="H62" s="24"/>
      <c r="I62" s="31"/>
      <c r="J62" s="31"/>
      <c r="K62" s="35"/>
    </row>
    <row r="63" spans="3:11" x14ac:dyDescent="0.3">
      <c r="C63" s="58" t="s">
        <v>15</v>
      </c>
      <c r="D63" s="54"/>
      <c r="E63" s="6"/>
      <c r="F63" s="19"/>
      <c r="G63" s="24" t="s">
        <v>2</v>
      </c>
      <c r="H63" s="24" t="s">
        <v>2</v>
      </c>
      <c r="I63" s="31"/>
      <c r="J63" s="31"/>
      <c r="K63" s="35"/>
    </row>
    <row r="64" spans="3:11" x14ac:dyDescent="0.3">
      <c r="C64" s="57"/>
      <c r="D64" s="54"/>
      <c r="E64" s="6"/>
      <c r="F64" s="19"/>
      <c r="G64" s="24"/>
      <c r="H64" s="24"/>
      <c r="I64" s="31"/>
      <c r="J64" s="31"/>
      <c r="K64" s="35"/>
    </row>
    <row r="65" spans="1:11" x14ac:dyDescent="0.3">
      <c r="C65" s="58" t="s">
        <v>16</v>
      </c>
      <c r="D65" s="54"/>
      <c r="E65" s="6"/>
      <c r="F65" s="19"/>
      <c r="G65" s="24" t="s">
        <v>2</v>
      </c>
      <c r="H65" s="24" t="s">
        <v>2</v>
      </c>
      <c r="I65" s="31"/>
      <c r="J65" s="31"/>
      <c r="K65" s="35"/>
    </row>
    <row r="66" spans="1:11" x14ac:dyDescent="0.3">
      <c r="C66" s="57"/>
      <c r="D66" s="54"/>
      <c r="E66" s="6"/>
      <c r="F66" s="19"/>
      <c r="G66" s="24"/>
      <c r="H66" s="24"/>
      <c r="I66" s="31"/>
      <c r="J66" s="31"/>
      <c r="K66" s="35"/>
    </row>
    <row r="67" spans="1:11" x14ac:dyDescent="0.3">
      <c r="C67" s="58" t="s">
        <v>17</v>
      </c>
      <c r="D67" s="54"/>
      <c r="E67" s="6"/>
      <c r="F67" s="19"/>
      <c r="G67" s="24" t="s">
        <v>2</v>
      </c>
      <c r="H67" s="24" t="s">
        <v>2</v>
      </c>
      <c r="I67" s="31"/>
      <c r="J67" s="31"/>
      <c r="K67" s="35"/>
    </row>
    <row r="68" spans="1:11" x14ac:dyDescent="0.3">
      <c r="C68" s="57"/>
      <c r="D68" s="54"/>
      <c r="E68" s="6"/>
      <c r="F68" s="19"/>
      <c r="G68" s="24"/>
      <c r="H68" s="24"/>
      <c r="I68" s="31"/>
      <c r="J68" s="31"/>
      <c r="K68" s="35"/>
    </row>
    <row r="69" spans="1:11" x14ac:dyDescent="0.3">
      <c r="A69" s="10"/>
      <c r="B69" s="28"/>
      <c r="C69" s="58" t="s">
        <v>18</v>
      </c>
      <c r="D69" s="54"/>
      <c r="E69" s="6"/>
      <c r="F69" s="19"/>
      <c r="G69" s="24"/>
      <c r="H69" s="24"/>
      <c r="I69" s="31"/>
      <c r="J69" s="31"/>
      <c r="K69" s="35"/>
    </row>
    <row r="70" spans="1:11" x14ac:dyDescent="0.3">
      <c r="A70" s="28"/>
      <c r="B70" s="28"/>
      <c r="C70" s="58" t="s">
        <v>19</v>
      </c>
      <c r="D70" s="54"/>
      <c r="E70" s="6"/>
      <c r="F70" s="19"/>
      <c r="G70" s="24" t="s">
        <v>2</v>
      </c>
      <c r="H70" s="24" t="s">
        <v>2</v>
      </c>
      <c r="I70" s="31"/>
      <c r="J70" s="31"/>
      <c r="K70" s="35"/>
    </row>
    <row r="71" spans="1:11" x14ac:dyDescent="0.3">
      <c r="A71" s="28"/>
      <c r="B71" s="28"/>
      <c r="C71" s="58"/>
      <c r="D71" s="54"/>
      <c r="E71" s="6"/>
      <c r="F71" s="19"/>
      <c r="G71" s="24"/>
      <c r="H71" s="24"/>
      <c r="I71" s="31"/>
      <c r="J71" s="31"/>
      <c r="K71" s="35"/>
    </row>
    <row r="72" spans="1:11" x14ac:dyDescent="0.3">
      <c r="A72" s="28"/>
      <c r="B72" s="28"/>
      <c r="C72" s="58" t="s">
        <v>20</v>
      </c>
      <c r="D72" s="54"/>
      <c r="E72" s="6"/>
      <c r="F72" s="19"/>
      <c r="G72" s="24" t="s">
        <v>2</v>
      </c>
      <c r="H72" s="24" t="s">
        <v>2</v>
      </c>
      <c r="I72" s="31"/>
      <c r="J72" s="31"/>
      <c r="K72" s="35"/>
    </row>
    <row r="73" spans="1:11" x14ac:dyDescent="0.3">
      <c r="A73" s="28"/>
      <c r="B73" s="28"/>
      <c r="C73" s="58"/>
      <c r="D73" s="54"/>
      <c r="E73" s="6"/>
      <c r="F73" s="19"/>
      <c r="G73" s="24"/>
      <c r="H73" s="24"/>
      <c r="I73" s="31"/>
      <c r="J73" s="31"/>
      <c r="K73" s="35"/>
    </row>
    <row r="74" spans="1:11" x14ac:dyDescent="0.3">
      <c r="A74" s="28"/>
      <c r="B74" s="28"/>
      <c r="C74" s="58" t="s">
        <v>21</v>
      </c>
      <c r="D74" s="54"/>
      <c r="E74" s="6"/>
      <c r="F74" s="19"/>
      <c r="G74" s="24" t="s">
        <v>2</v>
      </c>
      <c r="H74" s="24" t="s">
        <v>2</v>
      </c>
      <c r="I74" s="31"/>
      <c r="J74" s="31"/>
      <c r="K74" s="35"/>
    </row>
    <row r="75" spans="1:11" x14ac:dyDescent="0.3">
      <c r="A75" s="28"/>
      <c r="B75" s="28"/>
      <c r="C75" s="58"/>
      <c r="D75" s="54"/>
      <c r="E75" s="6"/>
      <c r="F75" s="19"/>
      <c r="G75" s="24"/>
      <c r="H75" s="24"/>
      <c r="I75" s="31"/>
      <c r="J75" s="31"/>
      <c r="K75" s="35"/>
    </row>
    <row r="76" spans="1:11" x14ac:dyDescent="0.3">
      <c r="A76" s="28"/>
      <c r="B76" s="28"/>
      <c r="C76" s="58" t="s">
        <v>22</v>
      </c>
      <c r="D76" s="54"/>
      <c r="E76" s="6"/>
      <c r="F76" s="19"/>
      <c r="G76" s="24" t="s">
        <v>2</v>
      </c>
      <c r="H76" s="24" t="s">
        <v>2</v>
      </c>
      <c r="I76" s="31"/>
      <c r="J76" s="31"/>
      <c r="K76" s="35"/>
    </row>
    <row r="77" spans="1:11" x14ac:dyDescent="0.3">
      <c r="A77" s="28"/>
      <c r="B77" s="28"/>
      <c r="C77" s="58"/>
      <c r="D77" s="54"/>
      <c r="E77" s="6"/>
      <c r="F77" s="19"/>
      <c r="G77" s="24"/>
      <c r="H77" s="24"/>
      <c r="I77" s="31"/>
      <c r="J77" s="31"/>
      <c r="K77" s="35"/>
    </row>
    <row r="78" spans="1:11" x14ac:dyDescent="0.3">
      <c r="A78" s="28"/>
      <c r="B78" s="28"/>
      <c r="C78" s="58" t="s">
        <v>23</v>
      </c>
      <c r="D78" s="54"/>
      <c r="E78" s="6"/>
      <c r="F78" s="19"/>
      <c r="G78" s="24" t="s">
        <v>2</v>
      </c>
      <c r="H78" s="24" t="s">
        <v>2</v>
      </c>
      <c r="I78" s="31"/>
      <c r="J78" s="31"/>
      <c r="K78" s="35"/>
    </row>
    <row r="79" spans="1:11" x14ac:dyDescent="0.3">
      <c r="A79" s="28"/>
      <c r="B79" s="28"/>
      <c r="C79" s="58"/>
      <c r="D79" s="54"/>
      <c r="E79" s="6"/>
      <c r="F79" s="19"/>
      <c r="G79" s="24"/>
      <c r="H79" s="24"/>
      <c r="I79" s="31"/>
      <c r="J79" s="31"/>
      <c r="K79" s="35"/>
    </row>
    <row r="80" spans="1:11" x14ac:dyDescent="0.3">
      <c r="C80" s="59" t="s">
        <v>24</v>
      </c>
      <c r="D80" s="54"/>
      <c r="E80" s="6"/>
      <c r="F80" s="19"/>
      <c r="G80" s="24"/>
      <c r="H80" s="24"/>
      <c r="I80" s="31"/>
      <c r="J80" s="31"/>
      <c r="K80" s="35"/>
    </row>
    <row r="81" spans="1:54" x14ac:dyDescent="0.3">
      <c r="B81" s="8" t="s">
        <v>199</v>
      </c>
      <c r="C81" s="57" t="s">
        <v>200</v>
      </c>
      <c r="D81" s="54"/>
      <c r="E81" s="6"/>
      <c r="F81" s="19"/>
      <c r="G81" s="24">
        <v>1060.6600000000001</v>
      </c>
      <c r="H81" s="24">
        <v>2.88</v>
      </c>
      <c r="I81" s="31"/>
      <c r="J81" s="31"/>
      <c r="K81" s="35"/>
    </row>
    <row r="82" spans="1:54" x14ac:dyDescent="0.3">
      <c r="C82" s="58" t="s">
        <v>184</v>
      </c>
      <c r="D82" s="54"/>
      <c r="E82" s="6"/>
      <c r="F82" s="19"/>
      <c r="G82" s="25">
        <v>1060.6600000000001</v>
      </c>
      <c r="H82" s="25">
        <v>2.88</v>
      </c>
      <c r="I82" s="31"/>
      <c r="J82" s="31"/>
      <c r="K82" s="35"/>
    </row>
    <row r="83" spans="1:54" x14ac:dyDescent="0.3">
      <c r="C83" s="57"/>
      <c r="D83" s="54"/>
      <c r="E83" s="6"/>
      <c r="F83" s="19"/>
      <c r="G83" s="24"/>
      <c r="H83" s="24"/>
      <c r="I83" s="31"/>
      <c r="J83" s="31"/>
      <c r="K83" s="35"/>
    </row>
    <row r="84" spans="1:54" x14ac:dyDescent="0.3">
      <c r="A84" s="10"/>
      <c r="B84" s="28"/>
      <c r="C84" s="58" t="s">
        <v>25</v>
      </c>
      <c r="D84" s="54"/>
      <c r="E84" s="6"/>
      <c r="F84" s="19"/>
      <c r="G84" s="24"/>
      <c r="H84" s="24"/>
      <c r="I84" s="31"/>
      <c r="J84" s="31"/>
      <c r="K84" s="35"/>
    </row>
    <row r="85" spans="1:54" s="2" customFormat="1" ht="13.8" x14ac:dyDescent="0.3">
      <c r="A85" s="28"/>
      <c r="B85" s="28"/>
      <c r="C85" s="57" t="s">
        <v>5023</v>
      </c>
      <c r="D85" s="54"/>
      <c r="E85" s="6"/>
      <c r="F85" s="19"/>
      <c r="G85" s="24" t="s">
        <v>2</v>
      </c>
      <c r="H85" s="24" t="s">
        <v>2</v>
      </c>
      <c r="I85" s="31"/>
      <c r="J85" s="31"/>
      <c r="K85" s="35"/>
      <c r="L85" s="3"/>
      <c r="AI85" s="3"/>
      <c r="AV85" s="3"/>
      <c r="AX85" s="3"/>
      <c r="BB85" s="3"/>
    </row>
    <row r="86" spans="1:54" x14ac:dyDescent="0.3">
      <c r="B86" s="8"/>
      <c r="C86" s="57" t="s">
        <v>201</v>
      </c>
      <c r="D86" s="54"/>
      <c r="E86" s="6"/>
      <c r="F86" s="19"/>
      <c r="G86" s="24">
        <v>-9.1</v>
      </c>
      <c r="H86" s="24">
        <v>-0.04</v>
      </c>
      <c r="I86" s="31"/>
      <c r="J86" s="31"/>
      <c r="K86" s="35"/>
    </row>
    <row r="87" spans="1:54" x14ac:dyDescent="0.3">
      <c r="C87" s="58" t="s">
        <v>184</v>
      </c>
      <c r="D87" s="54"/>
      <c r="E87" s="6"/>
      <c r="F87" s="19"/>
      <c r="G87" s="25">
        <v>-9.1</v>
      </c>
      <c r="H87" s="25">
        <v>-0.04</v>
      </c>
      <c r="I87" s="31"/>
      <c r="J87" s="31"/>
      <c r="K87" s="35"/>
    </row>
    <row r="88" spans="1:54" x14ac:dyDescent="0.3">
      <c r="C88" s="57"/>
      <c r="D88" s="54"/>
      <c r="E88" s="6"/>
      <c r="F88" s="19"/>
      <c r="G88" s="24"/>
      <c r="H88" s="24"/>
      <c r="I88" s="31"/>
      <c r="J88" s="31"/>
      <c r="K88" s="35"/>
    </row>
    <row r="89" spans="1:54" x14ac:dyDescent="0.3">
      <c r="C89" s="60" t="s">
        <v>202</v>
      </c>
      <c r="D89" s="55"/>
      <c r="E89" s="5"/>
      <c r="F89" s="20"/>
      <c r="G89" s="26">
        <v>36870.400000000001</v>
      </c>
      <c r="H89" s="26">
        <v>99.999999999999986</v>
      </c>
      <c r="I89" s="32"/>
      <c r="J89" s="32"/>
      <c r="K89" s="36"/>
    </row>
    <row r="92" spans="1:54" x14ac:dyDescent="0.3">
      <c r="C92" s="1" t="s">
        <v>203</v>
      </c>
    </row>
    <row r="93" spans="1:54" x14ac:dyDescent="0.3">
      <c r="C93" s="37" t="s">
        <v>204</v>
      </c>
      <c r="D93" s="37"/>
      <c r="E93" s="37"/>
      <c r="F93" s="37"/>
      <c r="G93" s="37"/>
      <c r="H93" s="37"/>
      <c r="I93" s="37"/>
      <c r="J93" s="37"/>
      <c r="K93" s="37"/>
    </row>
    <row r="94" spans="1:54" x14ac:dyDescent="0.3">
      <c r="C94" s="2" t="s">
        <v>205</v>
      </c>
    </row>
    <row r="95" spans="1:54" x14ac:dyDescent="0.3">
      <c r="C95" s="2" t="s">
        <v>206</v>
      </c>
    </row>
    <row r="96" spans="1:54" ht="30" customHeight="1" x14ac:dyDescent="0.3">
      <c r="C96" s="80" t="s">
        <v>207</v>
      </c>
      <c r="D96" s="81"/>
      <c r="E96" s="81"/>
      <c r="F96" s="81"/>
      <c r="G96" s="81"/>
      <c r="H96" s="81"/>
      <c r="I96" s="81"/>
      <c r="J96" s="81"/>
      <c r="K96" s="81"/>
    </row>
    <row r="97" spans="3:5" x14ac:dyDescent="0.3">
      <c r="C97" s="2" t="s">
        <v>208</v>
      </c>
    </row>
    <row r="99" spans="3:5" x14ac:dyDescent="0.3">
      <c r="C99" s="1" t="s">
        <v>5173</v>
      </c>
      <c r="E99" s="78" t="s">
        <v>5174</v>
      </c>
    </row>
    <row r="100" spans="3:5" x14ac:dyDescent="0.3">
      <c r="E100" s="2" t="s">
        <v>5177</v>
      </c>
    </row>
  </sheetData>
  <mergeCells count="1">
    <mergeCell ref="C96:K96"/>
  </mergeCells>
  <hyperlinks>
    <hyperlink ref="J2" location="'Index'!A1" display="'Index'!A1" xr:uid="{2EC8AEC3-A067-413F-A7BC-26C2402CE6BA}"/>
  </hyperlinks>
  <pageMargins left="0.7" right="0.7" top="0.75" bottom="0.75" header="0.3" footer="0.3"/>
  <pageSetup orientation="portrait" horizontalDpi="4294967293"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2541EE-AB28-4B2E-89A7-0F922A3C3395}">
  <sheetPr codeName="Sheet1"/>
  <dimension ref="A1:IV109"/>
  <sheetViews>
    <sheetView showGridLines="0" zoomScale="90" zoomScaleNormal="90" workbookViewId="0">
      <pane ySplit="6" topLeftCell="A93"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526</v>
      </c>
      <c r="J2" s="38" t="s">
        <v>4688</v>
      </c>
    </row>
    <row r="3" spans="1:54" ht="16.2" x14ac:dyDescent="0.35">
      <c r="C3" s="1" t="s">
        <v>28</v>
      </c>
      <c r="D3" s="21" t="s">
        <v>527</v>
      </c>
    </row>
    <row r="4" spans="1:54" ht="15" x14ac:dyDescent="0.35">
      <c r="C4" s="1" t="s">
        <v>30</v>
      </c>
      <c r="D4" s="22">
        <v>46053</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A8" s="10"/>
      <c r="B8" s="28"/>
      <c r="C8" s="58" t="s">
        <v>0</v>
      </c>
      <c r="D8" s="54"/>
      <c r="E8" s="6"/>
      <c r="F8" s="19"/>
      <c r="G8" s="24"/>
      <c r="H8" s="24"/>
      <c r="I8" s="31"/>
      <c r="J8" s="31"/>
      <c r="K8" s="35"/>
    </row>
    <row r="9" spans="1:54" x14ac:dyDescent="0.3">
      <c r="C9" s="59" t="s">
        <v>1</v>
      </c>
      <c r="D9" s="54"/>
      <c r="E9" s="6"/>
      <c r="F9" s="19"/>
      <c r="G9" s="24"/>
      <c r="H9" s="24"/>
      <c r="I9" s="31"/>
      <c r="J9" s="31"/>
      <c r="K9" s="35"/>
    </row>
    <row r="10" spans="1:54" x14ac:dyDescent="0.3">
      <c r="B10" s="8" t="s">
        <v>528</v>
      </c>
      <c r="C10" s="57" t="s">
        <v>529</v>
      </c>
      <c r="D10" s="54" t="s">
        <v>530</v>
      </c>
      <c r="E10" s="6" t="s">
        <v>531</v>
      </c>
      <c r="F10" s="19">
        <v>5000000</v>
      </c>
      <c r="G10" s="24">
        <v>34077.5</v>
      </c>
      <c r="H10" s="24">
        <v>6.08</v>
      </c>
      <c r="I10" s="31"/>
      <c r="J10" s="31"/>
      <c r="K10" s="35"/>
    </row>
    <row r="11" spans="1:54" x14ac:dyDescent="0.3">
      <c r="B11" s="8" t="s">
        <v>117</v>
      </c>
      <c r="C11" s="57" t="s">
        <v>118</v>
      </c>
      <c r="D11" s="54" t="s">
        <v>119</v>
      </c>
      <c r="E11" s="6" t="s">
        <v>120</v>
      </c>
      <c r="F11" s="19">
        <v>500000</v>
      </c>
      <c r="G11" s="24">
        <v>29302.5</v>
      </c>
      <c r="H11" s="24">
        <v>5.23</v>
      </c>
      <c r="I11" s="31"/>
      <c r="J11" s="31"/>
      <c r="K11" s="35"/>
    </row>
    <row r="12" spans="1:54" x14ac:dyDescent="0.3">
      <c r="B12" s="8" t="s">
        <v>121</v>
      </c>
      <c r="C12" s="57" t="s">
        <v>122</v>
      </c>
      <c r="D12" s="54" t="s">
        <v>123</v>
      </c>
      <c r="E12" s="6" t="s">
        <v>124</v>
      </c>
      <c r="F12" s="19">
        <v>480000</v>
      </c>
      <c r="G12" s="24">
        <v>29044.799999999999</v>
      </c>
      <c r="H12" s="24">
        <v>5.18</v>
      </c>
      <c r="I12" s="31"/>
      <c r="J12" s="31"/>
      <c r="K12" s="35"/>
    </row>
    <row r="13" spans="1:54" x14ac:dyDescent="0.3">
      <c r="B13" s="8" t="s">
        <v>267</v>
      </c>
      <c r="C13" s="57" t="s">
        <v>268</v>
      </c>
      <c r="D13" s="54" t="s">
        <v>269</v>
      </c>
      <c r="E13" s="6" t="s">
        <v>270</v>
      </c>
      <c r="F13" s="19">
        <v>1200000</v>
      </c>
      <c r="G13" s="24">
        <v>28476</v>
      </c>
      <c r="H13" s="24">
        <v>5.08</v>
      </c>
      <c r="I13" s="31"/>
      <c r="J13" s="31"/>
      <c r="K13" s="35"/>
    </row>
    <row r="14" spans="1:54" x14ac:dyDescent="0.3">
      <c r="B14" s="8" t="s">
        <v>532</v>
      </c>
      <c r="C14" s="57" t="s">
        <v>533</v>
      </c>
      <c r="D14" s="54" t="s">
        <v>534</v>
      </c>
      <c r="E14" s="6" t="s">
        <v>104</v>
      </c>
      <c r="F14" s="19">
        <v>2580026</v>
      </c>
      <c r="G14" s="24">
        <v>25851.86</v>
      </c>
      <c r="H14" s="24">
        <v>4.6100000000000003</v>
      </c>
      <c r="I14" s="31"/>
      <c r="J14" s="31"/>
      <c r="K14" s="35"/>
    </row>
    <row r="15" spans="1:54" x14ac:dyDescent="0.3">
      <c r="B15" s="8" t="s">
        <v>61</v>
      </c>
      <c r="C15" s="57" t="s">
        <v>62</v>
      </c>
      <c r="D15" s="54" t="s">
        <v>63</v>
      </c>
      <c r="E15" s="6" t="s">
        <v>64</v>
      </c>
      <c r="F15" s="19">
        <v>160000</v>
      </c>
      <c r="G15" s="24">
        <v>23358.400000000001</v>
      </c>
      <c r="H15" s="24">
        <v>4.17</v>
      </c>
      <c r="I15" s="31"/>
      <c r="J15" s="31"/>
      <c r="K15" s="35"/>
    </row>
    <row r="16" spans="1:54" x14ac:dyDescent="0.3">
      <c r="B16" s="8" t="s">
        <v>177</v>
      </c>
      <c r="C16" s="57" t="s">
        <v>178</v>
      </c>
      <c r="D16" s="54" t="s">
        <v>179</v>
      </c>
      <c r="E16" s="6" t="s">
        <v>180</v>
      </c>
      <c r="F16" s="19">
        <v>1000000</v>
      </c>
      <c r="G16" s="24">
        <v>21142</v>
      </c>
      <c r="H16" s="24">
        <v>3.77</v>
      </c>
      <c r="I16" s="31"/>
      <c r="J16" s="31"/>
      <c r="K16" s="35"/>
    </row>
    <row r="17" spans="2:11" x14ac:dyDescent="0.3">
      <c r="B17" s="8" t="s">
        <v>535</v>
      </c>
      <c r="C17" s="57" t="s">
        <v>536</v>
      </c>
      <c r="D17" s="54" t="s">
        <v>537</v>
      </c>
      <c r="E17" s="6" t="s">
        <v>538</v>
      </c>
      <c r="F17" s="19">
        <v>2100000</v>
      </c>
      <c r="G17" s="24">
        <v>20380.5</v>
      </c>
      <c r="H17" s="24">
        <v>3.64</v>
      </c>
      <c r="I17" s="31"/>
      <c r="J17" s="31"/>
      <c r="K17" s="35"/>
    </row>
    <row r="18" spans="2:11" x14ac:dyDescent="0.3">
      <c r="B18" s="8" t="s">
        <v>539</v>
      </c>
      <c r="C18" s="57" t="s">
        <v>540</v>
      </c>
      <c r="D18" s="54" t="s">
        <v>541</v>
      </c>
      <c r="E18" s="6" t="s">
        <v>131</v>
      </c>
      <c r="F18" s="19">
        <v>3000000</v>
      </c>
      <c r="G18" s="24">
        <v>19638</v>
      </c>
      <c r="H18" s="24">
        <v>3.51</v>
      </c>
      <c r="I18" s="31"/>
      <c r="J18" s="31"/>
      <c r="K18" s="35"/>
    </row>
    <row r="19" spans="2:11" x14ac:dyDescent="0.3">
      <c r="B19" s="8" t="s">
        <v>277</v>
      </c>
      <c r="C19" s="57" t="s">
        <v>278</v>
      </c>
      <c r="D19" s="54" t="s">
        <v>279</v>
      </c>
      <c r="E19" s="6" t="s">
        <v>135</v>
      </c>
      <c r="F19" s="19">
        <v>125000</v>
      </c>
      <c r="G19" s="24">
        <v>18736.25</v>
      </c>
      <c r="H19" s="24">
        <v>3.34</v>
      </c>
      <c r="I19" s="31"/>
      <c r="J19" s="31"/>
      <c r="K19" s="35"/>
    </row>
    <row r="20" spans="2:11" x14ac:dyDescent="0.3">
      <c r="B20" s="8" t="s">
        <v>132</v>
      </c>
      <c r="C20" s="57" t="s">
        <v>133</v>
      </c>
      <c r="D20" s="54" t="s">
        <v>134</v>
      </c>
      <c r="E20" s="6" t="s">
        <v>135</v>
      </c>
      <c r="F20" s="19">
        <v>3600000</v>
      </c>
      <c r="G20" s="24">
        <v>17847</v>
      </c>
      <c r="H20" s="24">
        <v>3.19</v>
      </c>
      <c r="I20" s="31"/>
      <c r="J20" s="31"/>
      <c r="K20" s="35"/>
    </row>
    <row r="21" spans="2:11" x14ac:dyDescent="0.3">
      <c r="B21" s="8" t="s">
        <v>542</v>
      </c>
      <c r="C21" s="57" t="s">
        <v>543</v>
      </c>
      <c r="D21" s="54" t="s">
        <v>544</v>
      </c>
      <c r="E21" s="6" t="s">
        <v>104</v>
      </c>
      <c r="F21" s="19">
        <v>280000</v>
      </c>
      <c r="G21" s="24">
        <v>17077.2</v>
      </c>
      <c r="H21" s="24">
        <v>3.05</v>
      </c>
      <c r="I21" s="31"/>
      <c r="J21" s="31"/>
      <c r="K21" s="35"/>
    </row>
    <row r="22" spans="2:11" x14ac:dyDescent="0.3">
      <c r="B22" s="8" t="s">
        <v>274</v>
      </c>
      <c r="C22" s="57" t="s">
        <v>275</v>
      </c>
      <c r="D22" s="54" t="s">
        <v>276</v>
      </c>
      <c r="E22" s="6" t="s">
        <v>124</v>
      </c>
      <c r="F22" s="19">
        <v>4600000</v>
      </c>
      <c r="G22" s="24">
        <v>16872.8</v>
      </c>
      <c r="H22" s="24">
        <v>3.01</v>
      </c>
      <c r="I22" s="31"/>
      <c r="J22" s="31"/>
      <c r="K22" s="35"/>
    </row>
    <row r="23" spans="2:11" x14ac:dyDescent="0.3">
      <c r="B23" s="8" t="s">
        <v>240</v>
      </c>
      <c r="C23" s="57" t="s">
        <v>241</v>
      </c>
      <c r="D23" s="54" t="s">
        <v>242</v>
      </c>
      <c r="E23" s="6" t="s">
        <v>124</v>
      </c>
      <c r="F23" s="19">
        <v>60000</v>
      </c>
      <c r="G23" s="24">
        <v>16539</v>
      </c>
      <c r="H23" s="24">
        <v>2.95</v>
      </c>
      <c r="I23" s="31"/>
      <c r="J23" s="31"/>
      <c r="K23" s="35"/>
    </row>
    <row r="24" spans="2:11" x14ac:dyDescent="0.3">
      <c r="B24" s="8" t="s">
        <v>545</v>
      </c>
      <c r="C24" s="57" t="s">
        <v>546</v>
      </c>
      <c r="D24" s="54" t="s">
        <v>547</v>
      </c>
      <c r="E24" s="6" t="s">
        <v>135</v>
      </c>
      <c r="F24" s="19">
        <v>3000000</v>
      </c>
      <c r="G24" s="24">
        <v>15664.5</v>
      </c>
      <c r="H24" s="24">
        <v>2.8</v>
      </c>
      <c r="I24" s="31"/>
      <c r="J24" s="31"/>
      <c r="K24" s="35"/>
    </row>
    <row r="25" spans="2:11" x14ac:dyDescent="0.3">
      <c r="B25" s="8" t="s">
        <v>125</v>
      </c>
      <c r="C25" s="57" t="s">
        <v>126</v>
      </c>
      <c r="D25" s="54" t="s">
        <v>127</v>
      </c>
      <c r="E25" s="6" t="s">
        <v>100</v>
      </c>
      <c r="F25" s="19">
        <v>500000</v>
      </c>
      <c r="G25" s="24">
        <v>15506.5</v>
      </c>
      <c r="H25" s="24">
        <v>2.77</v>
      </c>
      <c r="I25" s="31"/>
      <c r="J25" s="31"/>
      <c r="K25" s="35"/>
    </row>
    <row r="26" spans="2:11" x14ac:dyDescent="0.3">
      <c r="B26" s="8" t="s">
        <v>462</v>
      </c>
      <c r="C26" s="57" t="s">
        <v>463</v>
      </c>
      <c r="D26" s="54" t="s">
        <v>464</v>
      </c>
      <c r="E26" s="6" t="s">
        <v>116</v>
      </c>
      <c r="F26" s="19">
        <v>1000000</v>
      </c>
      <c r="G26" s="24">
        <v>15434</v>
      </c>
      <c r="H26" s="24">
        <v>2.75</v>
      </c>
      <c r="I26" s="31"/>
      <c r="J26" s="31"/>
      <c r="K26" s="35"/>
    </row>
    <row r="27" spans="2:11" x14ac:dyDescent="0.3">
      <c r="B27" s="8" t="s">
        <v>548</v>
      </c>
      <c r="C27" s="57" t="s">
        <v>549</v>
      </c>
      <c r="D27" s="54" t="s">
        <v>550</v>
      </c>
      <c r="E27" s="6" t="s">
        <v>104</v>
      </c>
      <c r="F27" s="19">
        <v>540000</v>
      </c>
      <c r="G27" s="24">
        <v>15188.58</v>
      </c>
      <c r="H27" s="24">
        <v>2.71</v>
      </c>
      <c r="I27" s="31"/>
      <c r="J27" s="31"/>
      <c r="K27" s="35"/>
    </row>
    <row r="28" spans="2:11" x14ac:dyDescent="0.3">
      <c r="B28" s="8" t="s">
        <v>490</v>
      </c>
      <c r="C28" s="57" t="s">
        <v>491</v>
      </c>
      <c r="D28" s="54" t="s">
        <v>492</v>
      </c>
      <c r="E28" s="6" t="s">
        <v>124</v>
      </c>
      <c r="F28" s="19">
        <v>900000</v>
      </c>
      <c r="G28" s="24">
        <v>14357.7</v>
      </c>
      <c r="H28" s="24">
        <v>2.56</v>
      </c>
      <c r="I28" s="31"/>
      <c r="J28" s="31"/>
      <c r="K28" s="35"/>
    </row>
    <row r="29" spans="2:11" x14ac:dyDescent="0.3">
      <c r="B29" s="8" t="s">
        <v>551</v>
      </c>
      <c r="C29" s="57" t="s">
        <v>552</v>
      </c>
      <c r="D29" s="54" t="s">
        <v>553</v>
      </c>
      <c r="E29" s="6" t="s">
        <v>116</v>
      </c>
      <c r="F29" s="19">
        <v>250000</v>
      </c>
      <c r="G29" s="24">
        <v>13931.25</v>
      </c>
      <c r="H29" s="24">
        <v>2.4900000000000002</v>
      </c>
      <c r="I29" s="31"/>
      <c r="J29" s="31"/>
      <c r="K29" s="35"/>
    </row>
    <row r="30" spans="2:11" x14ac:dyDescent="0.3">
      <c r="B30" s="8" t="s">
        <v>554</v>
      </c>
      <c r="C30" s="57" t="s">
        <v>555</v>
      </c>
      <c r="D30" s="54" t="s">
        <v>556</v>
      </c>
      <c r="E30" s="6" t="s">
        <v>131</v>
      </c>
      <c r="F30" s="19">
        <v>2500000</v>
      </c>
      <c r="G30" s="24">
        <v>13751.25</v>
      </c>
      <c r="H30" s="24">
        <v>2.4500000000000002</v>
      </c>
      <c r="I30" s="31"/>
      <c r="J30" s="31"/>
      <c r="K30" s="35"/>
    </row>
    <row r="31" spans="2:11" x14ac:dyDescent="0.3">
      <c r="B31" s="8" t="s">
        <v>424</v>
      </c>
      <c r="C31" s="57" t="s">
        <v>425</v>
      </c>
      <c r="D31" s="54" t="s">
        <v>426</v>
      </c>
      <c r="E31" s="6" t="s">
        <v>124</v>
      </c>
      <c r="F31" s="19">
        <v>600000</v>
      </c>
      <c r="G31" s="24">
        <v>12916.8</v>
      </c>
      <c r="H31" s="24">
        <v>2.31</v>
      </c>
      <c r="I31" s="31"/>
      <c r="J31" s="31"/>
      <c r="K31" s="35"/>
    </row>
    <row r="32" spans="2:11" x14ac:dyDescent="0.3">
      <c r="B32" s="8" t="s">
        <v>222</v>
      </c>
      <c r="C32" s="57" t="s">
        <v>223</v>
      </c>
      <c r="D32" s="54" t="s">
        <v>224</v>
      </c>
      <c r="E32" s="6" t="s">
        <v>135</v>
      </c>
      <c r="F32" s="19">
        <v>800000</v>
      </c>
      <c r="G32" s="24">
        <v>11531.2</v>
      </c>
      <c r="H32" s="24">
        <v>2.06</v>
      </c>
      <c r="I32" s="31"/>
      <c r="J32" s="31"/>
      <c r="K32" s="35"/>
    </row>
    <row r="33" spans="2:11" x14ac:dyDescent="0.3">
      <c r="B33" s="8" t="s">
        <v>47</v>
      </c>
      <c r="C33" s="57" t="s">
        <v>48</v>
      </c>
      <c r="D33" s="54" t="s">
        <v>49</v>
      </c>
      <c r="E33" s="6" t="s">
        <v>50</v>
      </c>
      <c r="F33" s="19">
        <v>700000</v>
      </c>
      <c r="G33" s="24">
        <v>11487</v>
      </c>
      <c r="H33" s="24">
        <v>2.0499999999999998</v>
      </c>
      <c r="I33" s="31"/>
      <c r="J33" s="31"/>
      <c r="K33" s="35"/>
    </row>
    <row r="34" spans="2:11" x14ac:dyDescent="0.3">
      <c r="B34" s="8" t="s">
        <v>557</v>
      </c>
      <c r="C34" s="57" t="s">
        <v>558</v>
      </c>
      <c r="D34" s="54" t="s">
        <v>559</v>
      </c>
      <c r="E34" s="6" t="s">
        <v>135</v>
      </c>
      <c r="F34" s="19">
        <v>10000000</v>
      </c>
      <c r="G34" s="24">
        <v>11290</v>
      </c>
      <c r="H34" s="24">
        <v>2.02</v>
      </c>
      <c r="I34" s="31"/>
      <c r="J34" s="31"/>
      <c r="K34" s="35"/>
    </row>
    <row r="35" spans="2:11" x14ac:dyDescent="0.3">
      <c r="B35" s="8" t="s">
        <v>263</v>
      </c>
      <c r="C35" s="57" t="s">
        <v>264</v>
      </c>
      <c r="D35" s="54" t="s">
        <v>265</v>
      </c>
      <c r="E35" s="6" t="s">
        <v>266</v>
      </c>
      <c r="F35" s="19">
        <v>750000</v>
      </c>
      <c r="G35" s="24">
        <v>11013.75</v>
      </c>
      <c r="H35" s="24">
        <v>1.97</v>
      </c>
      <c r="I35" s="31"/>
      <c r="J35" s="31"/>
      <c r="K35" s="35"/>
    </row>
    <row r="36" spans="2:11" x14ac:dyDescent="0.3">
      <c r="B36" s="8" t="s">
        <v>560</v>
      </c>
      <c r="C36" s="57" t="s">
        <v>561</v>
      </c>
      <c r="D36" s="54" t="s">
        <v>562</v>
      </c>
      <c r="E36" s="6" t="s">
        <v>124</v>
      </c>
      <c r="F36" s="19">
        <v>1800000</v>
      </c>
      <c r="G36" s="24">
        <v>10787.4</v>
      </c>
      <c r="H36" s="24">
        <v>1.93</v>
      </c>
      <c r="I36" s="31"/>
      <c r="J36" s="31"/>
      <c r="K36" s="35"/>
    </row>
    <row r="37" spans="2:11" x14ac:dyDescent="0.3">
      <c r="B37" s="8" t="s">
        <v>563</v>
      </c>
      <c r="C37" s="57" t="s">
        <v>564</v>
      </c>
      <c r="D37" s="54" t="s">
        <v>565</v>
      </c>
      <c r="E37" s="6" t="s">
        <v>149</v>
      </c>
      <c r="F37" s="19">
        <v>2682605</v>
      </c>
      <c r="G37" s="24">
        <v>9837.11</v>
      </c>
      <c r="H37" s="24">
        <v>1.76</v>
      </c>
      <c r="I37" s="31"/>
      <c r="J37" s="31"/>
      <c r="K37" s="35"/>
    </row>
    <row r="38" spans="2:11" x14ac:dyDescent="0.3">
      <c r="B38" s="8" t="s">
        <v>566</v>
      </c>
      <c r="C38" s="57" t="s">
        <v>567</v>
      </c>
      <c r="D38" s="54" t="s">
        <v>568</v>
      </c>
      <c r="E38" s="6" t="s">
        <v>104</v>
      </c>
      <c r="F38" s="19">
        <v>1000000</v>
      </c>
      <c r="G38" s="24">
        <v>8610</v>
      </c>
      <c r="H38" s="24">
        <v>1.54</v>
      </c>
      <c r="I38" s="31"/>
      <c r="J38" s="31"/>
      <c r="K38" s="35"/>
    </row>
    <row r="39" spans="2:11" x14ac:dyDescent="0.3">
      <c r="B39" s="8" t="s">
        <v>569</v>
      </c>
      <c r="C39" s="57" t="s">
        <v>570</v>
      </c>
      <c r="D39" s="54" t="s">
        <v>571</v>
      </c>
      <c r="E39" s="6" t="s">
        <v>572</v>
      </c>
      <c r="F39" s="19">
        <v>560000</v>
      </c>
      <c r="G39" s="24">
        <v>8517.0400000000009</v>
      </c>
      <c r="H39" s="24">
        <v>1.52</v>
      </c>
      <c r="I39" s="31"/>
      <c r="J39" s="31"/>
      <c r="K39" s="35"/>
    </row>
    <row r="40" spans="2:11" x14ac:dyDescent="0.3">
      <c r="B40" s="8" t="s">
        <v>573</v>
      </c>
      <c r="C40" s="57" t="s">
        <v>574</v>
      </c>
      <c r="D40" s="54" t="s">
        <v>575</v>
      </c>
      <c r="E40" s="6" t="s">
        <v>164</v>
      </c>
      <c r="F40" s="19">
        <v>428223</v>
      </c>
      <c r="G40" s="24">
        <v>8371.33</v>
      </c>
      <c r="H40" s="24">
        <v>1.49</v>
      </c>
      <c r="I40" s="31"/>
      <c r="J40" s="31"/>
      <c r="K40" s="35"/>
    </row>
    <row r="41" spans="2:11" x14ac:dyDescent="0.3">
      <c r="B41" s="8" t="s">
        <v>113</v>
      </c>
      <c r="C41" s="57" t="s">
        <v>114</v>
      </c>
      <c r="D41" s="54" t="s">
        <v>115</v>
      </c>
      <c r="E41" s="6" t="s">
        <v>116</v>
      </c>
      <c r="F41" s="19">
        <v>250000</v>
      </c>
      <c r="G41" s="24">
        <v>7354</v>
      </c>
      <c r="H41" s="24">
        <v>1.31</v>
      </c>
      <c r="I41" s="31"/>
      <c r="J41" s="31"/>
      <c r="K41" s="35"/>
    </row>
    <row r="42" spans="2:11" x14ac:dyDescent="0.3">
      <c r="B42" s="8" t="s">
        <v>247</v>
      </c>
      <c r="C42" s="57" t="s">
        <v>248</v>
      </c>
      <c r="D42" s="54" t="s">
        <v>249</v>
      </c>
      <c r="E42" s="6" t="s">
        <v>135</v>
      </c>
      <c r="F42" s="19">
        <v>209414</v>
      </c>
      <c r="G42" s="24">
        <v>4828.67</v>
      </c>
      <c r="H42" s="24">
        <v>0.86</v>
      </c>
      <c r="I42" s="31"/>
      <c r="J42" s="31"/>
      <c r="K42" s="35"/>
    </row>
    <row r="43" spans="2:11" x14ac:dyDescent="0.3">
      <c r="B43" s="8" t="s">
        <v>576</v>
      </c>
      <c r="C43" s="57" t="s">
        <v>577</v>
      </c>
      <c r="D43" s="54" t="s">
        <v>578</v>
      </c>
      <c r="E43" s="6" t="s">
        <v>86</v>
      </c>
      <c r="F43" s="19">
        <v>500000</v>
      </c>
      <c r="G43" s="24">
        <v>3888.75</v>
      </c>
      <c r="H43" s="24">
        <v>0.69</v>
      </c>
      <c r="I43" s="31"/>
      <c r="J43" s="31"/>
      <c r="K43" s="35"/>
    </row>
    <row r="44" spans="2:11" x14ac:dyDescent="0.3">
      <c r="B44" s="8" t="s">
        <v>579</v>
      </c>
      <c r="C44" s="57" t="s">
        <v>580</v>
      </c>
      <c r="D44" s="54" t="s">
        <v>581</v>
      </c>
      <c r="E44" s="6" t="s">
        <v>124</v>
      </c>
      <c r="F44" s="19">
        <v>1000000</v>
      </c>
      <c r="G44" s="24">
        <v>3813</v>
      </c>
      <c r="H44" s="24">
        <v>0.68</v>
      </c>
      <c r="I44" s="31"/>
      <c r="J44" s="31"/>
      <c r="K44" s="35"/>
    </row>
    <row r="45" spans="2:11" x14ac:dyDescent="0.3">
      <c r="B45" s="8" t="s">
        <v>582</v>
      </c>
      <c r="C45" s="57" t="s">
        <v>583</v>
      </c>
      <c r="D45" s="54" t="s">
        <v>584</v>
      </c>
      <c r="E45" s="6" t="s">
        <v>585</v>
      </c>
      <c r="F45" s="19">
        <v>2419320</v>
      </c>
      <c r="G45" s="24">
        <v>3275.28</v>
      </c>
      <c r="H45" s="24">
        <v>0.57999999999999996</v>
      </c>
      <c r="I45" s="31"/>
      <c r="J45" s="31"/>
      <c r="K45" s="35"/>
    </row>
    <row r="46" spans="2:11" x14ac:dyDescent="0.3">
      <c r="B46" s="8" t="s">
        <v>181</v>
      </c>
      <c r="C46" s="57" t="s">
        <v>182</v>
      </c>
      <c r="D46" s="54" t="s">
        <v>183</v>
      </c>
      <c r="E46" s="6" t="s">
        <v>120</v>
      </c>
      <c r="F46" s="19">
        <v>1400000</v>
      </c>
      <c r="G46" s="24">
        <v>562.79999999999995</v>
      </c>
      <c r="H46" s="24">
        <v>0.1</v>
      </c>
      <c r="I46" s="31"/>
      <c r="J46" s="31"/>
      <c r="K46" s="35" t="s">
        <v>5039</v>
      </c>
    </row>
    <row r="47" spans="2:11" x14ac:dyDescent="0.3">
      <c r="C47" s="58" t="s">
        <v>184</v>
      </c>
      <c r="D47" s="54"/>
      <c r="E47" s="6"/>
      <c r="F47" s="19"/>
      <c r="G47" s="25">
        <v>550261.72</v>
      </c>
      <c r="H47" s="25">
        <v>98.21</v>
      </c>
      <c r="I47" s="31"/>
      <c r="J47" s="31"/>
      <c r="K47" s="35"/>
    </row>
    <row r="48" spans="2:11" x14ac:dyDescent="0.3">
      <c r="C48" s="57"/>
      <c r="D48" s="54"/>
      <c r="E48" s="6"/>
      <c r="F48" s="19"/>
      <c r="G48" s="24"/>
      <c r="H48" s="24"/>
      <c r="I48" s="31"/>
      <c r="J48" s="31"/>
      <c r="K48" s="35"/>
    </row>
    <row r="49" spans="3:11" x14ac:dyDescent="0.3">
      <c r="C49" s="58" t="s">
        <v>3</v>
      </c>
      <c r="D49" s="54"/>
      <c r="E49" s="6"/>
      <c r="F49" s="19"/>
      <c r="G49" s="24" t="s">
        <v>2</v>
      </c>
      <c r="H49" s="24" t="s">
        <v>2</v>
      </c>
      <c r="I49" s="31"/>
      <c r="J49" s="31"/>
      <c r="K49" s="35"/>
    </row>
    <row r="50" spans="3:11" x14ac:dyDescent="0.3">
      <c r="C50" s="57"/>
      <c r="D50" s="54"/>
      <c r="E50" s="6"/>
      <c r="F50" s="19"/>
      <c r="G50" s="24"/>
      <c r="H50" s="24"/>
      <c r="I50" s="31"/>
      <c r="J50" s="31"/>
      <c r="K50" s="35"/>
    </row>
    <row r="51" spans="3:11" x14ac:dyDescent="0.3">
      <c r="C51" s="58" t="s">
        <v>4</v>
      </c>
      <c r="D51" s="54"/>
      <c r="E51" s="6"/>
      <c r="F51" s="19"/>
      <c r="G51" s="24" t="s">
        <v>2</v>
      </c>
      <c r="H51" s="24" t="s">
        <v>2</v>
      </c>
      <c r="I51" s="31"/>
      <c r="J51" s="31"/>
      <c r="K51" s="35"/>
    </row>
    <row r="52" spans="3:11" x14ac:dyDescent="0.3">
      <c r="C52" s="57"/>
      <c r="D52" s="54"/>
      <c r="E52" s="6"/>
      <c r="F52" s="19"/>
      <c r="G52" s="24"/>
      <c r="H52" s="24"/>
      <c r="I52" s="31"/>
      <c r="J52" s="31"/>
      <c r="K52" s="35"/>
    </row>
    <row r="53" spans="3:11" x14ac:dyDescent="0.3">
      <c r="C53" s="58" t="s">
        <v>5</v>
      </c>
      <c r="D53" s="54"/>
      <c r="E53" s="6"/>
      <c r="F53" s="19"/>
      <c r="G53" s="24"/>
      <c r="H53" s="24"/>
      <c r="I53" s="31"/>
      <c r="J53" s="31"/>
      <c r="K53" s="35"/>
    </row>
    <row r="54" spans="3:11" x14ac:dyDescent="0.3">
      <c r="C54" s="57"/>
      <c r="D54" s="54"/>
      <c r="E54" s="6"/>
      <c r="F54" s="19"/>
      <c r="G54" s="24"/>
      <c r="H54" s="24"/>
      <c r="I54" s="31"/>
      <c r="J54" s="31"/>
      <c r="K54" s="35"/>
    </row>
    <row r="55" spans="3:11" x14ac:dyDescent="0.3">
      <c r="C55" s="58" t="s">
        <v>6</v>
      </c>
      <c r="D55" s="54"/>
      <c r="E55" s="6"/>
      <c r="F55" s="19"/>
      <c r="G55" s="24" t="s">
        <v>2</v>
      </c>
      <c r="H55" s="24" t="s">
        <v>2</v>
      </c>
      <c r="I55" s="31"/>
      <c r="J55" s="31"/>
      <c r="K55" s="35"/>
    </row>
    <row r="56" spans="3:11" x14ac:dyDescent="0.3">
      <c r="C56" s="57"/>
      <c r="D56" s="54"/>
      <c r="E56" s="6"/>
      <c r="F56" s="19"/>
      <c r="G56" s="24"/>
      <c r="H56" s="24"/>
      <c r="I56" s="31"/>
      <c r="J56" s="31"/>
      <c r="K56" s="35"/>
    </row>
    <row r="57" spans="3:11" x14ac:dyDescent="0.3">
      <c r="C57" s="58" t="s">
        <v>7</v>
      </c>
      <c r="D57" s="54"/>
      <c r="E57" s="6"/>
      <c r="F57" s="19"/>
      <c r="G57" s="24" t="s">
        <v>2</v>
      </c>
      <c r="H57" s="24" t="s">
        <v>2</v>
      </c>
      <c r="I57" s="31"/>
      <c r="J57" s="31"/>
      <c r="K57" s="35"/>
    </row>
    <row r="58" spans="3:11" x14ac:dyDescent="0.3">
      <c r="C58" s="57"/>
      <c r="D58" s="54"/>
      <c r="E58" s="6"/>
      <c r="F58" s="19"/>
      <c r="G58" s="24"/>
      <c r="H58" s="24"/>
      <c r="I58" s="31"/>
      <c r="J58" s="31"/>
      <c r="K58" s="35"/>
    </row>
    <row r="59" spans="3:11" x14ac:dyDescent="0.3">
      <c r="C59" s="58" t="s">
        <v>8</v>
      </c>
      <c r="D59" s="54"/>
      <c r="E59" s="6"/>
      <c r="F59" s="19"/>
      <c r="G59" s="24" t="s">
        <v>2</v>
      </c>
      <c r="H59" s="24" t="s">
        <v>2</v>
      </c>
      <c r="I59" s="31"/>
      <c r="J59" s="31"/>
      <c r="K59" s="35"/>
    </row>
    <row r="60" spans="3:11" x14ac:dyDescent="0.3">
      <c r="C60" s="57"/>
      <c r="D60" s="54"/>
      <c r="E60" s="6"/>
      <c r="F60" s="19"/>
      <c r="G60" s="24"/>
      <c r="H60" s="24"/>
      <c r="I60" s="31"/>
      <c r="J60" s="31"/>
      <c r="K60" s="35"/>
    </row>
    <row r="61" spans="3:11" x14ac:dyDescent="0.3">
      <c r="C61" s="58" t="s">
        <v>9</v>
      </c>
      <c r="D61" s="54"/>
      <c r="E61" s="6"/>
      <c r="F61" s="19"/>
      <c r="G61" s="24" t="s">
        <v>2</v>
      </c>
      <c r="H61" s="24" t="s">
        <v>2</v>
      </c>
      <c r="I61" s="31"/>
      <c r="J61" s="31"/>
      <c r="K61" s="35"/>
    </row>
    <row r="62" spans="3:11" x14ac:dyDescent="0.3">
      <c r="C62" s="57"/>
      <c r="D62" s="54"/>
      <c r="E62" s="6"/>
      <c r="F62" s="19"/>
      <c r="G62" s="24"/>
      <c r="H62" s="24"/>
      <c r="I62" s="31"/>
      <c r="J62" s="31"/>
      <c r="K62" s="35"/>
    </row>
    <row r="63" spans="3:11" x14ac:dyDescent="0.3">
      <c r="C63" s="58" t="s">
        <v>10</v>
      </c>
      <c r="D63" s="54"/>
      <c r="E63" s="6"/>
      <c r="F63" s="19"/>
      <c r="G63" s="24" t="s">
        <v>2</v>
      </c>
      <c r="H63" s="24" t="s">
        <v>2</v>
      </c>
      <c r="I63" s="31"/>
      <c r="J63" s="31"/>
      <c r="K63" s="35"/>
    </row>
    <row r="64" spans="3:11" x14ac:dyDescent="0.3">
      <c r="C64" s="57"/>
      <c r="D64" s="54"/>
      <c r="E64" s="6"/>
      <c r="F64" s="19"/>
      <c r="G64" s="24"/>
      <c r="H64" s="24"/>
      <c r="I64" s="31"/>
      <c r="J64" s="31"/>
      <c r="K64" s="35"/>
    </row>
    <row r="65" spans="1:11" x14ac:dyDescent="0.3">
      <c r="A65" s="10"/>
      <c r="B65" s="28"/>
      <c r="C65" s="58" t="s">
        <v>11</v>
      </c>
      <c r="D65" s="54"/>
      <c r="E65" s="6"/>
      <c r="F65" s="19"/>
      <c r="G65" s="24"/>
      <c r="H65" s="24"/>
      <c r="I65" s="31"/>
      <c r="J65" s="31"/>
      <c r="K65" s="35"/>
    </row>
    <row r="66" spans="1:11" x14ac:dyDescent="0.3">
      <c r="A66" s="28"/>
      <c r="B66" s="28"/>
      <c r="C66" s="58" t="s">
        <v>13</v>
      </c>
      <c r="D66" s="54"/>
      <c r="E66" s="6"/>
      <c r="F66" s="19"/>
      <c r="G66" s="24" t="s">
        <v>2</v>
      </c>
      <c r="H66" s="24" t="s">
        <v>2</v>
      </c>
      <c r="I66" s="31"/>
      <c r="J66" s="31"/>
      <c r="K66" s="35"/>
    </row>
    <row r="67" spans="1:11" x14ac:dyDescent="0.3">
      <c r="A67" s="28"/>
      <c r="B67" s="28"/>
      <c r="C67" s="58"/>
      <c r="D67" s="54"/>
      <c r="E67" s="6"/>
      <c r="F67" s="19"/>
      <c r="G67" s="24"/>
      <c r="H67" s="24"/>
      <c r="I67" s="31"/>
      <c r="J67" s="31"/>
      <c r="K67" s="35"/>
    </row>
    <row r="68" spans="1:11" x14ac:dyDescent="0.3">
      <c r="A68" s="28"/>
      <c r="B68" s="28"/>
      <c r="C68" s="58" t="s">
        <v>14</v>
      </c>
      <c r="D68" s="54"/>
      <c r="E68" s="6"/>
      <c r="F68" s="19"/>
      <c r="G68" s="24" t="s">
        <v>2</v>
      </c>
      <c r="H68" s="24" t="s">
        <v>2</v>
      </c>
      <c r="I68" s="31"/>
      <c r="J68" s="31"/>
      <c r="K68" s="35"/>
    </row>
    <row r="69" spans="1:11" x14ac:dyDescent="0.3">
      <c r="A69" s="28"/>
      <c r="B69" s="28"/>
      <c r="C69" s="58"/>
      <c r="D69" s="54"/>
      <c r="E69" s="6"/>
      <c r="F69" s="19"/>
      <c r="G69" s="24"/>
      <c r="H69" s="24"/>
      <c r="I69" s="31"/>
      <c r="J69" s="31"/>
      <c r="K69" s="35"/>
    </row>
    <row r="70" spans="1:11" x14ac:dyDescent="0.3">
      <c r="C70" s="59" t="s">
        <v>15</v>
      </c>
      <c r="D70" s="54"/>
      <c r="E70" s="6"/>
      <c r="F70" s="19"/>
      <c r="G70" s="24"/>
      <c r="H70" s="24"/>
      <c r="I70" s="31"/>
      <c r="J70" s="31"/>
      <c r="K70" s="35"/>
    </row>
    <row r="71" spans="1:11" x14ac:dyDescent="0.3">
      <c r="B71" s="8" t="s">
        <v>195</v>
      </c>
      <c r="C71" s="57" t="s">
        <v>196</v>
      </c>
      <c r="D71" s="54" t="s">
        <v>197</v>
      </c>
      <c r="E71" s="6" t="s">
        <v>198</v>
      </c>
      <c r="F71" s="19">
        <v>2000000</v>
      </c>
      <c r="G71" s="24">
        <v>1913.36</v>
      </c>
      <c r="H71" s="24">
        <v>0.34</v>
      </c>
      <c r="I71" s="31">
        <v>5.68</v>
      </c>
      <c r="J71" s="31"/>
      <c r="K71" s="35"/>
    </row>
    <row r="72" spans="1:11" x14ac:dyDescent="0.3">
      <c r="C72" s="58" t="s">
        <v>184</v>
      </c>
      <c r="D72" s="54"/>
      <c r="E72" s="6"/>
      <c r="F72" s="19"/>
      <c r="G72" s="25">
        <v>1913.36</v>
      </c>
      <c r="H72" s="25">
        <v>0.34</v>
      </c>
      <c r="I72" s="31"/>
      <c r="J72" s="31"/>
      <c r="K72" s="35"/>
    </row>
    <row r="73" spans="1:11" x14ac:dyDescent="0.3">
      <c r="C73" s="57"/>
      <c r="D73" s="54"/>
      <c r="E73" s="6"/>
      <c r="F73" s="19"/>
      <c r="G73" s="24"/>
      <c r="H73" s="24"/>
      <c r="I73" s="31"/>
      <c r="J73" s="31"/>
      <c r="K73" s="35"/>
    </row>
    <row r="74" spans="1:11" x14ac:dyDescent="0.3">
      <c r="C74" s="58" t="s">
        <v>16</v>
      </c>
      <c r="D74" s="54"/>
      <c r="E74" s="6"/>
      <c r="F74" s="19"/>
      <c r="G74" s="24" t="s">
        <v>2</v>
      </c>
      <c r="H74" s="24" t="s">
        <v>2</v>
      </c>
      <c r="I74" s="31"/>
      <c r="J74" s="31"/>
      <c r="K74" s="35"/>
    </row>
    <row r="75" spans="1:11" x14ac:dyDescent="0.3">
      <c r="C75" s="57"/>
      <c r="D75" s="54"/>
      <c r="E75" s="6"/>
      <c r="F75" s="19"/>
      <c r="G75" s="24"/>
      <c r="H75" s="24"/>
      <c r="I75" s="31"/>
      <c r="J75" s="31"/>
      <c r="K75" s="35"/>
    </row>
    <row r="76" spans="1:11" x14ac:dyDescent="0.3">
      <c r="C76" s="58" t="s">
        <v>17</v>
      </c>
      <c r="D76" s="54"/>
      <c r="E76" s="6"/>
      <c r="F76" s="19"/>
      <c r="G76" s="24" t="s">
        <v>2</v>
      </c>
      <c r="H76" s="24" t="s">
        <v>2</v>
      </c>
      <c r="I76" s="31"/>
      <c r="J76" s="31"/>
      <c r="K76" s="35"/>
    </row>
    <row r="77" spans="1:11" x14ac:dyDescent="0.3">
      <c r="C77" s="57"/>
      <c r="D77" s="54"/>
      <c r="E77" s="6"/>
      <c r="F77" s="19"/>
      <c r="G77" s="24"/>
      <c r="H77" s="24"/>
      <c r="I77" s="31"/>
      <c r="J77" s="31"/>
      <c r="K77" s="35"/>
    </row>
    <row r="78" spans="1:11" x14ac:dyDescent="0.3">
      <c r="A78" s="10"/>
      <c r="B78" s="28"/>
      <c r="C78" s="58" t="s">
        <v>18</v>
      </c>
      <c r="D78" s="54"/>
      <c r="E78" s="6"/>
      <c r="F78" s="19"/>
      <c r="G78" s="24"/>
      <c r="H78" s="24"/>
      <c r="I78" s="31"/>
      <c r="J78" s="31"/>
      <c r="K78" s="35"/>
    </row>
    <row r="79" spans="1:11" x14ac:dyDescent="0.3">
      <c r="A79" s="28"/>
      <c r="B79" s="28"/>
      <c r="C79" s="58" t="s">
        <v>19</v>
      </c>
      <c r="D79" s="54"/>
      <c r="E79" s="6"/>
      <c r="F79" s="19"/>
      <c r="G79" s="24" t="s">
        <v>2</v>
      </c>
      <c r="H79" s="24" t="s">
        <v>2</v>
      </c>
      <c r="I79" s="31"/>
      <c r="J79" s="31"/>
      <c r="K79" s="35"/>
    </row>
    <row r="80" spans="1:11" x14ac:dyDescent="0.3">
      <c r="A80" s="28"/>
      <c r="B80" s="28"/>
      <c r="C80" s="58"/>
      <c r="D80" s="54"/>
      <c r="E80" s="6"/>
      <c r="F80" s="19"/>
      <c r="G80" s="24"/>
      <c r="H80" s="24"/>
      <c r="I80" s="31"/>
      <c r="J80" s="31"/>
      <c r="K80" s="35"/>
    </row>
    <row r="81" spans="1:54" x14ac:dyDescent="0.3">
      <c r="A81" s="28"/>
      <c r="B81" s="28"/>
      <c r="C81" s="58" t="s">
        <v>20</v>
      </c>
      <c r="D81" s="54"/>
      <c r="E81" s="6"/>
      <c r="F81" s="19"/>
      <c r="G81" s="24" t="s">
        <v>2</v>
      </c>
      <c r="H81" s="24" t="s">
        <v>2</v>
      </c>
      <c r="I81" s="31"/>
      <c r="J81" s="31"/>
      <c r="K81" s="35"/>
    </row>
    <row r="82" spans="1:54" x14ac:dyDescent="0.3">
      <c r="A82" s="28"/>
      <c r="B82" s="28"/>
      <c r="C82" s="58"/>
      <c r="D82" s="54"/>
      <c r="E82" s="6"/>
      <c r="F82" s="19"/>
      <c r="G82" s="24"/>
      <c r="H82" s="24"/>
      <c r="I82" s="31"/>
      <c r="J82" s="31"/>
      <c r="K82" s="35"/>
    </row>
    <row r="83" spans="1:54" x14ac:dyDescent="0.3">
      <c r="A83" s="28"/>
      <c r="B83" s="28"/>
      <c r="C83" s="58" t="s">
        <v>21</v>
      </c>
      <c r="D83" s="54"/>
      <c r="E83" s="6"/>
      <c r="F83" s="19"/>
      <c r="G83" s="24" t="s">
        <v>2</v>
      </c>
      <c r="H83" s="24" t="s">
        <v>2</v>
      </c>
      <c r="I83" s="31"/>
      <c r="J83" s="31"/>
      <c r="K83" s="35"/>
    </row>
    <row r="84" spans="1:54" x14ac:dyDescent="0.3">
      <c r="A84" s="28"/>
      <c r="B84" s="28"/>
      <c r="C84" s="58"/>
      <c r="D84" s="54"/>
      <c r="E84" s="6"/>
      <c r="F84" s="19"/>
      <c r="G84" s="24"/>
      <c r="H84" s="24"/>
      <c r="I84" s="31"/>
      <c r="J84" s="31"/>
      <c r="K84" s="35"/>
    </row>
    <row r="85" spans="1:54" x14ac:dyDescent="0.3">
      <c r="A85" s="28"/>
      <c r="B85" s="28"/>
      <c r="C85" s="58" t="s">
        <v>22</v>
      </c>
      <c r="D85" s="54"/>
      <c r="E85" s="6"/>
      <c r="F85" s="19"/>
      <c r="G85" s="24" t="s">
        <v>2</v>
      </c>
      <c r="H85" s="24" t="s">
        <v>2</v>
      </c>
      <c r="I85" s="31"/>
      <c r="J85" s="31"/>
      <c r="K85" s="35"/>
    </row>
    <row r="86" spans="1:54" x14ac:dyDescent="0.3">
      <c r="A86" s="28"/>
      <c r="B86" s="28"/>
      <c r="C86" s="58"/>
      <c r="D86" s="54"/>
      <c r="E86" s="6"/>
      <c r="F86" s="19"/>
      <c r="G86" s="24"/>
      <c r="H86" s="24"/>
      <c r="I86" s="31"/>
      <c r="J86" s="31"/>
      <c r="K86" s="35"/>
    </row>
    <row r="87" spans="1:54" x14ac:dyDescent="0.3">
      <c r="A87" s="28"/>
      <c r="B87" s="28"/>
      <c r="C87" s="58" t="s">
        <v>23</v>
      </c>
      <c r="D87" s="54"/>
      <c r="E87" s="6"/>
      <c r="F87" s="19"/>
      <c r="G87" s="24" t="s">
        <v>2</v>
      </c>
      <c r="H87" s="24" t="s">
        <v>2</v>
      </c>
      <c r="I87" s="31"/>
      <c r="J87" s="31"/>
      <c r="K87" s="35"/>
    </row>
    <row r="88" spans="1:54" x14ac:dyDescent="0.3">
      <c r="A88" s="28"/>
      <c r="B88" s="28"/>
      <c r="C88" s="58"/>
      <c r="D88" s="54"/>
      <c r="E88" s="6"/>
      <c r="F88" s="19"/>
      <c r="G88" s="24"/>
      <c r="H88" s="24"/>
      <c r="I88" s="31"/>
      <c r="J88" s="31"/>
      <c r="K88" s="35"/>
    </row>
    <row r="89" spans="1:54" x14ac:dyDescent="0.3">
      <c r="C89" s="59" t="s">
        <v>24</v>
      </c>
      <c r="D89" s="54"/>
      <c r="E89" s="6"/>
      <c r="F89" s="19"/>
      <c r="G89" s="24"/>
      <c r="H89" s="24"/>
      <c r="I89" s="31"/>
      <c r="J89" s="31"/>
      <c r="K89" s="35"/>
    </row>
    <row r="90" spans="1:54" x14ac:dyDescent="0.3">
      <c r="B90" s="8" t="s">
        <v>199</v>
      </c>
      <c r="C90" s="57" t="s">
        <v>200</v>
      </c>
      <c r="D90" s="54"/>
      <c r="E90" s="6"/>
      <c r="F90" s="19"/>
      <c r="G90" s="24">
        <v>8732.1200000000008</v>
      </c>
      <c r="H90" s="24">
        <v>1.56</v>
      </c>
      <c r="I90" s="31"/>
      <c r="J90" s="31"/>
      <c r="K90" s="35"/>
    </row>
    <row r="91" spans="1:54" x14ac:dyDescent="0.3">
      <c r="C91" s="58" t="s">
        <v>184</v>
      </c>
      <c r="D91" s="54"/>
      <c r="E91" s="6"/>
      <c r="F91" s="19"/>
      <c r="G91" s="25">
        <v>8732.1200000000008</v>
      </c>
      <c r="H91" s="25">
        <v>1.56</v>
      </c>
      <c r="I91" s="31"/>
      <c r="J91" s="31"/>
      <c r="K91" s="35"/>
    </row>
    <row r="92" spans="1:54" x14ac:dyDescent="0.3">
      <c r="C92" s="57"/>
      <c r="D92" s="54"/>
      <c r="E92" s="6"/>
      <c r="F92" s="19"/>
      <c r="G92" s="24"/>
      <c r="H92" s="24"/>
      <c r="I92" s="31"/>
      <c r="J92" s="31"/>
      <c r="K92" s="35"/>
    </row>
    <row r="93" spans="1:54" x14ac:dyDescent="0.3">
      <c r="A93" s="10"/>
      <c r="B93" s="28"/>
      <c r="C93" s="58" t="s">
        <v>25</v>
      </c>
      <c r="D93" s="54"/>
      <c r="E93" s="6"/>
      <c r="F93" s="19"/>
      <c r="G93" s="24"/>
      <c r="H93" s="24"/>
      <c r="I93" s="31"/>
      <c r="J93" s="31"/>
      <c r="K93" s="35"/>
    </row>
    <row r="94" spans="1:54" s="2" customFormat="1" ht="13.8" x14ac:dyDescent="0.3">
      <c r="A94" s="28"/>
      <c r="B94" s="28"/>
      <c r="C94" s="57" t="s">
        <v>5023</v>
      </c>
      <c r="D94" s="54"/>
      <c r="E94" s="6"/>
      <c r="F94" s="19"/>
      <c r="G94" s="24" t="s">
        <v>2</v>
      </c>
      <c r="H94" s="24" t="s">
        <v>2</v>
      </c>
      <c r="I94" s="31"/>
      <c r="J94" s="31"/>
      <c r="K94" s="35"/>
      <c r="L94" s="3"/>
      <c r="AI94" s="3"/>
      <c r="AV94" s="3"/>
      <c r="AX94" s="3"/>
      <c r="BB94" s="3"/>
    </row>
    <row r="95" spans="1:54" x14ac:dyDescent="0.3">
      <c r="B95" s="8"/>
      <c r="C95" s="57" t="s">
        <v>201</v>
      </c>
      <c r="D95" s="54"/>
      <c r="E95" s="6"/>
      <c r="F95" s="19"/>
      <c r="G95" s="24">
        <v>-672.67</v>
      </c>
      <c r="H95" s="24">
        <v>-0.11</v>
      </c>
      <c r="I95" s="31"/>
      <c r="J95" s="31"/>
      <c r="K95" s="35"/>
    </row>
    <row r="96" spans="1:54" x14ac:dyDescent="0.3">
      <c r="C96" s="58" t="s">
        <v>184</v>
      </c>
      <c r="D96" s="54"/>
      <c r="E96" s="6"/>
      <c r="F96" s="19"/>
      <c r="G96" s="25">
        <v>-672.67</v>
      </c>
      <c r="H96" s="25">
        <v>-0.11</v>
      </c>
      <c r="I96" s="31"/>
      <c r="J96" s="31"/>
      <c r="K96" s="35"/>
    </row>
    <row r="97" spans="3:11" x14ac:dyDescent="0.3">
      <c r="C97" s="57"/>
      <c r="D97" s="54"/>
      <c r="E97" s="6"/>
      <c r="F97" s="19"/>
      <c r="G97" s="24"/>
      <c r="H97" s="24"/>
      <c r="I97" s="31"/>
      <c r="J97" s="31"/>
      <c r="K97" s="35"/>
    </row>
    <row r="98" spans="3:11" x14ac:dyDescent="0.3">
      <c r="C98" s="60" t="s">
        <v>202</v>
      </c>
      <c r="D98" s="55"/>
      <c r="E98" s="5"/>
      <c r="F98" s="20"/>
      <c r="G98" s="26">
        <v>560234.53</v>
      </c>
      <c r="H98" s="26">
        <v>100</v>
      </c>
      <c r="I98" s="32"/>
      <c r="J98" s="32"/>
      <c r="K98" s="36"/>
    </row>
    <row r="101" spans="3:11" x14ac:dyDescent="0.3">
      <c r="C101" s="1" t="s">
        <v>203</v>
      </c>
    </row>
    <row r="102" spans="3:11" x14ac:dyDescent="0.3">
      <c r="C102" s="37" t="s">
        <v>204</v>
      </c>
      <c r="D102" s="37"/>
      <c r="E102" s="37"/>
      <c r="F102" s="37"/>
      <c r="G102" s="37"/>
      <c r="H102" s="37"/>
      <c r="I102" s="37"/>
      <c r="J102" s="37"/>
      <c r="K102" s="37"/>
    </row>
    <row r="103" spans="3:11" x14ac:dyDescent="0.3">
      <c r="C103" s="2" t="s">
        <v>205</v>
      </c>
    </row>
    <row r="104" spans="3:11" x14ac:dyDescent="0.3">
      <c r="C104" s="2" t="s">
        <v>206</v>
      </c>
    </row>
    <row r="105" spans="3:11" ht="30" customHeight="1" x14ac:dyDescent="0.3">
      <c r="C105" s="80" t="s">
        <v>207</v>
      </c>
      <c r="D105" s="81"/>
      <c r="E105" s="81"/>
      <c r="F105" s="81"/>
      <c r="G105" s="81"/>
      <c r="H105" s="81"/>
      <c r="I105" s="81"/>
      <c r="J105" s="81"/>
      <c r="K105" s="81"/>
    </row>
    <row r="106" spans="3:11" x14ac:dyDescent="0.3">
      <c r="C106" s="2" t="s">
        <v>208</v>
      </c>
    </row>
    <row r="108" spans="3:11" x14ac:dyDescent="0.3">
      <c r="C108" s="1" t="s">
        <v>5173</v>
      </c>
      <c r="E108" s="78" t="s">
        <v>5174</v>
      </c>
    </row>
    <row r="109" spans="3:11" x14ac:dyDescent="0.3">
      <c r="E109" s="2" t="s">
        <v>5178</v>
      </c>
    </row>
  </sheetData>
  <mergeCells count="1">
    <mergeCell ref="C105:K105"/>
  </mergeCells>
  <hyperlinks>
    <hyperlink ref="J2" location="'Index'!A1" display="'Index'!A1" xr:uid="{F2DA6E80-E6FB-4C9F-939D-CF49B31DB626}"/>
  </hyperlinks>
  <pageMargins left="0.7" right="0.7" top="0.75" bottom="0.75" header="0.3" footer="0.3"/>
  <pageSetup orientation="portrait" horizontalDpi="4294967293"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DF3F22-2E90-4444-8B54-113677264C2E}">
  <sheetPr codeName="Sheet1"/>
  <dimension ref="A1:IV106"/>
  <sheetViews>
    <sheetView showGridLines="0" zoomScale="90" zoomScaleNormal="90" workbookViewId="0">
      <pane ySplit="6" topLeftCell="A91"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2932</v>
      </c>
      <c r="J2" s="38" t="s">
        <v>4688</v>
      </c>
    </row>
    <row r="3" spans="1:54" ht="16.2" x14ac:dyDescent="0.35">
      <c r="C3" s="1" t="s">
        <v>28</v>
      </c>
      <c r="D3" s="21" t="s">
        <v>2933</v>
      </c>
    </row>
    <row r="4" spans="1:54" ht="15" x14ac:dyDescent="0.35">
      <c r="C4" s="1" t="s">
        <v>30</v>
      </c>
      <c r="D4" s="22">
        <v>46053</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A8" s="10"/>
      <c r="B8" s="28"/>
      <c r="C8" s="58" t="s">
        <v>0</v>
      </c>
      <c r="D8" s="54"/>
      <c r="E8" s="6"/>
      <c r="F8" s="19"/>
      <c r="G8" s="24"/>
      <c r="H8" s="24"/>
      <c r="I8" s="31"/>
      <c r="J8" s="31"/>
      <c r="K8" s="35"/>
    </row>
    <row r="9" spans="1:54" x14ac:dyDescent="0.3">
      <c r="C9" s="59" t="s">
        <v>1</v>
      </c>
      <c r="D9" s="54"/>
      <c r="E9" s="6"/>
      <c r="F9" s="19"/>
      <c r="G9" s="24"/>
      <c r="H9" s="24"/>
      <c r="I9" s="31"/>
      <c r="J9" s="31"/>
      <c r="K9" s="35"/>
    </row>
    <row r="10" spans="1:54" x14ac:dyDescent="0.3">
      <c r="B10" s="8" t="s">
        <v>2744</v>
      </c>
      <c r="C10" s="57" t="s">
        <v>2745</v>
      </c>
      <c r="D10" s="54" t="s">
        <v>2746</v>
      </c>
      <c r="E10" s="6" t="s">
        <v>43</v>
      </c>
      <c r="F10" s="19">
        <v>500000</v>
      </c>
      <c r="G10" s="24">
        <v>1508.75</v>
      </c>
      <c r="H10" s="24">
        <v>5.77</v>
      </c>
      <c r="I10" s="31"/>
      <c r="J10" s="31"/>
      <c r="K10" s="35"/>
    </row>
    <row r="11" spans="1:54" x14ac:dyDescent="0.3">
      <c r="B11" s="8" t="s">
        <v>40</v>
      </c>
      <c r="C11" s="57" t="s">
        <v>41</v>
      </c>
      <c r="D11" s="54" t="s">
        <v>42</v>
      </c>
      <c r="E11" s="6" t="s">
        <v>43</v>
      </c>
      <c r="F11" s="19">
        <v>148000</v>
      </c>
      <c r="G11" s="24">
        <v>1375.29</v>
      </c>
      <c r="H11" s="24">
        <v>5.26</v>
      </c>
      <c r="I11" s="31"/>
      <c r="J11" s="31"/>
      <c r="K11" s="35"/>
    </row>
    <row r="12" spans="1:54" x14ac:dyDescent="0.3">
      <c r="B12" s="8" t="s">
        <v>51</v>
      </c>
      <c r="C12" s="57" t="s">
        <v>52</v>
      </c>
      <c r="D12" s="54" t="s">
        <v>53</v>
      </c>
      <c r="E12" s="6" t="s">
        <v>43</v>
      </c>
      <c r="F12" s="19">
        <v>91300</v>
      </c>
      <c r="G12" s="24">
        <v>1251.18</v>
      </c>
      <c r="H12" s="24">
        <v>4.78</v>
      </c>
      <c r="I12" s="31"/>
      <c r="J12" s="31"/>
      <c r="K12" s="35"/>
    </row>
    <row r="13" spans="1:54" x14ac:dyDescent="0.3">
      <c r="B13" s="8" t="s">
        <v>225</v>
      </c>
      <c r="C13" s="57" t="s">
        <v>226</v>
      </c>
      <c r="D13" s="54" t="s">
        <v>227</v>
      </c>
      <c r="E13" s="6" t="s">
        <v>217</v>
      </c>
      <c r="F13" s="19">
        <v>250000</v>
      </c>
      <c r="G13" s="24">
        <v>1146.25</v>
      </c>
      <c r="H13" s="24">
        <v>4.38</v>
      </c>
      <c r="I13" s="31"/>
      <c r="J13" s="31"/>
      <c r="K13" s="35"/>
    </row>
    <row r="14" spans="1:54" x14ac:dyDescent="0.3">
      <c r="B14" s="8" t="s">
        <v>421</v>
      </c>
      <c r="C14" s="57" t="s">
        <v>422</v>
      </c>
      <c r="D14" s="54" t="s">
        <v>423</v>
      </c>
      <c r="E14" s="6" t="s">
        <v>256</v>
      </c>
      <c r="F14" s="19">
        <v>57192</v>
      </c>
      <c r="G14" s="24">
        <v>1125.94</v>
      </c>
      <c r="H14" s="24">
        <v>4.3099999999999996</v>
      </c>
      <c r="I14" s="31"/>
      <c r="J14" s="31"/>
      <c r="K14" s="35"/>
    </row>
    <row r="15" spans="1:54" x14ac:dyDescent="0.3">
      <c r="B15" s="8" t="s">
        <v>57</v>
      </c>
      <c r="C15" s="57" t="s">
        <v>58</v>
      </c>
      <c r="D15" s="54" t="s">
        <v>59</v>
      </c>
      <c r="E15" s="6" t="s">
        <v>60</v>
      </c>
      <c r="F15" s="19">
        <v>27650</v>
      </c>
      <c r="G15" s="24">
        <v>1087.28</v>
      </c>
      <c r="H15" s="24">
        <v>4.16</v>
      </c>
      <c r="I15" s="31"/>
      <c r="J15" s="31"/>
      <c r="K15" s="35"/>
    </row>
    <row r="16" spans="1:54" x14ac:dyDescent="0.3">
      <c r="B16" s="8" t="s">
        <v>493</v>
      </c>
      <c r="C16" s="57" t="s">
        <v>494</v>
      </c>
      <c r="D16" s="54" t="s">
        <v>495</v>
      </c>
      <c r="E16" s="6" t="s">
        <v>43</v>
      </c>
      <c r="F16" s="19">
        <v>300000</v>
      </c>
      <c r="G16" s="24">
        <v>898.2</v>
      </c>
      <c r="H16" s="24">
        <v>3.43</v>
      </c>
      <c r="I16" s="31"/>
      <c r="J16" s="31"/>
      <c r="K16" s="35"/>
    </row>
    <row r="17" spans="2:11" x14ac:dyDescent="0.3">
      <c r="B17" s="8" t="s">
        <v>951</v>
      </c>
      <c r="C17" s="57" t="s">
        <v>952</v>
      </c>
      <c r="D17" s="54" t="s">
        <v>953</v>
      </c>
      <c r="E17" s="6" t="s">
        <v>112</v>
      </c>
      <c r="F17" s="19">
        <v>59000</v>
      </c>
      <c r="G17" s="24">
        <v>821.4</v>
      </c>
      <c r="H17" s="24">
        <v>3.14</v>
      </c>
      <c r="I17" s="31"/>
      <c r="J17" s="31"/>
      <c r="K17" s="35"/>
    </row>
    <row r="18" spans="2:11" x14ac:dyDescent="0.3">
      <c r="B18" s="8" t="s">
        <v>337</v>
      </c>
      <c r="C18" s="57" t="s">
        <v>338</v>
      </c>
      <c r="D18" s="54" t="s">
        <v>339</v>
      </c>
      <c r="E18" s="6" t="s">
        <v>120</v>
      </c>
      <c r="F18" s="19">
        <v>90000</v>
      </c>
      <c r="G18" s="24">
        <v>791.82</v>
      </c>
      <c r="H18" s="24">
        <v>3.03</v>
      </c>
      <c r="I18" s="31"/>
      <c r="J18" s="31"/>
      <c r="K18" s="35"/>
    </row>
    <row r="19" spans="2:11" x14ac:dyDescent="0.3">
      <c r="B19" s="8" t="s">
        <v>295</v>
      </c>
      <c r="C19" s="57" t="s">
        <v>296</v>
      </c>
      <c r="D19" s="54" t="s">
        <v>297</v>
      </c>
      <c r="E19" s="6" t="s">
        <v>211</v>
      </c>
      <c r="F19" s="19">
        <v>187000</v>
      </c>
      <c r="G19" s="24">
        <v>790.92</v>
      </c>
      <c r="H19" s="24">
        <v>3.02</v>
      </c>
      <c r="I19" s="31"/>
      <c r="J19" s="31"/>
      <c r="K19" s="35"/>
    </row>
    <row r="20" spans="2:11" x14ac:dyDescent="0.3">
      <c r="B20" s="8" t="s">
        <v>632</v>
      </c>
      <c r="C20" s="57" t="s">
        <v>633</v>
      </c>
      <c r="D20" s="54" t="s">
        <v>634</v>
      </c>
      <c r="E20" s="6" t="s">
        <v>156</v>
      </c>
      <c r="F20" s="19">
        <v>450428</v>
      </c>
      <c r="G20" s="24">
        <v>784.42</v>
      </c>
      <c r="H20" s="24">
        <v>3</v>
      </c>
      <c r="I20" s="31"/>
      <c r="J20" s="31"/>
      <c r="K20" s="35"/>
    </row>
    <row r="21" spans="2:11" x14ac:dyDescent="0.3">
      <c r="B21" s="8" t="s">
        <v>1164</v>
      </c>
      <c r="C21" s="57" t="s">
        <v>1165</v>
      </c>
      <c r="D21" s="54" t="s">
        <v>1166</v>
      </c>
      <c r="E21" s="6" t="s">
        <v>131</v>
      </c>
      <c r="F21" s="19">
        <v>171500</v>
      </c>
      <c r="G21" s="24">
        <v>770.64</v>
      </c>
      <c r="H21" s="24">
        <v>2.95</v>
      </c>
      <c r="I21" s="31"/>
      <c r="J21" s="31"/>
      <c r="K21" s="35"/>
    </row>
    <row r="22" spans="2:11" x14ac:dyDescent="0.3">
      <c r="B22" s="8" t="s">
        <v>528</v>
      </c>
      <c r="C22" s="57" t="s">
        <v>529</v>
      </c>
      <c r="D22" s="54" t="s">
        <v>530</v>
      </c>
      <c r="E22" s="6" t="s">
        <v>531</v>
      </c>
      <c r="F22" s="19">
        <v>109784</v>
      </c>
      <c r="G22" s="24">
        <v>748.23</v>
      </c>
      <c r="H22" s="24">
        <v>2.86</v>
      </c>
      <c r="I22" s="31"/>
      <c r="J22" s="31"/>
      <c r="K22" s="35"/>
    </row>
    <row r="23" spans="2:11" x14ac:dyDescent="0.3">
      <c r="B23" s="8" t="s">
        <v>1131</v>
      </c>
      <c r="C23" s="57" t="s">
        <v>1132</v>
      </c>
      <c r="D23" s="54" t="s">
        <v>1133</v>
      </c>
      <c r="E23" s="6" t="s">
        <v>75</v>
      </c>
      <c r="F23" s="19">
        <v>70000</v>
      </c>
      <c r="G23" s="24">
        <v>714</v>
      </c>
      <c r="H23" s="24">
        <v>2.73</v>
      </c>
      <c r="I23" s="31"/>
      <c r="J23" s="31"/>
      <c r="K23" s="35"/>
    </row>
    <row r="24" spans="2:11" x14ac:dyDescent="0.3">
      <c r="B24" s="8" t="s">
        <v>931</v>
      </c>
      <c r="C24" s="57" t="s">
        <v>932</v>
      </c>
      <c r="D24" s="54" t="s">
        <v>933</v>
      </c>
      <c r="E24" s="6" t="s">
        <v>156</v>
      </c>
      <c r="F24" s="19">
        <v>260000</v>
      </c>
      <c r="G24" s="24">
        <v>711.36</v>
      </c>
      <c r="H24" s="24">
        <v>2.72</v>
      </c>
      <c r="I24" s="31"/>
      <c r="J24" s="31"/>
      <c r="K24" s="35"/>
    </row>
    <row r="25" spans="2:11" x14ac:dyDescent="0.3">
      <c r="B25" s="8" t="s">
        <v>459</v>
      </c>
      <c r="C25" s="57" t="s">
        <v>460</v>
      </c>
      <c r="D25" s="54" t="s">
        <v>461</v>
      </c>
      <c r="E25" s="6" t="s">
        <v>43</v>
      </c>
      <c r="F25" s="19">
        <v>952000</v>
      </c>
      <c r="G25" s="24">
        <v>667.45</v>
      </c>
      <c r="H25" s="24">
        <v>2.5499999999999998</v>
      </c>
      <c r="I25" s="31"/>
      <c r="J25" s="31"/>
      <c r="K25" s="35"/>
    </row>
    <row r="26" spans="2:11" x14ac:dyDescent="0.3">
      <c r="B26" s="8" t="s">
        <v>1015</v>
      </c>
      <c r="C26" s="57" t="s">
        <v>1016</v>
      </c>
      <c r="D26" s="54" t="s">
        <v>1017</v>
      </c>
      <c r="E26" s="6" t="s">
        <v>160</v>
      </c>
      <c r="F26" s="19">
        <v>109500</v>
      </c>
      <c r="G26" s="24">
        <v>661.11</v>
      </c>
      <c r="H26" s="24">
        <v>2.5299999999999998</v>
      </c>
      <c r="I26" s="31"/>
      <c r="J26" s="31"/>
      <c r="K26" s="35"/>
    </row>
    <row r="27" spans="2:11" x14ac:dyDescent="0.3">
      <c r="B27" s="8" t="s">
        <v>511</v>
      </c>
      <c r="C27" s="57" t="s">
        <v>512</v>
      </c>
      <c r="D27" s="54" t="s">
        <v>513</v>
      </c>
      <c r="E27" s="6" t="s">
        <v>75</v>
      </c>
      <c r="F27" s="19">
        <v>45000</v>
      </c>
      <c r="G27" s="24">
        <v>657.59</v>
      </c>
      <c r="H27" s="24">
        <v>2.5099999999999998</v>
      </c>
      <c r="I27" s="31"/>
      <c r="J27" s="31"/>
      <c r="K27" s="35"/>
    </row>
    <row r="28" spans="2:11" x14ac:dyDescent="0.3">
      <c r="B28" s="8" t="s">
        <v>61</v>
      </c>
      <c r="C28" s="57" t="s">
        <v>62</v>
      </c>
      <c r="D28" s="54" t="s">
        <v>63</v>
      </c>
      <c r="E28" s="6" t="s">
        <v>64</v>
      </c>
      <c r="F28" s="19">
        <v>4400</v>
      </c>
      <c r="G28" s="24">
        <v>642.36</v>
      </c>
      <c r="H28" s="24">
        <v>2.46</v>
      </c>
      <c r="I28" s="31"/>
      <c r="J28" s="31"/>
      <c r="K28" s="35"/>
    </row>
    <row r="29" spans="2:11" x14ac:dyDescent="0.3">
      <c r="B29" s="8" t="s">
        <v>2199</v>
      </c>
      <c r="C29" s="57" t="s">
        <v>2200</v>
      </c>
      <c r="D29" s="54" t="s">
        <v>2201</v>
      </c>
      <c r="E29" s="6" t="s">
        <v>60</v>
      </c>
      <c r="F29" s="19">
        <v>30000</v>
      </c>
      <c r="G29" s="24">
        <v>622.32000000000005</v>
      </c>
      <c r="H29" s="24">
        <v>2.38</v>
      </c>
      <c r="I29" s="31"/>
      <c r="J29" s="31"/>
      <c r="K29" s="35"/>
    </row>
    <row r="30" spans="2:11" x14ac:dyDescent="0.3">
      <c r="B30" s="8" t="s">
        <v>65</v>
      </c>
      <c r="C30" s="57" t="s">
        <v>66</v>
      </c>
      <c r="D30" s="54" t="s">
        <v>67</v>
      </c>
      <c r="E30" s="6" t="s">
        <v>43</v>
      </c>
      <c r="F30" s="19">
        <v>150750</v>
      </c>
      <c r="G30" s="24">
        <v>615.05999999999995</v>
      </c>
      <c r="H30" s="24">
        <v>2.35</v>
      </c>
      <c r="I30" s="31"/>
      <c r="J30" s="31"/>
      <c r="K30" s="35"/>
    </row>
    <row r="31" spans="2:11" x14ac:dyDescent="0.3">
      <c r="B31" s="8" t="s">
        <v>132</v>
      </c>
      <c r="C31" s="57" t="s">
        <v>133</v>
      </c>
      <c r="D31" s="54" t="s">
        <v>134</v>
      </c>
      <c r="E31" s="6" t="s">
        <v>135</v>
      </c>
      <c r="F31" s="19">
        <v>123000</v>
      </c>
      <c r="G31" s="24">
        <v>609.77</v>
      </c>
      <c r="H31" s="24">
        <v>2.33</v>
      </c>
      <c r="I31" s="31"/>
      <c r="J31" s="31"/>
      <c r="K31" s="35"/>
    </row>
    <row r="32" spans="2:11" x14ac:dyDescent="0.3">
      <c r="B32" s="8" t="s">
        <v>1140</v>
      </c>
      <c r="C32" s="57" t="s">
        <v>1141</v>
      </c>
      <c r="D32" s="54" t="s">
        <v>1142</v>
      </c>
      <c r="E32" s="6" t="s">
        <v>108</v>
      </c>
      <c r="F32" s="19">
        <v>30000</v>
      </c>
      <c r="G32" s="24">
        <v>599.54999999999995</v>
      </c>
      <c r="H32" s="24">
        <v>2.29</v>
      </c>
      <c r="I32" s="31"/>
      <c r="J32" s="31"/>
      <c r="K32" s="35"/>
    </row>
    <row r="33" spans="2:11" x14ac:dyDescent="0.3">
      <c r="B33" s="8" t="s">
        <v>301</v>
      </c>
      <c r="C33" s="57" t="s">
        <v>302</v>
      </c>
      <c r="D33" s="54" t="s">
        <v>303</v>
      </c>
      <c r="E33" s="6" t="s">
        <v>43</v>
      </c>
      <c r="F33" s="19">
        <v>450000</v>
      </c>
      <c r="G33" s="24">
        <v>563.36</v>
      </c>
      <c r="H33" s="24">
        <v>2.15</v>
      </c>
      <c r="I33" s="31"/>
      <c r="J33" s="31"/>
      <c r="K33" s="35"/>
    </row>
    <row r="34" spans="2:11" x14ac:dyDescent="0.3">
      <c r="B34" s="8" t="s">
        <v>2761</v>
      </c>
      <c r="C34" s="57" t="s">
        <v>2762</v>
      </c>
      <c r="D34" s="54" t="s">
        <v>2763</v>
      </c>
      <c r="E34" s="6" t="s">
        <v>104</v>
      </c>
      <c r="F34" s="19">
        <v>52109</v>
      </c>
      <c r="G34" s="24">
        <v>550.16999999999996</v>
      </c>
      <c r="H34" s="24">
        <v>2.1</v>
      </c>
      <c r="I34" s="31"/>
      <c r="J34" s="31"/>
      <c r="K34" s="35"/>
    </row>
    <row r="35" spans="2:11" x14ac:dyDescent="0.3">
      <c r="B35" s="8" t="s">
        <v>1880</v>
      </c>
      <c r="C35" s="57" t="s">
        <v>1881</v>
      </c>
      <c r="D35" s="54" t="s">
        <v>1882</v>
      </c>
      <c r="E35" s="6" t="s">
        <v>75</v>
      </c>
      <c r="F35" s="19">
        <v>189000</v>
      </c>
      <c r="G35" s="24">
        <v>520.51</v>
      </c>
      <c r="H35" s="24">
        <v>1.99</v>
      </c>
      <c r="I35" s="31"/>
      <c r="J35" s="31"/>
      <c r="K35" s="35"/>
    </row>
    <row r="36" spans="2:11" x14ac:dyDescent="0.3">
      <c r="B36" s="8" t="s">
        <v>177</v>
      </c>
      <c r="C36" s="57" t="s">
        <v>178</v>
      </c>
      <c r="D36" s="54" t="s">
        <v>179</v>
      </c>
      <c r="E36" s="6" t="s">
        <v>180</v>
      </c>
      <c r="F36" s="19">
        <v>21900</v>
      </c>
      <c r="G36" s="24">
        <v>463.01</v>
      </c>
      <c r="H36" s="24">
        <v>1.77</v>
      </c>
      <c r="I36" s="31"/>
      <c r="J36" s="31"/>
      <c r="K36" s="35"/>
    </row>
    <row r="37" spans="2:11" x14ac:dyDescent="0.3">
      <c r="B37" s="8" t="s">
        <v>623</v>
      </c>
      <c r="C37" s="57" t="s">
        <v>624</v>
      </c>
      <c r="D37" s="54" t="s">
        <v>625</v>
      </c>
      <c r="E37" s="6" t="s">
        <v>116</v>
      </c>
      <c r="F37" s="19">
        <v>31018</v>
      </c>
      <c r="G37" s="24">
        <v>458.01</v>
      </c>
      <c r="H37" s="24">
        <v>1.75</v>
      </c>
      <c r="I37" s="31"/>
      <c r="J37" s="31"/>
      <c r="K37" s="35"/>
    </row>
    <row r="38" spans="2:11" x14ac:dyDescent="0.3">
      <c r="B38" s="8" t="s">
        <v>280</v>
      </c>
      <c r="C38" s="57" t="s">
        <v>281</v>
      </c>
      <c r="D38" s="54" t="s">
        <v>282</v>
      </c>
      <c r="E38" s="6" t="s">
        <v>116</v>
      </c>
      <c r="F38" s="19">
        <v>11222</v>
      </c>
      <c r="G38" s="24">
        <v>447.65</v>
      </c>
      <c r="H38" s="24">
        <v>1.71</v>
      </c>
      <c r="I38" s="31"/>
      <c r="J38" s="31"/>
      <c r="K38" s="35"/>
    </row>
    <row r="39" spans="2:11" x14ac:dyDescent="0.3">
      <c r="B39" s="8" t="s">
        <v>1883</v>
      </c>
      <c r="C39" s="57" t="s">
        <v>1884</v>
      </c>
      <c r="D39" s="54" t="s">
        <v>1885</v>
      </c>
      <c r="E39" s="6" t="s">
        <v>60</v>
      </c>
      <c r="F39" s="19">
        <v>130000</v>
      </c>
      <c r="G39" s="24">
        <v>431.08</v>
      </c>
      <c r="H39" s="24">
        <v>1.65</v>
      </c>
      <c r="I39" s="31"/>
      <c r="J39" s="31"/>
      <c r="K39" s="35"/>
    </row>
    <row r="40" spans="2:11" x14ac:dyDescent="0.3">
      <c r="B40" s="8" t="s">
        <v>462</v>
      </c>
      <c r="C40" s="57" t="s">
        <v>463</v>
      </c>
      <c r="D40" s="54" t="s">
        <v>464</v>
      </c>
      <c r="E40" s="6" t="s">
        <v>116</v>
      </c>
      <c r="F40" s="19">
        <v>27350</v>
      </c>
      <c r="G40" s="24">
        <v>422.12</v>
      </c>
      <c r="H40" s="24">
        <v>1.61</v>
      </c>
      <c r="I40" s="31"/>
      <c r="J40" s="31"/>
      <c r="K40" s="35"/>
    </row>
    <row r="41" spans="2:11" x14ac:dyDescent="0.3">
      <c r="B41" s="8" t="s">
        <v>165</v>
      </c>
      <c r="C41" s="57" t="s">
        <v>166</v>
      </c>
      <c r="D41" s="54" t="s">
        <v>167</v>
      </c>
      <c r="E41" s="6" t="s">
        <v>112</v>
      </c>
      <c r="F41" s="19">
        <v>84400</v>
      </c>
      <c r="G41" s="24">
        <v>419.51</v>
      </c>
      <c r="H41" s="24">
        <v>1.6</v>
      </c>
      <c r="I41" s="31"/>
      <c r="J41" s="31"/>
      <c r="K41" s="35"/>
    </row>
    <row r="42" spans="2:11" x14ac:dyDescent="0.3">
      <c r="B42" s="8" t="s">
        <v>499</v>
      </c>
      <c r="C42" s="57" t="s">
        <v>500</v>
      </c>
      <c r="D42" s="54" t="s">
        <v>501</v>
      </c>
      <c r="E42" s="6" t="s">
        <v>71</v>
      </c>
      <c r="F42" s="19">
        <v>340068</v>
      </c>
      <c r="G42" s="24">
        <v>388.36</v>
      </c>
      <c r="H42" s="24">
        <v>1.48</v>
      </c>
      <c r="I42" s="31"/>
      <c r="J42" s="31"/>
      <c r="K42" s="35"/>
    </row>
    <row r="43" spans="2:11" x14ac:dyDescent="0.3">
      <c r="B43" s="8" t="s">
        <v>934</v>
      </c>
      <c r="C43" s="57" t="s">
        <v>935</v>
      </c>
      <c r="D43" s="54" t="s">
        <v>936</v>
      </c>
      <c r="E43" s="6" t="s">
        <v>937</v>
      </c>
      <c r="F43" s="19">
        <v>80200</v>
      </c>
      <c r="G43" s="24">
        <v>256.52</v>
      </c>
      <c r="H43" s="24">
        <v>0.98</v>
      </c>
      <c r="I43" s="31"/>
      <c r="J43" s="31"/>
      <c r="K43" s="35"/>
    </row>
    <row r="44" spans="2:11" x14ac:dyDescent="0.3">
      <c r="B44" s="8" t="s">
        <v>373</v>
      </c>
      <c r="C44" s="57" t="s">
        <v>374</v>
      </c>
      <c r="D44" s="54" t="s">
        <v>375</v>
      </c>
      <c r="E44" s="6" t="s">
        <v>131</v>
      </c>
      <c r="F44" s="19">
        <v>29608</v>
      </c>
      <c r="G44" s="24">
        <v>202.87</v>
      </c>
      <c r="H44" s="24">
        <v>0.78</v>
      </c>
      <c r="I44" s="31"/>
      <c r="J44" s="31"/>
      <c r="K44" s="35"/>
    </row>
    <row r="45" spans="2:11" x14ac:dyDescent="0.3">
      <c r="C45" s="58" t="s">
        <v>184</v>
      </c>
      <c r="D45" s="54"/>
      <c r="E45" s="6"/>
      <c r="F45" s="19"/>
      <c r="G45" s="25">
        <v>24724.06</v>
      </c>
      <c r="H45" s="25">
        <v>94.51</v>
      </c>
      <c r="I45" s="31"/>
      <c r="J45" s="31"/>
      <c r="K45" s="35"/>
    </row>
    <row r="46" spans="2:11" x14ac:dyDescent="0.3">
      <c r="C46" s="57"/>
      <c r="D46" s="54"/>
      <c r="E46" s="6"/>
      <c r="F46" s="19"/>
      <c r="G46" s="24"/>
      <c r="H46" s="24"/>
      <c r="I46" s="31"/>
      <c r="J46" s="31"/>
      <c r="K46" s="35"/>
    </row>
    <row r="47" spans="2:11" x14ac:dyDescent="0.3">
      <c r="C47" s="58" t="s">
        <v>3</v>
      </c>
      <c r="D47" s="54"/>
      <c r="E47" s="6"/>
      <c r="F47" s="19"/>
      <c r="G47" s="24" t="s">
        <v>2</v>
      </c>
      <c r="H47" s="24" t="s">
        <v>2</v>
      </c>
      <c r="I47" s="31"/>
      <c r="J47" s="31"/>
      <c r="K47" s="35"/>
    </row>
    <row r="48" spans="2:11" x14ac:dyDescent="0.3">
      <c r="C48" s="57"/>
      <c r="D48" s="54"/>
      <c r="E48" s="6"/>
      <c r="F48" s="19"/>
      <c r="G48" s="24"/>
      <c r="H48" s="24"/>
      <c r="I48" s="31"/>
      <c r="J48" s="31"/>
      <c r="K48" s="35"/>
    </row>
    <row r="49" spans="3:11" x14ac:dyDescent="0.3">
      <c r="C49" s="58" t="s">
        <v>4</v>
      </c>
      <c r="D49" s="54"/>
      <c r="E49" s="6"/>
      <c r="F49" s="19"/>
      <c r="G49" s="24" t="s">
        <v>2</v>
      </c>
      <c r="H49" s="24" t="s">
        <v>2</v>
      </c>
      <c r="I49" s="31"/>
      <c r="J49" s="31"/>
      <c r="K49" s="35"/>
    </row>
    <row r="50" spans="3:11" x14ac:dyDescent="0.3">
      <c r="C50" s="57"/>
      <c r="D50" s="54"/>
      <c r="E50" s="6"/>
      <c r="F50" s="19"/>
      <c r="G50" s="24"/>
      <c r="H50" s="24"/>
      <c r="I50" s="31"/>
      <c r="J50" s="31"/>
      <c r="K50" s="35"/>
    </row>
    <row r="51" spans="3:11" x14ac:dyDescent="0.3">
      <c r="C51" s="58" t="s">
        <v>5</v>
      </c>
      <c r="D51" s="54"/>
      <c r="E51" s="6"/>
      <c r="F51" s="19"/>
      <c r="G51" s="24"/>
      <c r="H51" s="24"/>
      <c r="I51" s="31"/>
      <c r="J51" s="31"/>
      <c r="K51" s="35"/>
    </row>
    <row r="52" spans="3:11" x14ac:dyDescent="0.3">
      <c r="C52" s="57"/>
      <c r="D52" s="54"/>
      <c r="E52" s="6"/>
      <c r="F52" s="19"/>
      <c r="G52" s="24"/>
      <c r="H52" s="24"/>
      <c r="I52" s="31"/>
      <c r="J52" s="31"/>
      <c r="K52" s="35"/>
    </row>
    <row r="53" spans="3:11" x14ac:dyDescent="0.3">
      <c r="C53" s="58" t="s">
        <v>6</v>
      </c>
      <c r="D53" s="54"/>
      <c r="E53" s="6"/>
      <c r="F53" s="19"/>
      <c r="G53" s="24" t="s">
        <v>2</v>
      </c>
      <c r="H53" s="24" t="s">
        <v>2</v>
      </c>
      <c r="I53" s="31"/>
      <c r="J53" s="31"/>
      <c r="K53" s="35"/>
    </row>
    <row r="54" spans="3:11" x14ac:dyDescent="0.3">
      <c r="C54" s="57"/>
      <c r="D54" s="54"/>
      <c r="E54" s="6"/>
      <c r="F54" s="19"/>
      <c r="G54" s="24"/>
      <c r="H54" s="24"/>
      <c r="I54" s="31"/>
      <c r="J54" s="31"/>
      <c r="K54" s="35"/>
    </row>
    <row r="55" spans="3:11" x14ac:dyDescent="0.3">
      <c r="C55" s="58" t="s">
        <v>7</v>
      </c>
      <c r="D55" s="54"/>
      <c r="E55" s="6"/>
      <c r="F55" s="19"/>
      <c r="G55" s="24" t="s">
        <v>2</v>
      </c>
      <c r="H55" s="24" t="s">
        <v>2</v>
      </c>
      <c r="I55" s="31"/>
      <c r="J55" s="31"/>
      <c r="K55" s="35"/>
    </row>
    <row r="56" spans="3:11" x14ac:dyDescent="0.3">
      <c r="C56" s="57"/>
      <c r="D56" s="54"/>
      <c r="E56" s="6"/>
      <c r="F56" s="19"/>
      <c r="G56" s="24"/>
      <c r="H56" s="24"/>
      <c r="I56" s="31"/>
      <c r="J56" s="31"/>
      <c r="K56" s="35"/>
    </row>
    <row r="57" spans="3:11" x14ac:dyDescent="0.3">
      <c r="C57" s="58" t="s">
        <v>8</v>
      </c>
      <c r="D57" s="54"/>
      <c r="E57" s="6"/>
      <c r="F57" s="19"/>
      <c r="G57" s="24" t="s">
        <v>2</v>
      </c>
      <c r="H57" s="24" t="s">
        <v>2</v>
      </c>
      <c r="I57" s="31"/>
      <c r="J57" s="31"/>
      <c r="K57" s="35"/>
    </row>
    <row r="58" spans="3:11" x14ac:dyDescent="0.3">
      <c r="C58" s="57"/>
      <c r="D58" s="54"/>
      <c r="E58" s="6"/>
      <c r="F58" s="19"/>
      <c r="G58" s="24"/>
      <c r="H58" s="24"/>
      <c r="I58" s="31"/>
      <c r="J58" s="31"/>
      <c r="K58" s="35"/>
    </row>
    <row r="59" spans="3:11" x14ac:dyDescent="0.3">
      <c r="C59" s="58" t="s">
        <v>9</v>
      </c>
      <c r="D59" s="54"/>
      <c r="E59" s="6"/>
      <c r="F59" s="19"/>
      <c r="G59" s="24" t="s">
        <v>2</v>
      </c>
      <c r="H59" s="24" t="s">
        <v>2</v>
      </c>
      <c r="I59" s="31"/>
      <c r="J59" s="31"/>
      <c r="K59" s="35"/>
    </row>
    <row r="60" spans="3:11" x14ac:dyDescent="0.3">
      <c r="C60" s="57"/>
      <c r="D60" s="54"/>
      <c r="E60" s="6"/>
      <c r="F60" s="19"/>
      <c r="G60" s="24"/>
      <c r="H60" s="24"/>
      <c r="I60" s="31"/>
      <c r="J60" s="31"/>
      <c r="K60" s="35"/>
    </row>
    <row r="61" spans="3:11" x14ac:dyDescent="0.3">
      <c r="C61" s="58" t="s">
        <v>10</v>
      </c>
      <c r="D61" s="54"/>
      <c r="E61" s="6"/>
      <c r="F61" s="19"/>
      <c r="G61" s="24" t="s">
        <v>2</v>
      </c>
      <c r="H61" s="24" t="s">
        <v>2</v>
      </c>
      <c r="I61" s="31"/>
      <c r="J61" s="31"/>
      <c r="K61" s="35"/>
    </row>
    <row r="62" spans="3:11" x14ac:dyDescent="0.3">
      <c r="C62" s="57"/>
      <c r="D62" s="54"/>
      <c r="E62" s="6"/>
      <c r="F62" s="19"/>
      <c r="G62" s="24"/>
      <c r="H62" s="24"/>
      <c r="I62" s="31"/>
      <c r="J62" s="31"/>
      <c r="K62" s="35"/>
    </row>
    <row r="63" spans="3:11" x14ac:dyDescent="0.3">
      <c r="C63" s="58" t="s">
        <v>11</v>
      </c>
      <c r="D63" s="54"/>
      <c r="E63" s="6"/>
      <c r="F63" s="19"/>
      <c r="G63" s="24"/>
      <c r="H63" s="24"/>
      <c r="I63" s="31"/>
      <c r="J63" s="31"/>
      <c r="K63" s="35"/>
    </row>
    <row r="64" spans="3:11" x14ac:dyDescent="0.3">
      <c r="C64" s="57"/>
      <c r="D64" s="54"/>
      <c r="E64" s="6"/>
      <c r="F64" s="19"/>
      <c r="G64" s="24"/>
      <c r="H64" s="24"/>
      <c r="I64" s="31"/>
      <c r="J64" s="31"/>
      <c r="K64" s="35"/>
    </row>
    <row r="65" spans="1:11" x14ac:dyDescent="0.3">
      <c r="C65" s="58" t="s">
        <v>13</v>
      </c>
      <c r="D65" s="54"/>
      <c r="E65" s="6"/>
      <c r="F65" s="19"/>
      <c r="G65" s="24" t="s">
        <v>2</v>
      </c>
      <c r="H65" s="24" t="s">
        <v>2</v>
      </c>
      <c r="I65" s="31"/>
      <c r="J65" s="31"/>
      <c r="K65" s="35"/>
    </row>
    <row r="66" spans="1:11" x14ac:dyDescent="0.3">
      <c r="C66" s="57"/>
      <c r="D66" s="54"/>
      <c r="E66" s="6"/>
      <c r="F66" s="19"/>
      <c r="G66" s="24"/>
      <c r="H66" s="24"/>
      <c r="I66" s="31"/>
      <c r="J66" s="31"/>
      <c r="K66" s="35"/>
    </row>
    <row r="67" spans="1:11" x14ac:dyDescent="0.3">
      <c r="C67" s="58" t="s">
        <v>14</v>
      </c>
      <c r="D67" s="54"/>
      <c r="E67" s="6"/>
      <c r="F67" s="19"/>
      <c r="G67" s="24" t="s">
        <v>2</v>
      </c>
      <c r="H67" s="24" t="s">
        <v>2</v>
      </c>
      <c r="I67" s="31"/>
      <c r="J67" s="31"/>
      <c r="K67" s="35"/>
    </row>
    <row r="68" spans="1:11" x14ac:dyDescent="0.3">
      <c r="C68" s="57"/>
      <c r="D68" s="54"/>
      <c r="E68" s="6"/>
      <c r="F68" s="19"/>
      <c r="G68" s="24"/>
      <c r="H68" s="24"/>
      <c r="I68" s="31"/>
      <c r="J68" s="31"/>
      <c r="K68" s="35"/>
    </row>
    <row r="69" spans="1:11" x14ac:dyDescent="0.3">
      <c r="C69" s="58" t="s">
        <v>15</v>
      </c>
      <c r="D69" s="54"/>
      <c r="E69" s="6"/>
      <c r="F69" s="19"/>
      <c r="G69" s="24" t="s">
        <v>2</v>
      </c>
      <c r="H69" s="24" t="s">
        <v>2</v>
      </c>
      <c r="I69" s="31"/>
      <c r="J69" s="31"/>
      <c r="K69" s="35"/>
    </row>
    <row r="70" spans="1:11" x14ac:dyDescent="0.3">
      <c r="C70" s="57"/>
      <c r="D70" s="54"/>
      <c r="E70" s="6"/>
      <c r="F70" s="19"/>
      <c r="G70" s="24"/>
      <c r="H70" s="24"/>
      <c r="I70" s="31"/>
      <c r="J70" s="31"/>
      <c r="K70" s="35"/>
    </row>
    <row r="71" spans="1:11" x14ac:dyDescent="0.3">
      <c r="C71" s="58" t="s">
        <v>16</v>
      </c>
      <c r="D71" s="54"/>
      <c r="E71" s="6"/>
      <c r="F71" s="19"/>
      <c r="G71" s="24" t="s">
        <v>2</v>
      </c>
      <c r="H71" s="24" t="s">
        <v>2</v>
      </c>
      <c r="I71" s="31"/>
      <c r="J71" s="31"/>
      <c r="K71" s="35"/>
    </row>
    <row r="72" spans="1:11" x14ac:dyDescent="0.3">
      <c r="C72" s="57"/>
      <c r="D72" s="54"/>
      <c r="E72" s="6"/>
      <c r="F72" s="19"/>
      <c r="G72" s="24"/>
      <c r="H72" s="24"/>
      <c r="I72" s="31"/>
      <c r="J72" s="31"/>
      <c r="K72" s="35"/>
    </row>
    <row r="73" spans="1:11" x14ac:dyDescent="0.3">
      <c r="C73" s="58" t="s">
        <v>17</v>
      </c>
      <c r="D73" s="54"/>
      <c r="E73" s="6"/>
      <c r="F73" s="19"/>
      <c r="G73" s="24" t="s">
        <v>2</v>
      </c>
      <c r="H73" s="24" t="s">
        <v>2</v>
      </c>
      <c r="I73" s="31"/>
      <c r="J73" s="31"/>
      <c r="K73" s="35"/>
    </row>
    <row r="74" spans="1:11" x14ac:dyDescent="0.3">
      <c r="C74" s="57"/>
      <c r="D74" s="54"/>
      <c r="E74" s="6"/>
      <c r="F74" s="19"/>
      <c r="G74" s="24"/>
      <c r="H74" s="24"/>
      <c r="I74" s="31"/>
      <c r="J74" s="31"/>
      <c r="K74" s="35"/>
    </row>
    <row r="75" spans="1:11" x14ac:dyDescent="0.3">
      <c r="A75" s="10"/>
      <c r="B75" s="28"/>
      <c r="C75" s="58" t="s">
        <v>18</v>
      </c>
      <c r="D75" s="54"/>
      <c r="E75" s="6"/>
      <c r="F75" s="19"/>
      <c r="G75" s="24"/>
      <c r="H75" s="24"/>
      <c r="I75" s="31"/>
      <c r="J75" s="31"/>
      <c r="K75" s="35"/>
    </row>
    <row r="76" spans="1:11" x14ac:dyDescent="0.3">
      <c r="A76" s="28"/>
      <c r="B76" s="28"/>
      <c r="C76" s="58" t="s">
        <v>19</v>
      </c>
      <c r="D76" s="54"/>
      <c r="E76" s="6"/>
      <c r="F76" s="19"/>
      <c r="G76" s="24" t="s">
        <v>2</v>
      </c>
      <c r="H76" s="24" t="s">
        <v>2</v>
      </c>
      <c r="I76" s="31"/>
      <c r="J76" s="31"/>
      <c r="K76" s="35"/>
    </row>
    <row r="77" spans="1:11" x14ac:dyDescent="0.3">
      <c r="A77" s="28"/>
      <c r="B77" s="28"/>
      <c r="C77" s="58"/>
      <c r="D77" s="54"/>
      <c r="E77" s="6"/>
      <c r="F77" s="19"/>
      <c r="G77" s="24"/>
      <c r="H77" s="24"/>
      <c r="I77" s="31"/>
      <c r="J77" s="31"/>
      <c r="K77" s="35"/>
    </row>
    <row r="78" spans="1:11" x14ac:dyDescent="0.3">
      <c r="A78" s="28"/>
      <c r="B78" s="28"/>
      <c r="C78" s="58" t="s">
        <v>20</v>
      </c>
      <c r="D78" s="54"/>
      <c r="E78" s="6"/>
      <c r="F78" s="19"/>
      <c r="G78" s="24" t="s">
        <v>2</v>
      </c>
      <c r="H78" s="24" t="s">
        <v>2</v>
      </c>
      <c r="I78" s="31"/>
      <c r="J78" s="31"/>
      <c r="K78" s="35"/>
    </row>
    <row r="79" spans="1:11" x14ac:dyDescent="0.3">
      <c r="A79" s="28"/>
      <c r="B79" s="28"/>
      <c r="C79" s="58"/>
      <c r="D79" s="54"/>
      <c r="E79" s="6"/>
      <c r="F79" s="19"/>
      <c r="G79" s="24"/>
      <c r="H79" s="24"/>
      <c r="I79" s="31"/>
      <c r="J79" s="31"/>
      <c r="K79" s="35"/>
    </row>
    <row r="80" spans="1:11" x14ac:dyDescent="0.3">
      <c r="A80" s="28"/>
      <c r="B80" s="28"/>
      <c r="C80" s="58" t="s">
        <v>21</v>
      </c>
      <c r="D80" s="54"/>
      <c r="E80" s="6"/>
      <c r="F80" s="19"/>
      <c r="G80" s="24" t="s">
        <v>2</v>
      </c>
      <c r="H80" s="24" t="s">
        <v>2</v>
      </c>
      <c r="I80" s="31"/>
      <c r="J80" s="31"/>
      <c r="K80" s="35"/>
    </row>
    <row r="81" spans="1:54" x14ac:dyDescent="0.3">
      <c r="A81" s="28"/>
      <c r="B81" s="28"/>
      <c r="C81" s="58"/>
      <c r="D81" s="54"/>
      <c r="E81" s="6"/>
      <c r="F81" s="19"/>
      <c r="G81" s="24"/>
      <c r="H81" s="24"/>
      <c r="I81" s="31"/>
      <c r="J81" s="31"/>
      <c r="K81" s="35"/>
    </row>
    <row r="82" spans="1:54" x14ac:dyDescent="0.3">
      <c r="A82" s="28"/>
      <c r="B82" s="28"/>
      <c r="C82" s="58" t="s">
        <v>22</v>
      </c>
      <c r="D82" s="54"/>
      <c r="E82" s="6"/>
      <c r="F82" s="19"/>
      <c r="G82" s="24" t="s">
        <v>2</v>
      </c>
      <c r="H82" s="24" t="s">
        <v>2</v>
      </c>
      <c r="I82" s="31"/>
      <c r="J82" s="31"/>
      <c r="K82" s="35"/>
    </row>
    <row r="83" spans="1:54" x14ac:dyDescent="0.3">
      <c r="A83" s="28"/>
      <c r="B83" s="28"/>
      <c r="C83" s="58"/>
      <c r="D83" s="54"/>
      <c r="E83" s="6"/>
      <c r="F83" s="19"/>
      <c r="G83" s="24"/>
      <c r="H83" s="24"/>
      <c r="I83" s="31"/>
      <c r="J83" s="31"/>
      <c r="K83" s="35"/>
    </row>
    <row r="84" spans="1:54" x14ac:dyDescent="0.3">
      <c r="A84" s="28"/>
      <c r="B84" s="28"/>
      <c r="C84" s="58" t="s">
        <v>23</v>
      </c>
      <c r="D84" s="54"/>
      <c r="E84" s="6"/>
      <c r="F84" s="19"/>
      <c r="G84" s="24" t="s">
        <v>2</v>
      </c>
      <c r="H84" s="24" t="s">
        <v>2</v>
      </c>
      <c r="I84" s="31"/>
      <c r="J84" s="31"/>
      <c r="K84" s="35"/>
    </row>
    <row r="85" spans="1:54" x14ac:dyDescent="0.3">
      <c r="A85" s="28"/>
      <c r="B85" s="28"/>
      <c r="C85" s="58"/>
      <c r="D85" s="54"/>
      <c r="E85" s="6"/>
      <c r="F85" s="19"/>
      <c r="G85" s="24"/>
      <c r="H85" s="24"/>
      <c r="I85" s="31"/>
      <c r="J85" s="31"/>
      <c r="K85" s="35"/>
    </row>
    <row r="86" spans="1:54" x14ac:dyDescent="0.3">
      <c r="C86" s="59" t="s">
        <v>24</v>
      </c>
      <c r="D86" s="54"/>
      <c r="E86" s="6"/>
      <c r="F86" s="19"/>
      <c r="G86" s="24"/>
      <c r="H86" s="24"/>
      <c r="I86" s="31"/>
      <c r="J86" s="31"/>
      <c r="K86" s="35"/>
    </row>
    <row r="87" spans="1:54" x14ac:dyDescent="0.3">
      <c r="B87" s="8" t="s">
        <v>199</v>
      </c>
      <c r="C87" s="57" t="s">
        <v>200</v>
      </c>
      <c r="D87" s="54"/>
      <c r="E87" s="6"/>
      <c r="F87" s="19"/>
      <c r="G87" s="24">
        <v>1452.69</v>
      </c>
      <c r="H87" s="24">
        <v>5.55</v>
      </c>
      <c r="I87" s="31"/>
      <c r="J87" s="31"/>
      <c r="K87" s="35"/>
    </row>
    <row r="88" spans="1:54" x14ac:dyDescent="0.3">
      <c r="C88" s="58" t="s">
        <v>184</v>
      </c>
      <c r="D88" s="54"/>
      <c r="E88" s="6"/>
      <c r="F88" s="19"/>
      <c r="G88" s="25">
        <v>1452.69</v>
      </c>
      <c r="H88" s="25">
        <v>5.55</v>
      </c>
      <c r="I88" s="31"/>
      <c r="J88" s="31"/>
      <c r="K88" s="35"/>
    </row>
    <row r="89" spans="1:54" x14ac:dyDescent="0.3">
      <c r="C89" s="57"/>
      <c r="D89" s="54"/>
      <c r="E89" s="6"/>
      <c r="F89" s="19"/>
      <c r="G89" s="24"/>
      <c r="H89" s="24"/>
      <c r="I89" s="31"/>
      <c r="J89" s="31"/>
      <c r="K89" s="35"/>
    </row>
    <row r="90" spans="1:54" x14ac:dyDescent="0.3">
      <c r="A90" s="10"/>
      <c r="B90" s="28"/>
      <c r="C90" s="58" t="s">
        <v>25</v>
      </c>
      <c r="D90" s="54"/>
      <c r="E90" s="6"/>
      <c r="F90" s="19"/>
      <c r="G90" s="24"/>
      <c r="H90" s="24"/>
      <c r="I90" s="31"/>
      <c r="J90" s="31"/>
      <c r="K90" s="35"/>
    </row>
    <row r="91" spans="1:54" s="2" customFormat="1" ht="13.8" x14ac:dyDescent="0.3">
      <c r="A91" s="28"/>
      <c r="B91" s="28"/>
      <c r="C91" s="57" t="s">
        <v>5023</v>
      </c>
      <c r="D91" s="54"/>
      <c r="E91" s="6"/>
      <c r="F91" s="19"/>
      <c r="G91" s="24" t="s">
        <v>2</v>
      </c>
      <c r="H91" s="24" t="s">
        <v>2</v>
      </c>
      <c r="I91" s="31"/>
      <c r="J91" s="31"/>
      <c r="K91" s="35"/>
      <c r="L91" s="3"/>
      <c r="AI91" s="3"/>
      <c r="AV91" s="3"/>
      <c r="AX91" s="3"/>
      <c r="BB91" s="3"/>
    </row>
    <row r="92" spans="1:54" x14ac:dyDescent="0.3">
      <c r="B92" s="8"/>
      <c r="C92" s="57" t="s">
        <v>201</v>
      </c>
      <c r="D92" s="54"/>
      <c r="E92" s="6"/>
      <c r="F92" s="19"/>
      <c r="G92" s="24">
        <v>-22.78</v>
      </c>
      <c r="H92" s="24">
        <v>-0.06</v>
      </c>
      <c r="I92" s="31"/>
      <c r="J92" s="31"/>
      <c r="K92" s="35"/>
    </row>
    <row r="93" spans="1:54" x14ac:dyDescent="0.3">
      <c r="C93" s="58" t="s">
        <v>184</v>
      </c>
      <c r="D93" s="54"/>
      <c r="E93" s="6"/>
      <c r="F93" s="19"/>
      <c r="G93" s="25">
        <v>-22.78</v>
      </c>
      <c r="H93" s="25">
        <v>-0.06</v>
      </c>
      <c r="I93" s="31"/>
      <c r="J93" s="31"/>
      <c r="K93" s="35"/>
    </row>
    <row r="94" spans="1:54" x14ac:dyDescent="0.3">
      <c r="C94" s="57"/>
      <c r="D94" s="54"/>
      <c r="E94" s="6"/>
      <c r="F94" s="19"/>
      <c r="G94" s="24"/>
      <c r="H94" s="24"/>
      <c r="I94" s="31"/>
      <c r="J94" s="31"/>
      <c r="K94" s="35"/>
    </row>
    <row r="95" spans="1:54" x14ac:dyDescent="0.3">
      <c r="C95" s="60" t="s">
        <v>202</v>
      </c>
      <c r="D95" s="55"/>
      <c r="E95" s="5"/>
      <c r="F95" s="20"/>
      <c r="G95" s="26">
        <v>26153.97</v>
      </c>
      <c r="H95" s="26">
        <v>100</v>
      </c>
      <c r="I95" s="32"/>
      <c r="J95" s="32"/>
      <c r="K95" s="36"/>
    </row>
    <row r="98" spans="3:11" x14ac:dyDescent="0.3">
      <c r="C98" s="1" t="s">
        <v>203</v>
      </c>
    </row>
    <row r="99" spans="3:11" x14ac:dyDescent="0.3">
      <c r="C99" s="37" t="s">
        <v>204</v>
      </c>
      <c r="D99" s="37"/>
      <c r="E99" s="37"/>
      <c r="F99" s="37"/>
      <c r="G99" s="37"/>
      <c r="H99" s="37"/>
      <c r="I99" s="37"/>
      <c r="J99" s="37"/>
      <c r="K99" s="37"/>
    </row>
    <row r="100" spans="3:11" x14ac:dyDescent="0.3">
      <c r="C100" s="2" t="s">
        <v>205</v>
      </c>
    </row>
    <row r="101" spans="3:11" x14ac:dyDescent="0.3">
      <c r="C101" s="2" t="s">
        <v>206</v>
      </c>
    </row>
    <row r="102" spans="3:11" ht="30" customHeight="1" x14ac:dyDescent="0.3">
      <c r="C102" s="80" t="s">
        <v>207</v>
      </c>
      <c r="D102" s="81"/>
      <c r="E102" s="81"/>
      <c r="F102" s="81"/>
      <c r="G102" s="81"/>
      <c r="H102" s="81"/>
      <c r="I102" s="81"/>
      <c r="J102" s="81"/>
      <c r="K102" s="81"/>
    </row>
    <row r="103" spans="3:11" x14ac:dyDescent="0.3">
      <c r="C103" s="2" t="s">
        <v>208</v>
      </c>
    </row>
    <row r="105" spans="3:11" x14ac:dyDescent="0.3">
      <c r="C105" s="1" t="s">
        <v>5173</v>
      </c>
      <c r="E105" s="78" t="s">
        <v>5174</v>
      </c>
    </row>
    <row r="106" spans="3:11" x14ac:dyDescent="0.3">
      <c r="E106" s="2" t="s">
        <v>5177</v>
      </c>
    </row>
  </sheetData>
  <mergeCells count="1">
    <mergeCell ref="C102:K102"/>
  </mergeCells>
  <hyperlinks>
    <hyperlink ref="J2" location="'Index'!A1" display="'Index'!A1" xr:uid="{5CD6EC0A-127C-4EE3-B02B-B96D37FA30EA}"/>
  </hyperlinks>
  <pageMargins left="0.7" right="0.7" top="0.75" bottom="0.75" header="0.3" footer="0.3"/>
  <pageSetup orientation="portrait" horizontalDpi="4294967293"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12C2A8-F8C8-4CF6-8583-D73319A12DBB}">
  <sheetPr codeName="Sheet1"/>
  <dimension ref="A1:IV121"/>
  <sheetViews>
    <sheetView showGridLines="0" zoomScale="90" zoomScaleNormal="90" workbookViewId="0">
      <pane ySplit="6" topLeftCell="A105"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2934</v>
      </c>
      <c r="J2" s="38" t="s">
        <v>4688</v>
      </c>
    </row>
    <row r="3" spans="1:54" ht="16.2" x14ac:dyDescent="0.35">
      <c r="C3" s="1" t="s">
        <v>28</v>
      </c>
      <c r="D3" s="21" t="s">
        <v>2935</v>
      </c>
      <c r="F3" s="75" t="s">
        <v>5120</v>
      </c>
      <c r="G3" s="13" t="s">
        <v>4613</v>
      </c>
    </row>
    <row r="4" spans="1:54" ht="15" x14ac:dyDescent="0.35">
      <c r="C4" s="1" t="s">
        <v>30</v>
      </c>
      <c r="D4" s="22">
        <v>46053</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A8" s="10"/>
      <c r="B8" s="28"/>
      <c r="C8" s="58" t="s">
        <v>0</v>
      </c>
      <c r="D8" s="54"/>
      <c r="E8" s="6"/>
      <c r="F8" s="19"/>
      <c r="G8" s="24"/>
      <c r="H8" s="24"/>
      <c r="I8" s="31"/>
      <c r="J8" s="31"/>
      <c r="K8" s="35"/>
    </row>
    <row r="9" spans="1:54" x14ac:dyDescent="0.3">
      <c r="C9" s="59" t="s">
        <v>1</v>
      </c>
      <c r="D9" s="54"/>
      <c r="E9" s="6"/>
      <c r="F9" s="19"/>
      <c r="G9" s="24"/>
      <c r="H9" s="24"/>
      <c r="I9" s="31"/>
      <c r="J9" s="31"/>
      <c r="K9" s="35"/>
    </row>
    <row r="10" spans="1:54" x14ac:dyDescent="0.3">
      <c r="B10" s="8" t="s">
        <v>528</v>
      </c>
      <c r="C10" s="57" t="s">
        <v>529</v>
      </c>
      <c r="D10" s="54" t="s">
        <v>530</v>
      </c>
      <c r="E10" s="6" t="s">
        <v>531</v>
      </c>
      <c r="F10" s="19">
        <v>14781</v>
      </c>
      <c r="G10" s="24">
        <v>100.91</v>
      </c>
      <c r="H10" s="24">
        <v>4.25</v>
      </c>
      <c r="I10" s="31"/>
      <c r="J10" s="31"/>
      <c r="K10" s="35"/>
    </row>
    <row r="11" spans="1:54" x14ac:dyDescent="0.3">
      <c r="B11" s="8" t="s">
        <v>87</v>
      </c>
      <c r="C11" s="57" t="s">
        <v>88</v>
      </c>
      <c r="D11" s="54" t="s">
        <v>89</v>
      </c>
      <c r="E11" s="6" t="s">
        <v>64</v>
      </c>
      <c r="F11" s="19">
        <v>2046</v>
      </c>
      <c r="G11" s="24">
        <v>75.349999999999994</v>
      </c>
      <c r="H11" s="24">
        <v>3.18</v>
      </c>
      <c r="I11" s="31"/>
      <c r="J11" s="31"/>
      <c r="K11" s="35"/>
    </row>
    <row r="12" spans="1:54" x14ac:dyDescent="0.3">
      <c r="B12" s="8" t="s">
        <v>292</v>
      </c>
      <c r="C12" s="57" t="s">
        <v>293</v>
      </c>
      <c r="D12" s="54" t="s">
        <v>294</v>
      </c>
      <c r="E12" s="6" t="s">
        <v>108</v>
      </c>
      <c r="F12" s="19">
        <v>9480</v>
      </c>
      <c r="G12" s="24">
        <v>69.3</v>
      </c>
      <c r="H12" s="24">
        <v>2.92</v>
      </c>
      <c r="I12" s="31"/>
      <c r="J12" s="31"/>
      <c r="K12" s="35"/>
    </row>
    <row r="13" spans="1:54" x14ac:dyDescent="0.3">
      <c r="B13" s="8" t="s">
        <v>121</v>
      </c>
      <c r="C13" s="57" t="s">
        <v>122</v>
      </c>
      <c r="D13" s="54" t="s">
        <v>123</v>
      </c>
      <c r="E13" s="6" t="s">
        <v>124</v>
      </c>
      <c r="F13" s="19">
        <v>1120</v>
      </c>
      <c r="G13" s="24">
        <v>67.81</v>
      </c>
      <c r="H13" s="24">
        <v>2.86</v>
      </c>
      <c r="I13" s="31"/>
      <c r="J13" s="31"/>
      <c r="K13" s="35"/>
    </row>
    <row r="14" spans="1:54" x14ac:dyDescent="0.3">
      <c r="B14" s="8" t="s">
        <v>1062</v>
      </c>
      <c r="C14" s="57" t="s">
        <v>1063</v>
      </c>
      <c r="D14" s="54" t="s">
        <v>1064</v>
      </c>
      <c r="E14" s="6" t="s">
        <v>64</v>
      </c>
      <c r="F14" s="19">
        <v>1143</v>
      </c>
      <c r="G14" s="24">
        <v>63.26</v>
      </c>
      <c r="H14" s="24">
        <v>2.67</v>
      </c>
      <c r="I14" s="31"/>
      <c r="J14" s="31"/>
      <c r="K14" s="35"/>
    </row>
    <row r="15" spans="1:54" x14ac:dyDescent="0.3">
      <c r="B15" s="8" t="s">
        <v>427</v>
      </c>
      <c r="C15" s="57" t="s">
        <v>428</v>
      </c>
      <c r="D15" s="54" t="s">
        <v>429</v>
      </c>
      <c r="E15" s="6" t="s">
        <v>93</v>
      </c>
      <c r="F15" s="19">
        <v>17162</v>
      </c>
      <c r="G15" s="24">
        <v>62.47</v>
      </c>
      <c r="H15" s="24">
        <v>2.63</v>
      </c>
      <c r="I15" s="31"/>
      <c r="J15" s="31"/>
      <c r="K15" s="35"/>
    </row>
    <row r="16" spans="1:54" x14ac:dyDescent="0.3">
      <c r="B16" s="8" t="s">
        <v>465</v>
      </c>
      <c r="C16" s="57" t="s">
        <v>466</v>
      </c>
      <c r="D16" s="54" t="s">
        <v>467</v>
      </c>
      <c r="E16" s="6" t="s">
        <v>43</v>
      </c>
      <c r="F16" s="19">
        <v>21617</v>
      </c>
      <c r="G16" s="24">
        <v>62.35</v>
      </c>
      <c r="H16" s="24">
        <v>2.63</v>
      </c>
      <c r="I16" s="31"/>
      <c r="J16" s="31"/>
      <c r="K16" s="35"/>
    </row>
    <row r="17" spans="2:11" x14ac:dyDescent="0.3">
      <c r="B17" s="8" t="s">
        <v>117</v>
      </c>
      <c r="C17" s="57" t="s">
        <v>118</v>
      </c>
      <c r="D17" s="54" t="s">
        <v>119</v>
      </c>
      <c r="E17" s="6" t="s">
        <v>120</v>
      </c>
      <c r="F17" s="19">
        <v>1038</v>
      </c>
      <c r="G17" s="24">
        <v>60.79</v>
      </c>
      <c r="H17" s="24">
        <v>2.56</v>
      </c>
      <c r="I17" s="31"/>
      <c r="J17" s="31"/>
      <c r="K17" s="35"/>
    </row>
    <row r="18" spans="2:11" x14ac:dyDescent="0.3">
      <c r="B18" s="8" t="s">
        <v>2185</v>
      </c>
      <c r="C18" s="57" t="s">
        <v>1335</v>
      </c>
      <c r="D18" s="54" t="s">
        <v>2186</v>
      </c>
      <c r="E18" s="6" t="s">
        <v>75</v>
      </c>
      <c r="F18" s="19">
        <v>3698</v>
      </c>
      <c r="G18" s="24">
        <v>60.33</v>
      </c>
      <c r="H18" s="24">
        <v>2.54</v>
      </c>
      <c r="I18" s="31"/>
      <c r="J18" s="31"/>
      <c r="K18" s="35"/>
    </row>
    <row r="19" spans="2:11" x14ac:dyDescent="0.3">
      <c r="B19" s="8" t="s">
        <v>382</v>
      </c>
      <c r="C19" s="57" t="s">
        <v>383</v>
      </c>
      <c r="D19" s="54" t="s">
        <v>384</v>
      </c>
      <c r="E19" s="6" t="s">
        <v>50</v>
      </c>
      <c r="F19" s="19">
        <v>957</v>
      </c>
      <c r="G19" s="24">
        <v>57.74</v>
      </c>
      <c r="H19" s="24">
        <v>2.4300000000000002</v>
      </c>
      <c r="I19" s="31"/>
      <c r="J19" s="31"/>
      <c r="K19" s="35"/>
    </row>
    <row r="20" spans="2:11" x14ac:dyDescent="0.3">
      <c r="B20" s="8" t="s">
        <v>655</v>
      </c>
      <c r="C20" s="57" t="s">
        <v>656</v>
      </c>
      <c r="D20" s="54" t="s">
        <v>657</v>
      </c>
      <c r="E20" s="6" t="s">
        <v>266</v>
      </c>
      <c r="F20" s="19">
        <v>11892</v>
      </c>
      <c r="G20" s="24">
        <v>55.99</v>
      </c>
      <c r="H20" s="24">
        <v>2.36</v>
      </c>
      <c r="I20" s="31"/>
      <c r="J20" s="31"/>
      <c r="K20" s="35"/>
    </row>
    <row r="21" spans="2:11" x14ac:dyDescent="0.3">
      <c r="B21" s="8" t="s">
        <v>2347</v>
      </c>
      <c r="C21" s="57" t="s">
        <v>1338</v>
      </c>
      <c r="D21" s="54" t="s">
        <v>2348</v>
      </c>
      <c r="E21" s="6" t="s">
        <v>246</v>
      </c>
      <c r="F21" s="19">
        <v>14606</v>
      </c>
      <c r="G21" s="24">
        <v>53.55</v>
      </c>
      <c r="H21" s="24">
        <v>2.2599999999999998</v>
      </c>
      <c r="I21" s="31"/>
      <c r="J21" s="31"/>
      <c r="K21" s="35"/>
    </row>
    <row r="22" spans="2:11" x14ac:dyDescent="0.3">
      <c r="B22" s="8" t="s">
        <v>1050</v>
      </c>
      <c r="C22" s="57" t="s">
        <v>1051</v>
      </c>
      <c r="D22" s="54" t="s">
        <v>1052</v>
      </c>
      <c r="E22" s="6" t="s">
        <v>93</v>
      </c>
      <c r="F22" s="19">
        <v>32274</v>
      </c>
      <c r="G22" s="24">
        <v>52.64</v>
      </c>
      <c r="H22" s="24">
        <v>2.2200000000000002</v>
      </c>
      <c r="I22" s="31"/>
      <c r="J22" s="31"/>
      <c r="K22" s="35"/>
    </row>
    <row r="23" spans="2:11" x14ac:dyDescent="0.3">
      <c r="B23" s="8" t="s">
        <v>109</v>
      </c>
      <c r="C23" s="57" t="s">
        <v>110</v>
      </c>
      <c r="D23" s="54" t="s">
        <v>111</v>
      </c>
      <c r="E23" s="6" t="s">
        <v>112</v>
      </c>
      <c r="F23" s="19">
        <v>7758</v>
      </c>
      <c r="G23" s="24">
        <v>52.33</v>
      </c>
      <c r="H23" s="24">
        <v>2.21</v>
      </c>
      <c r="I23" s="31"/>
      <c r="J23" s="31"/>
      <c r="K23" s="35"/>
    </row>
    <row r="24" spans="2:11" x14ac:dyDescent="0.3">
      <c r="B24" s="8" t="s">
        <v>2418</v>
      </c>
      <c r="C24" s="57" t="s">
        <v>2419</v>
      </c>
      <c r="D24" s="54" t="s">
        <v>2420</v>
      </c>
      <c r="E24" s="6" t="s">
        <v>43</v>
      </c>
      <c r="F24" s="19">
        <v>5753</v>
      </c>
      <c r="G24" s="24">
        <v>51.51</v>
      </c>
      <c r="H24" s="24">
        <v>2.17</v>
      </c>
      <c r="I24" s="31"/>
      <c r="J24" s="31"/>
      <c r="K24" s="35"/>
    </row>
    <row r="25" spans="2:11" x14ac:dyDescent="0.3">
      <c r="B25" s="8" t="s">
        <v>2327</v>
      </c>
      <c r="C25" s="57" t="s">
        <v>2328</v>
      </c>
      <c r="D25" s="54" t="s">
        <v>2329</v>
      </c>
      <c r="E25" s="6" t="s">
        <v>100</v>
      </c>
      <c r="F25" s="19">
        <v>106054</v>
      </c>
      <c r="G25" s="24">
        <v>50.56</v>
      </c>
      <c r="H25" s="24">
        <v>2.13</v>
      </c>
      <c r="I25" s="31"/>
      <c r="J25" s="31"/>
      <c r="K25" s="35"/>
    </row>
    <row r="26" spans="2:11" x14ac:dyDescent="0.3">
      <c r="B26" s="8" t="s">
        <v>253</v>
      </c>
      <c r="C26" s="57" t="s">
        <v>254</v>
      </c>
      <c r="D26" s="54" t="s">
        <v>255</v>
      </c>
      <c r="E26" s="6" t="s">
        <v>256</v>
      </c>
      <c r="F26" s="19">
        <v>11363</v>
      </c>
      <c r="G26" s="24">
        <v>50.45</v>
      </c>
      <c r="H26" s="24">
        <v>2.13</v>
      </c>
      <c r="I26" s="31"/>
      <c r="J26" s="31"/>
      <c r="K26" s="35"/>
    </row>
    <row r="27" spans="2:11" x14ac:dyDescent="0.3">
      <c r="B27" s="8" t="s">
        <v>487</v>
      </c>
      <c r="C27" s="57" t="s">
        <v>488</v>
      </c>
      <c r="D27" s="54" t="s">
        <v>489</v>
      </c>
      <c r="E27" s="6" t="s">
        <v>116</v>
      </c>
      <c r="F27" s="19">
        <v>1194</v>
      </c>
      <c r="G27" s="24">
        <v>49.07</v>
      </c>
      <c r="H27" s="24">
        <v>2.0699999999999998</v>
      </c>
      <c r="I27" s="31"/>
      <c r="J27" s="31"/>
      <c r="K27" s="35"/>
    </row>
    <row r="28" spans="2:11" x14ac:dyDescent="0.3">
      <c r="B28" s="8" t="s">
        <v>493</v>
      </c>
      <c r="C28" s="57" t="s">
        <v>494</v>
      </c>
      <c r="D28" s="54" t="s">
        <v>495</v>
      </c>
      <c r="E28" s="6" t="s">
        <v>43</v>
      </c>
      <c r="F28" s="19">
        <v>16365</v>
      </c>
      <c r="G28" s="24">
        <v>48.99</v>
      </c>
      <c r="H28" s="24">
        <v>2.0699999999999998</v>
      </c>
      <c r="I28" s="31"/>
      <c r="J28" s="31"/>
      <c r="K28" s="35"/>
    </row>
    <row r="29" spans="2:11" x14ac:dyDescent="0.3">
      <c r="B29" s="8" t="s">
        <v>947</v>
      </c>
      <c r="C29" s="57" t="s">
        <v>948</v>
      </c>
      <c r="D29" s="54" t="s">
        <v>949</v>
      </c>
      <c r="E29" s="6" t="s">
        <v>950</v>
      </c>
      <c r="F29" s="19">
        <v>2961</v>
      </c>
      <c r="G29" s="24">
        <v>48.94</v>
      </c>
      <c r="H29" s="24">
        <v>2.06</v>
      </c>
      <c r="I29" s="31"/>
      <c r="J29" s="31"/>
      <c r="K29" s="35"/>
    </row>
    <row r="30" spans="2:11" x14ac:dyDescent="0.3">
      <c r="B30" s="8" t="s">
        <v>938</v>
      </c>
      <c r="C30" s="57" t="s">
        <v>939</v>
      </c>
      <c r="D30" s="54" t="s">
        <v>940</v>
      </c>
      <c r="E30" s="6" t="s">
        <v>50</v>
      </c>
      <c r="F30" s="19">
        <v>2943</v>
      </c>
      <c r="G30" s="24">
        <v>48.63</v>
      </c>
      <c r="H30" s="24">
        <v>2.0499999999999998</v>
      </c>
      <c r="I30" s="31"/>
      <c r="J30" s="31"/>
      <c r="K30" s="35"/>
    </row>
    <row r="31" spans="2:11" x14ac:dyDescent="0.3">
      <c r="B31" s="8" t="s">
        <v>607</v>
      </c>
      <c r="C31" s="57" t="s">
        <v>608</v>
      </c>
      <c r="D31" s="54" t="s">
        <v>609</v>
      </c>
      <c r="E31" s="6" t="s">
        <v>156</v>
      </c>
      <c r="F31" s="19">
        <v>1316</v>
      </c>
      <c r="G31" s="24">
        <v>48.53</v>
      </c>
      <c r="H31" s="24">
        <v>2.0499999999999998</v>
      </c>
      <c r="I31" s="31"/>
      <c r="J31" s="31"/>
      <c r="K31" s="35"/>
    </row>
    <row r="32" spans="2:11" x14ac:dyDescent="0.3">
      <c r="B32" s="8" t="s">
        <v>2322</v>
      </c>
      <c r="C32" s="57" t="s">
        <v>1733</v>
      </c>
      <c r="D32" s="54" t="s">
        <v>2323</v>
      </c>
      <c r="E32" s="6" t="s">
        <v>43</v>
      </c>
      <c r="F32" s="19">
        <v>58064</v>
      </c>
      <c r="G32" s="24">
        <v>48.51</v>
      </c>
      <c r="H32" s="24">
        <v>2.0499999999999998</v>
      </c>
      <c r="I32" s="31"/>
      <c r="J32" s="31"/>
      <c r="K32" s="35"/>
    </row>
    <row r="33" spans="2:11" x14ac:dyDescent="0.3">
      <c r="B33" s="8" t="s">
        <v>2286</v>
      </c>
      <c r="C33" s="57" t="s">
        <v>731</v>
      </c>
      <c r="D33" s="54" t="s">
        <v>2287</v>
      </c>
      <c r="E33" s="6" t="s">
        <v>75</v>
      </c>
      <c r="F33" s="19">
        <v>12764</v>
      </c>
      <c r="G33" s="24">
        <v>48.42</v>
      </c>
      <c r="H33" s="24">
        <v>2.04</v>
      </c>
      <c r="I33" s="31"/>
      <c r="J33" s="31"/>
      <c r="K33" s="35"/>
    </row>
    <row r="34" spans="2:11" x14ac:dyDescent="0.3">
      <c r="B34" s="8" t="s">
        <v>2357</v>
      </c>
      <c r="C34" s="57" t="s">
        <v>1758</v>
      </c>
      <c r="D34" s="54" t="s">
        <v>2358</v>
      </c>
      <c r="E34" s="6" t="s">
        <v>43</v>
      </c>
      <c r="F34" s="19">
        <v>4921</v>
      </c>
      <c r="G34" s="24">
        <v>48.3</v>
      </c>
      <c r="H34" s="24">
        <v>2.04</v>
      </c>
      <c r="I34" s="31"/>
      <c r="J34" s="31"/>
      <c r="K34" s="35"/>
    </row>
    <row r="35" spans="2:11" x14ac:dyDescent="0.3">
      <c r="B35" s="8" t="s">
        <v>80</v>
      </c>
      <c r="C35" s="57" t="s">
        <v>81</v>
      </c>
      <c r="D35" s="54" t="s">
        <v>82</v>
      </c>
      <c r="E35" s="6" t="s">
        <v>50</v>
      </c>
      <c r="F35" s="19">
        <v>808</v>
      </c>
      <c r="G35" s="24">
        <v>48.24</v>
      </c>
      <c r="H35" s="24">
        <v>2.0299999999999998</v>
      </c>
      <c r="I35" s="31"/>
      <c r="J35" s="31"/>
      <c r="K35" s="35"/>
    </row>
    <row r="36" spans="2:11" x14ac:dyDescent="0.3">
      <c r="B36" s="8" t="s">
        <v>600</v>
      </c>
      <c r="C36" s="57" t="s">
        <v>601</v>
      </c>
      <c r="D36" s="54" t="s">
        <v>602</v>
      </c>
      <c r="E36" s="6" t="s">
        <v>246</v>
      </c>
      <c r="F36" s="19">
        <v>33904</v>
      </c>
      <c r="G36" s="24">
        <v>45.84</v>
      </c>
      <c r="H36" s="24">
        <v>1.93</v>
      </c>
      <c r="I36" s="31"/>
      <c r="J36" s="31"/>
      <c r="K36" s="35"/>
    </row>
    <row r="37" spans="2:11" x14ac:dyDescent="0.3">
      <c r="B37" s="8" t="s">
        <v>424</v>
      </c>
      <c r="C37" s="57" t="s">
        <v>425</v>
      </c>
      <c r="D37" s="54" t="s">
        <v>426</v>
      </c>
      <c r="E37" s="6" t="s">
        <v>124</v>
      </c>
      <c r="F37" s="19">
        <v>2128</v>
      </c>
      <c r="G37" s="24">
        <v>45.77</v>
      </c>
      <c r="H37" s="24">
        <v>1.93</v>
      </c>
      <c r="I37" s="31"/>
      <c r="J37" s="31"/>
      <c r="K37" s="35"/>
    </row>
    <row r="38" spans="2:11" x14ac:dyDescent="0.3">
      <c r="B38" s="8" t="s">
        <v>218</v>
      </c>
      <c r="C38" s="57" t="s">
        <v>219</v>
      </c>
      <c r="D38" s="54" t="s">
        <v>220</v>
      </c>
      <c r="E38" s="6" t="s">
        <v>221</v>
      </c>
      <c r="F38" s="19">
        <v>1768</v>
      </c>
      <c r="G38" s="24">
        <v>44.52</v>
      </c>
      <c r="H38" s="24">
        <v>1.88</v>
      </c>
      <c r="I38" s="31"/>
      <c r="J38" s="31"/>
      <c r="K38" s="35"/>
    </row>
    <row r="39" spans="2:11" x14ac:dyDescent="0.3">
      <c r="B39" s="8" t="s">
        <v>557</v>
      </c>
      <c r="C39" s="57" t="s">
        <v>558</v>
      </c>
      <c r="D39" s="54" t="s">
        <v>559</v>
      </c>
      <c r="E39" s="6" t="s">
        <v>135</v>
      </c>
      <c r="F39" s="19">
        <v>38966</v>
      </c>
      <c r="G39" s="24">
        <v>43.95</v>
      </c>
      <c r="H39" s="24">
        <v>1.85</v>
      </c>
      <c r="I39" s="31"/>
      <c r="J39" s="31"/>
      <c r="K39" s="35"/>
    </row>
    <row r="40" spans="2:11" x14ac:dyDescent="0.3">
      <c r="B40" s="8" t="s">
        <v>2437</v>
      </c>
      <c r="C40" s="57" t="s">
        <v>1456</v>
      </c>
      <c r="D40" s="54" t="s">
        <v>2438</v>
      </c>
      <c r="E40" s="6" t="s">
        <v>43</v>
      </c>
      <c r="F40" s="19">
        <v>29502</v>
      </c>
      <c r="G40" s="24">
        <v>43.49</v>
      </c>
      <c r="H40" s="24">
        <v>1.83</v>
      </c>
      <c r="I40" s="31"/>
      <c r="J40" s="31"/>
      <c r="K40" s="35"/>
    </row>
    <row r="41" spans="2:11" x14ac:dyDescent="0.3">
      <c r="B41" s="8" t="s">
        <v>2454</v>
      </c>
      <c r="C41" s="57" t="s">
        <v>2455</v>
      </c>
      <c r="D41" s="54" t="s">
        <v>2456</v>
      </c>
      <c r="E41" s="6" t="s">
        <v>156</v>
      </c>
      <c r="F41" s="19">
        <v>3420</v>
      </c>
      <c r="G41" s="24">
        <v>42.72</v>
      </c>
      <c r="H41" s="24">
        <v>1.8</v>
      </c>
      <c r="I41" s="31"/>
      <c r="J41" s="31"/>
      <c r="K41" s="35"/>
    </row>
    <row r="42" spans="2:11" x14ac:dyDescent="0.3">
      <c r="B42" s="8" t="s">
        <v>2439</v>
      </c>
      <c r="C42" s="57" t="s">
        <v>2440</v>
      </c>
      <c r="D42" s="54" t="s">
        <v>2441</v>
      </c>
      <c r="E42" s="6" t="s">
        <v>75</v>
      </c>
      <c r="F42" s="19">
        <v>382</v>
      </c>
      <c r="G42" s="24">
        <v>41.22</v>
      </c>
      <c r="H42" s="24">
        <v>1.74</v>
      </c>
      <c r="I42" s="31"/>
      <c r="J42" s="31"/>
      <c r="K42" s="35"/>
    </row>
    <row r="43" spans="2:11" x14ac:dyDescent="0.3">
      <c r="B43" s="8" t="s">
        <v>260</v>
      </c>
      <c r="C43" s="57" t="s">
        <v>261</v>
      </c>
      <c r="D43" s="54" t="s">
        <v>262</v>
      </c>
      <c r="E43" s="6" t="s">
        <v>180</v>
      </c>
      <c r="F43" s="19">
        <v>3507</v>
      </c>
      <c r="G43" s="24">
        <v>40.5</v>
      </c>
      <c r="H43" s="24">
        <v>1.71</v>
      </c>
      <c r="I43" s="31"/>
      <c r="J43" s="31"/>
      <c r="K43" s="35"/>
    </row>
    <row r="44" spans="2:11" x14ac:dyDescent="0.3">
      <c r="B44" s="8" t="s">
        <v>2290</v>
      </c>
      <c r="C44" s="57" t="s">
        <v>726</v>
      </c>
      <c r="D44" s="54" t="s">
        <v>2291</v>
      </c>
      <c r="E44" s="6" t="s">
        <v>75</v>
      </c>
      <c r="F44" s="19">
        <v>10879</v>
      </c>
      <c r="G44" s="24">
        <v>39.64</v>
      </c>
      <c r="H44" s="24">
        <v>1.67</v>
      </c>
      <c r="I44" s="31"/>
      <c r="J44" s="31"/>
      <c r="K44" s="35"/>
    </row>
    <row r="45" spans="2:11" x14ac:dyDescent="0.3">
      <c r="B45" s="8" t="s">
        <v>437</v>
      </c>
      <c r="C45" s="57" t="s">
        <v>438</v>
      </c>
      <c r="D45" s="54" t="s">
        <v>439</v>
      </c>
      <c r="E45" s="6" t="s">
        <v>440</v>
      </c>
      <c r="F45" s="19">
        <v>23697</v>
      </c>
      <c r="G45" s="24">
        <v>39.61</v>
      </c>
      <c r="H45" s="24">
        <v>1.67</v>
      </c>
      <c r="I45" s="31"/>
      <c r="J45" s="31"/>
      <c r="K45" s="35"/>
    </row>
    <row r="46" spans="2:11" x14ac:dyDescent="0.3">
      <c r="B46" s="8" t="s">
        <v>101</v>
      </c>
      <c r="C46" s="57" t="s">
        <v>102</v>
      </c>
      <c r="D46" s="54" t="s">
        <v>103</v>
      </c>
      <c r="E46" s="6" t="s">
        <v>104</v>
      </c>
      <c r="F46" s="19">
        <v>2684</v>
      </c>
      <c r="G46" s="24">
        <v>38.409999999999997</v>
      </c>
      <c r="H46" s="24">
        <v>1.62</v>
      </c>
      <c r="I46" s="31"/>
      <c r="J46" s="31"/>
      <c r="K46" s="35"/>
    </row>
    <row r="47" spans="2:11" x14ac:dyDescent="0.3">
      <c r="B47" s="8" t="s">
        <v>2119</v>
      </c>
      <c r="C47" s="57" t="s">
        <v>2120</v>
      </c>
      <c r="D47" s="54" t="s">
        <v>2121</v>
      </c>
      <c r="E47" s="6" t="s">
        <v>108</v>
      </c>
      <c r="F47" s="19">
        <v>2101</v>
      </c>
      <c r="G47" s="24">
        <v>38.24</v>
      </c>
      <c r="H47" s="24">
        <v>1.61</v>
      </c>
      <c r="I47" s="31"/>
      <c r="J47" s="31"/>
      <c r="K47" s="35"/>
    </row>
    <row r="48" spans="2:11" x14ac:dyDescent="0.3">
      <c r="B48" s="8" t="s">
        <v>301</v>
      </c>
      <c r="C48" s="57" t="s">
        <v>302</v>
      </c>
      <c r="D48" s="54" t="s">
        <v>303</v>
      </c>
      <c r="E48" s="6" t="s">
        <v>43</v>
      </c>
      <c r="F48" s="19">
        <v>30309</v>
      </c>
      <c r="G48" s="24">
        <v>37.950000000000003</v>
      </c>
      <c r="H48" s="24">
        <v>1.6</v>
      </c>
      <c r="I48" s="31"/>
      <c r="J48" s="31"/>
      <c r="K48" s="35"/>
    </row>
    <row r="49" spans="2:11" x14ac:dyDescent="0.3">
      <c r="B49" s="8" t="s">
        <v>2202</v>
      </c>
      <c r="C49" s="57" t="s">
        <v>2203</v>
      </c>
      <c r="D49" s="54" t="s">
        <v>2204</v>
      </c>
      <c r="E49" s="6" t="s">
        <v>86</v>
      </c>
      <c r="F49" s="19">
        <v>362</v>
      </c>
      <c r="G49" s="24">
        <v>37.81</v>
      </c>
      <c r="H49" s="24">
        <v>1.59</v>
      </c>
      <c r="I49" s="31"/>
      <c r="J49" s="31"/>
      <c r="K49" s="35"/>
    </row>
    <row r="50" spans="2:11" x14ac:dyDescent="0.3">
      <c r="B50" s="8" t="s">
        <v>2367</v>
      </c>
      <c r="C50" s="57" t="s">
        <v>2368</v>
      </c>
      <c r="D50" s="54" t="s">
        <v>2369</v>
      </c>
      <c r="E50" s="6" t="s">
        <v>104</v>
      </c>
      <c r="F50" s="19">
        <v>1277</v>
      </c>
      <c r="G50" s="24">
        <v>35.96</v>
      </c>
      <c r="H50" s="24">
        <v>1.52</v>
      </c>
      <c r="I50" s="31"/>
      <c r="J50" s="31"/>
      <c r="K50" s="35"/>
    </row>
    <row r="51" spans="2:11" x14ac:dyDescent="0.3">
      <c r="B51" s="8" t="s">
        <v>2297</v>
      </c>
      <c r="C51" s="57" t="s">
        <v>2298</v>
      </c>
      <c r="D51" s="54" t="s">
        <v>2299</v>
      </c>
      <c r="E51" s="6" t="s">
        <v>145</v>
      </c>
      <c r="F51" s="19">
        <v>5657</v>
      </c>
      <c r="G51" s="24">
        <v>35.93</v>
      </c>
      <c r="H51" s="24">
        <v>1.51</v>
      </c>
      <c r="I51" s="31"/>
      <c r="J51" s="31"/>
      <c r="K51" s="35"/>
    </row>
    <row r="52" spans="2:11" x14ac:dyDescent="0.3">
      <c r="B52" s="8" t="s">
        <v>1053</v>
      </c>
      <c r="C52" s="57" t="s">
        <v>1054</v>
      </c>
      <c r="D52" s="54" t="s">
        <v>1055</v>
      </c>
      <c r="E52" s="6" t="s">
        <v>266</v>
      </c>
      <c r="F52" s="19">
        <v>2558</v>
      </c>
      <c r="G52" s="24">
        <v>34.869999999999997</v>
      </c>
      <c r="H52" s="24">
        <v>1.47</v>
      </c>
      <c r="I52" s="31"/>
      <c r="J52" s="31"/>
      <c r="K52" s="35"/>
    </row>
    <row r="53" spans="2:11" x14ac:dyDescent="0.3">
      <c r="B53" s="8" t="s">
        <v>2314</v>
      </c>
      <c r="C53" s="57" t="s">
        <v>2315</v>
      </c>
      <c r="D53" s="54" t="s">
        <v>2316</v>
      </c>
      <c r="E53" s="6" t="s">
        <v>538</v>
      </c>
      <c r="F53" s="19">
        <v>4564</v>
      </c>
      <c r="G53" s="24">
        <v>33.340000000000003</v>
      </c>
      <c r="H53" s="24">
        <v>1.41</v>
      </c>
      <c r="I53" s="31"/>
      <c r="J53" s="31"/>
      <c r="K53" s="35"/>
    </row>
    <row r="54" spans="2:11" x14ac:dyDescent="0.3">
      <c r="B54" s="8" t="s">
        <v>2903</v>
      </c>
      <c r="C54" s="57" t="s">
        <v>1217</v>
      </c>
      <c r="D54" s="54" t="s">
        <v>2904</v>
      </c>
      <c r="E54" s="6" t="s">
        <v>43</v>
      </c>
      <c r="F54" s="19">
        <v>154448</v>
      </c>
      <c r="G54" s="24">
        <v>33.07</v>
      </c>
      <c r="H54" s="24">
        <v>1.39</v>
      </c>
      <c r="I54" s="31"/>
      <c r="J54" s="31"/>
      <c r="K54" s="35"/>
    </row>
    <row r="55" spans="2:11" x14ac:dyDescent="0.3">
      <c r="B55" s="8" t="s">
        <v>228</v>
      </c>
      <c r="C55" s="57" t="s">
        <v>229</v>
      </c>
      <c r="D55" s="54" t="s">
        <v>230</v>
      </c>
      <c r="E55" s="6" t="s">
        <v>71</v>
      </c>
      <c r="F55" s="19">
        <v>117</v>
      </c>
      <c r="G55" s="24">
        <v>31.57</v>
      </c>
      <c r="H55" s="24">
        <v>1.33</v>
      </c>
      <c r="I55" s="31"/>
      <c r="J55" s="31"/>
      <c r="K55" s="35"/>
    </row>
    <row r="56" spans="2:11" x14ac:dyDescent="0.3">
      <c r="B56" s="8" t="s">
        <v>2361</v>
      </c>
      <c r="C56" s="57" t="s">
        <v>2362</v>
      </c>
      <c r="D56" s="54" t="s">
        <v>2363</v>
      </c>
      <c r="E56" s="6" t="s">
        <v>86</v>
      </c>
      <c r="F56" s="19">
        <v>2205</v>
      </c>
      <c r="G56" s="24">
        <v>28.32</v>
      </c>
      <c r="H56" s="24">
        <v>1.19</v>
      </c>
      <c r="I56" s="31"/>
      <c r="J56" s="31"/>
      <c r="K56" s="35"/>
    </row>
    <row r="57" spans="2:11" x14ac:dyDescent="0.3">
      <c r="B57" s="8" t="s">
        <v>2166</v>
      </c>
      <c r="C57" s="57" t="s">
        <v>2167</v>
      </c>
      <c r="D57" s="54" t="s">
        <v>2168</v>
      </c>
      <c r="E57" s="6" t="s">
        <v>71</v>
      </c>
      <c r="F57" s="19">
        <v>5432</v>
      </c>
      <c r="G57" s="24">
        <v>27.71</v>
      </c>
      <c r="H57" s="24">
        <v>1.17</v>
      </c>
      <c r="I57" s="31"/>
      <c r="J57" s="31"/>
      <c r="K57" s="35"/>
    </row>
    <row r="58" spans="2:11" x14ac:dyDescent="0.3">
      <c r="B58" s="8" t="s">
        <v>177</v>
      </c>
      <c r="C58" s="57" t="s">
        <v>178</v>
      </c>
      <c r="D58" s="54" t="s">
        <v>179</v>
      </c>
      <c r="E58" s="6" t="s">
        <v>180</v>
      </c>
      <c r="F58" s="19">
        <v>1148</v>
      </c>
      <c r="G58" s="24">
        <v>24.26</v>
      </c>
      <c r="H58" s="24">
        <v>1.02</v>
      </c>
      <c r="I58" s="31"/>
      <c r="J58" s="31"/>
      <c r="K58" s="35"/>
    </row>
    <row r="59" spans="2:11" x14ac:dyDescent="0.3">
      <c r="B59" s="8" t="s">
        <v>367</v>
      </c>
      <c r="C59" s="57" t="s">
        <v>368</v>
      </c>
      <c r="D59" s="54" t="s">
        <v>369</v>
      </c>
      <c r="E59" s="6" t="s">
        <v>135</v>
      </c>
      <c r="F59" s="19">
        <v>936</v>
      </c>
      <c r="G59" s="24">
        <v>21.84</v>
      </c>
      <c r="H59" s="24">
        <v>0.92</v>
      </c>
      <c r="I59" s="31"/>
      <c r="J59" s="31"/>
      <c r="K59" s="35"/>
    </row>
    <row r="60" spans="2:11" x14ac:dyDescent="0.3">
      <c r="C60" s="58" t="s">
        <v>184</v>
      </c>
      <c r="D60" s="54"/>
      <c r="E60" s="6"/>
      <c r="F60" s="19"/>
      <c r="G60" s="25">
        <v>2371.5100000000002</v>
      </c>
      <c r="H60" s="25">
        <v>99.97</v>
      </c>
      <c r="I60" s="31"/>
      <c r="J60" s="31"/>
      <c r="K60" s="35"/>
    </row>
    <row r="61" spans="2:11" x14ac:dyDescent="0.3">
      <c r="C61" s="57"/>
      <c r="D61" s="54"/>
      <c r="E61" s="6"/>
      <c r="F61" s="19"/>
      <c r="G61" s="24"/>
      <c r="H61" s="24"/>
      <c r="I61" s="31"/>
      <c r="J61" s="31"/>
      <c r="K61" s="35"/>
    </row>
    <row r="62" spans="2:11" x14ac:dyDescent="0.3">
      <c r="C62" s="58" t="s">
        <v>3</v>
      </c>
      <c r="D62" s="54"/>
      <c r="E62" s="6"/>
      <c r="F62" s="19"/>
      <c r="G62" s="24" t="s">
        <v>2</v>
      </c>
      <c r="H62" s="24" t="s">
        <v>2</v>
      </c>
      <c r="I62" s="31"/>
      <c r="J62" s="31"/>
      <c r="K62" s="35"/>
    </row>
    <row r="63" spans="2:11" x14ac:dyDescent="0.3">
      <c r="C63" s="57"/>
      <c r="D63" s="54"/>
      <c r="E63" s="6"/>
      <c r="F63" s="19"/>
      <c r="G63" s="24"/>
      <c r="H63" s="24"/>
      <c r="I63" s="31"/>
      <c r="J63" s="31"/>
      <c r="K63" s="35"/>
    </row>
    <row r="64" spans="2:11" x14ac:dyDescent="0.3">
      <c r="C64" s="58" t="s">
        <v>4</v>
      </c>
      <c r="D64" s="54"/>
      <c r="E64" s="6"/>
      <c r="F64" s="19"/>
      <c r="G64" s="24" t="s">
        <v>2</v>
      </c>
      <c r="H64" s="24" t="s">
        <v>2</v>
      </c>
      <c r="I64" s="31"/>
      <c r="J64" s="31"/>
      <c r="K64" s="35"/>
    </row>
    <row r="65" spans="1:11" x14ac:dyDescent="0.3">
      <c r="C65" s="57"/>
      <c r="D65" s="54"/>
      <c r="E65" s="6"/>
      <c r="F65" s="19"/>
      <c r="G65" s="24"/>
      <c r="H65" s="24"/>
      <c r="I65" s="31"/>
      <c r="J65" s="31"/>
      <c r="K65" s="35"/>
    </row>
    <row r="66" spans="1:11" x14ac:dyDescent="0.3">
      <c r="A66" s="10"/>
      <c r="B66" s="28"/>
      <c r="C66" s="58" t="s">
        <v>5</v>
      </c>
      <c r="D66" s="54"/>
      <c r="E66" s="6"/>
      <c r="F66" s="19"/>
      <c r="G66" s="24"/>
      <c r="H66" s="24"/>
      <c r="I66" s="31"/>
      <c r="J66" s="31"/>
      <c r="K66" s="35"/>
    </row>
    <row r="67" spans="1:11" x14ac:dyDescent="0.3">
      <c r="C67" s="59" t="s">
        <v>6</v>
      </c>
      <c r="D67" s="54"/>
      <c r="E67" s="6"/>
      <c r="F67" s="19"/>
      <c r="G67" s="24"/>
      <c r="H67" s="24"/>
      <c r="I67" s="31"/>
      <c r="J67" s="31"/>
      <c r="K67" s="35"/>
    </row>
    <row r="68" spans="1:11" x14ac:dyDescent="0.3">
      <c r="B68" s="8" t="s">
        <v>192</v>
      </c>
      <c r="C68" s="57" t="s">
        <v>88</v>
      </c>
      <c r="D68" s="54" t="s">
        <v>193</v>
      </c>
      <c r="E68" s="6" t="s">
        <v>194</v>
      </c>
      <c r="F68" s="19">
        <v>8800</v>
      </c>
      <c r="G68" s="24">
        <v>0.9</v>
      </c>
      <c r="H68" s="24">
        <v>0.04</v>
      </c>
      <c r="I68" s="31">
        <v>6.3449999999999998</v>
      </c>
      <c r="J68" s="31"/>
      <c r="K68" s="35" t="s">
        <v>5040</v>
      </c>
    </row>
    <row r="69" spans="1:11" x14ac:dyDescent="0.3">
      <c r="C69" s="58" t="s">
        <v>184</v>
      </c>
      <c r="D69" s="54"/>
      <c r="E69" s="6"/>
      <c r="F69" s="19"/>
      <c r="G69" s="25">
        <v>0.9</v>
      </c>
      <c r="H69" s="25">
        <v>0.04</v>
      </c>
      <c r="I69" s="31"/>
      <c r="J69" s="31"/>
      <c r="K69" s="35"/>
    </row>
    <row r="70" spans="1:11" x14ac:dyDescent="0.3">
      <c r="C70" s="57"/>
      <c r="D70" s="54"/>
      <c r="E70" s="6"/>
      <c r="F70" s="19"/>
      <c r="G70" s="24"/>
      <c r="H70" s="24"/>
      <c r="I70" s="31"/>
      <c r="J70" s="31"/>
      <c r="K70" s="35"/>
    </row>
    <row r="71" spans="1:11" x14ac:dyDescent="0.3">
      <c r="C71" s="58" t="s">
        <v>7</v>
      </c>
      <c r="D71" s="54"/>
      <c r="E71" s="6"/>
      <c r="F71" s="19"/>
      <c r="G71" s="24" t="s">
        <v>2</v>
      </c>
      <c r="H71" s="24" t="s">
        <v>2</v>
      </c>
      <c r="I71" s="31"/>
      <c r="J71" s="31"/>
      <c r="K71" s="35"/>
    </row>
    <row r="72" spans="1:11" x14ac:dyDescent="0.3">
      <c r="C72" s="57"/>
      <c r="D72" s="54"/>
      <c r="E72" s="6"/>
      <c r="F72" s="19"/>
      <c r="G72" s="24"/>
      <c r="H72" s="24"/>
      <c r="I72" s="31"/>
      <c r="J72" s="31"/>
      <c r="K72" s="35"/>
    </row>
    <row r="73" spans="1:11" x14ac:dyDescent="0.3">
      <c r="C73" s="58" t="s">
        <v>8</v>
      </c>
      <c r="D73" s="54"/>
      <c r="E73" s="6"/>
      <c r="F73" s="19"/>
      <c r="G73" s="24" t="s">
        <v>2</v>
      </c>
      <c r="H73" s="24" t="s">
        <v>2</v>
      </c>
      <c r="I73" s="31"/>
      <c r="J73" s="31"/>
      <c r="K73" s="35"/>
    </row>
    <row r="74" spans="1:11" x14ac:dyDescent="0.3">
      <c r="C74" s="57"/>
      <c r="D74" s="54"/>
      <c r="E74" s="6"/>
      <c r="F74" s="19"/>
      <c r="G74" s="24"/>
      <c r="H74" s="24"/>
      <c r="I74" s="31"/>
      <c r="J74" s="31"/>
      <c r="K74" s="35"/>
    </row>
    <row r="75" spans="1:11" x14ac:dyDescent="0.3">
      <c r="C75" s="58" t="s">
        <v>9</v>
      </c>
      <c r="D75" s="54"/>
      <c r="E75" s="6"/>
      <c r="F75" s="19"/>
      <c r="G75" s="24" t="s">
        <v>2</v>
      </c>
      <c r="H75" s="24" t="s">
        <v>2</v>
      </c>
      <c r="I75" s="31"/>
      <c r="J75" s="31"/>
      <c r="K75" s="35"/>
    </row>
    <row r="76" spans="1:11" x14ac:dyDescent="0.3">
      <c r="C76" s="57"/>
      <c r="D76" s="54"/>
      <c r="E76" s="6"/>
      <c r="F76" s="19"/>
      <c r="G76" s="24"/>
      <c r="H76" s="24"/>
      <c r="I76" s="31"/>
      <c r="J76" s="31"/>
      <c r="K76" s="35"/>
    </row>
    <row r="77" spans="1:11" x14ac:dyDescent="0.3">
      <c r="C77" s="58" t="s">
        <v>10</v>
      </c>
      <c r="D77" s="54"/>
      <c r="E77" s="6"/>
      <c r="F77" s="19"/>
      <c r="G77" s="24" t="s">
        <v>2</v>
      </c>
      <c r="H77" s="24" t="s">
        <v>2</v>
      </c>
      <c r="I77" s="31"/>
      <c r="J77" s="31"/>
      <c r="K77" s="35"/>
    </row>
    <row r="78" spans="1:11" x14ac:dyDescent="0.3">
      <c r="C78" s="57"/>
      <c r="D78" s="54"/>
      <c r="E78" s="6"/>
      <c r="F78" s="19"/>
      <c r="G78" s="24"/>
      <c r="H78" s="24"/>
      <c r="I78" s="31"/>
      <c r="J78" s="31"/>
      <c r="K78" s="35"/>
    </row>
    <row r="79" spans="1:11" x14ac:dyDescent="0.3">
      <c r="C79" s="58" t="s">
        <v>11</v>
      </c>
      <c r="D79" s="54"/>
      <c r="E79" s="6"/>
      <c r="F79" s="19"/>
      <c r="G79" s="24"/>
      <c r="H79" s="24"/>
      <c r="I79" s="31"/>
      <c r="J79" s="31"/>
      <c r="K79" s="35"/>
    </row>
    <row r="80" spans="1:11" x14ac:dyDescent="0.3">
      <c r="C80" s="57"/>
      <c r="D80" s="54"/>
      <c r="E80" s="6"/>
      <c r="F80" s="19"/>
      <c r="G80" s="24"/>
      <c r="H80" s="24"/>
      <c r="I80" s="31"/>
      <c r="J80" s="31"/>
      <c r="K80" s="35"/>
    </row>
    <row r="81" spans="3:11" x14ac:dyDescent="0.3">
      <c r="C81" s="58" t="s">
        <v>13</v>
      </c>
      <c r="D81" s="54"/>
      <c r="E81" s="6"/>
      <c r="F81" s="19"/>
      <c r="G81" s="24" t="s">
        <v>2</v>
      </c>
      <c r="H81" s="24" t="s">
        <v>2</v>
      </c>
      <c r="I81" s="31"/>
      <c r="J81" s="31"/>
      <c r="K81" s="35"/>
    </row>
    <row r="82" spans="3:11" x14ac:dyDescent="0.3">
      <c r="C82" s="57"/>
      <c r="D82" s="54"/>
      <c r="E82" s="6"/>
      <c r="F82" s="19"/>
      <c r="G82" s="24"/>
      <c r="H82" s="24"/>
      <c r="I82" s="31"/>
      <c r="J82" s="31"/>
      <c r="K82" s="35"/>
    </row>
    <row r="83" spans="3:11" x14ac:dyDescent="0.3">
      <c r="C83" s="58" t="s">
        <v>14</v>
      </c>
      <c r="D83" s="54"/>
      <c r="E83" s="6"/>
      <c r="F83" s="19"/>
      <c r="G83" s="24" t="s">
        <v>2</v>
      </c>
      <c r="H83" s="24" t="s">
        <v>2</v>
      </c>
      <c r="I83" s="31"/>
      <c r="J83" s="31"/>
      <c r="K83" s="35"/>
    </row>
    <row r="84" spans="3:11" x14ac:dyDescent="0.3">
      <c r="C84" s="57"/>
      <c r="D84" s="54"/>
      <c r="E84" s="6"/>
      <c r="F84" s="19"/>
      <c r="G84" s="24"/>
      <c r="H84" s="24"/>
      <c r="I84" s="31"/>
      <c r="J84" s="31"/>
      <c r="K84" s="35"/>
    </row>
    <row r="85" spans="3:11" x14ac:dyDescent="0.3">
      <c r="C85" s="58" t="s">
        <v>15</v>
      </c>
      <c r="D85" s="54"/>
      <c r="E85" s="6"/>
      <c r="F85" s="19"/>
      <c r="G85" s="24" t="s">
        <v>2</v>
      </c>
      <c r="H85" s="24" t="s">
        <v>2</v>
      </c>
      <c r="I85" s="31"/>
      <c r="J85" s="31"/>
      <c r="K85" s="35"/>
    </row>
    <row r="86" spans="3:11" x14ac:dyDescent="0.3">
      <c r="C86" s="57"/>
      <c r="D86" s="54"/>
      <c r="E86" s="6"/>
      <c r="F86" s="19"/>
      <c r="G86" s="24"/>
      <c r="H86" s="24"/>
      <c r="I86" s="31"/>
      <c r="J86" s="31"/>
      <c r="K86" s="35"/>
    </row>
    <row r="87" spans="3:11" x14ac:dyDescent="0.3">
      <c r="C87" s="58" t="s">
        <v>16</v>
      </c>
      <c r="D87" s="54"/>
      <c r="E87" s="6"/>
      <c r="F87" s="19"/>
      <c r="G87" s="24" t="s">
        <v>2</v>
      </c>
      <c r="H87" s="24" t="s">
        <v>2</v>
      </c>
      <c r="I87" s="31"/>
      <c r="J87" s="31"/>
      <c r="K87" s="35"/>
    </row>
    <row r="88" spans="3:11" x14ac:dyDescent="0.3">
      <c r="C88" s="57"/>
      <c r="D88" s="54"/>
      <c r="E88" s="6"/>
      <c r="F88" s="19"/>
      <c r="G88" s="24"/>
      <c r="H88" s="24"/>
      <c r="I88" s="31"/>
      <c r="J88" s="31"/>
      <c r="K88" s="35"/>
    </row>
    <row r="89" spans="3:11" x14ac:dyDescent="0.3">
      <c r="C89" s="58" t="s">
        <v>17</v>
      </c>
      <c r="D89" s="54"/>
      <c r="E89" s="6"/>
      <c r="F89" s="19"/>
      <c r="G89" s="24" t="s">
        <v>2</v>
      </c>
      <c r="H89" s="24" t="s">
        <v>2</v>
      </c>
      <c r="I89" s="31"/>
      <c r="J89" s="31"/>
      <c r="K89" s="35"/>
    </row>
    <row r="90" spans="3:11" x14ac:dyDescent="0.3">
      <c r="C90" s="57"/>
      <c r="D90" s="54"/>
      <c r="E90" s="6"/>
      <c r="F90" s="19"/>
      <c r="G90" s="24"/>
      <c r="H90" s="24"/>
      <c r="I90" s="31"/>
      <c r="J90" s="31"/>
      <c r="K90" s="35"/>
    </row>
    <row r="91" spans="3:11" x14ac:dyDescent="0.3">
      <c r="C91" s="58" t="s">
        <v>18</v>
      </c>
      <c r="D91" s="54"/>
      <c r="E91" s="6"/>
      <c r="F91" s="19"/>
      <c r="G91" s="24"/>
      <c r="H91" s="24"/>
      <c r="I91" s="31"/>
      <c r="J91" s="31"/>
      <c r="K91" s="35"/>
    </row>
    <row r="92" spans="3:11" x14ac:dyDescent="0.3">
      <c r="C92" s="57"/>
      <c r="D92" s="54"/>
      <c r="E92" s="6"/>
      <c r="F92" s="19"/>
      <c r="G92" s="24"/>
      <c r="H92" s="24"/>
      <c r="I92" s="31"/>
      <c r="J92" s="31"/>
      <c r="K92" s="35"/>
    </row>
    <row r="93" spans="3:11" x14ac:dyDescent="0.3">
      <c r="C93" s="58" t="s">
        <v>19</v>
      </c>
      <c r="D93" s="54"/>
      <c r="E93" s="6"/>
      <c r="F93" s="19"/>
      <c r="G93" s="24" t="s">
        <v>2</v>
      </c>
      <c r="H93" s="24" t="s">
        <v>2</v>
      </c>
      <c r="I93" s="31"/>
      <c r="J93" s="31"/>
      <c r="K93" s="35"/>
    </row>
    <row r="94" spans="3:11" x14ac:dyDescent="0.3">
      <c r="C94" s="57"/>
      <c r="D94" s="54"/>
      <c r="E94" s="6"/>
      <c r="F94" s="19"/>
      <c r="G94" s="24"/>
      <c r="H94" s="24"/>
      <c r="I94" s="31"/>
      <c r="J94" s="31"/>
      <c r="K94" s="35"/>
    </row>
    <row r="95" spans="3:11" x14ac:dyDescent="0.3">
      <c r="C95" s="58" t="s">
        <v>20</v>
      </c>
      <c r="D95" s="54"/>
      <c r="E95" s="6"/>
      <c r="F95" s="19"/>
      <c r="G95" s="24" t="s">
        <v>2</v>
      </c>
      <c r="H95" s="24" t="s">
        <v>2</v>
      </c>
      <c r="I95" s="31"/>
      <c r="J95" s="31"/>
      <c r="K95" s="35"/>
    </row>
    <row r="96" spans="3:11" x14ac:dyDescent="0.3">
      <c r="C96" s="57"/>
      <c r="D96" s="54"/>
      <c r="E96" s="6"/>
      <c r="F96" s="19"/>
      <c r="G96" s="24"/>
      <c r="H96" s="24"/>
      <c r="I96" s="31"/>
      <c r="J96" s="31"/>
      <c r="K96" s="35"/>
    </row>
    <row r="97" spans="1:54" x14ac:dyDescent="0.3">
      <c r="C97" s="58" t="s">
        <v>21</v>
      </c>
      <c r="D97" s="54"/>
      <c r="E97" s="6"/>
      <c r="F97" s="19"/>
      <c r="G97" s="24" t="s">
        <v>2</v>
      </c>
      <c r="H97" s="24" t="s">
        <v>2</v>
      </c>
      <c r="I97" s="31"/>
      <c r="J97" s="31"/>
      <c r="K97" s="35"/>
    </row>
    <row r="98" spans="1:54" x14ac:dyDescent="0.3">
      <c r="C98" s="57"/>
      <c r="D98" s="54"/>
      <c r="E98" s="6"/>
      <c r="F98" s="19"/>
      <c r="G98" s="24"/>
      <c r="H98" s="24"/>
      <c r="I98" s="31"/>
      <c r="J98" s="31"/>
      <c r="K98" s="35"/>
    </row>
    <row r="99" spans="1:54" x14ac:dyDescent="0.3">
      <c r="C99" s="58" t="s">
        <v>22</v>
      </c>
      <c r="D99" s="54"/>
      <c r="E99" s="6"/>
      <c r="F99" s="19"/>
      <c r="G99" s="24" t="s">
        <v>2</v>
      </c>
      <c r="H99" s="24" t="s">
        <v>2</v>
      </c>
      <c r="I99" s="31"/>
      <c r="J99" s="31"/>
      <c r="K99" s="35"/>
    </row>
    <row r="100" spans="1:54" x14ac:dyDescent="0.3">
      <c r="C100" s="57"/>
      <c r="D100" s="54"/>
      <c r="E100" s="6"/>
      <c r="F100" s="19"/>
      <c r="G100" s="24"/>
      <c r="H100" s="24"/>
      <c r="I100" s="31"/>
      <c r="J100" s="31"/>
      <c r="K100" s="35"/>
    </row>
    <row r="101" spans="1:54" x14ac:dyDescent="0.3">
      <c r="C101" s="58" t="s">
        <v>23</v>
      </c>
      <c r="D101" s="54"/>
      <c r="E101" s="6"/>
      <c r="F101" s="19"/>
      <c r="G101" s="24" t="s">
        <v>2</v>
      </c>
      <c r="H101" s="24" t="s">
        <v>2</v>
      </c>
      <c r="I101" s="31"/>
      <c r="J101" s="31"/>
      <c r="K101" s="35"/>
    </row>
    <row r="102" spans="1:54" x14ac:dyDescent="0.3">
      <c r="C102" s="57"/>
      <c r="D102" s="54"/>
      <c r="E102" s="6"/>
      <c r="F102" s="19"/>
      <c r="G102" s="24"/>
      <c r="H102" s="24"/>
      <c r="I102" s="31"/>
      <c r="J102" s="31"/>
      <c r="K102" s="35"/>
    </row>
    <row r="103" spans="1:54" x14ac:dyDescent="0.3">
      <c r="C103" s="58" t="s">
        <v>24</v>
      </c>
      <c r="D103" s="54"/>
      <c r="E103" s="6"/>
      <c r="F103" s="19"/>
      <c r="G103" s="24" t="s">
        <v>2</v>
      </c>
      <c r="H103" s="24" t="s">
        <v>2</v>
      </c>
      <c r="I103" s="31"/>
      <c r="J103" s="31"/>
      <c r="K103" s="35"/>
    </row>
    <row r="104" spans="1:54" x14ac:dyDescent="0.3">
      <c r="C104" s="57"/>
      <c r="D104" s="54"/>
      <c r="E104" s="6"/>
      <c r="F104" s="19"/>
      <c r="G104" s="24"/>
      <c r="H104" s="24"/>
      <c r="I104" s="31"/>
      <c r="J104" s="31"/>
      <c r="K104" s="35"/>
    </row>
    <row r="105" spans="1:54" x14ac:dyDescent="0.3">
      <c r="A105" s="10"/>
      <c r="B105" s="28"/>
      <c r="C105" s="58" t="s">
        <v>25</v>
      </c>
      <c r="D105" s="54"/>
      <c r="E105" s="6"/>
      <c r="F105" s="19"/>
      <c r="G105" s="24"/>
      <c r="H105" s="24"/>
      <c r="I105" s="31"/>
      <c r="J105" s="31"/>
      <c r="K105" s="35"/>
    </row>
    <row r="106" spans="1:54" s="2" customFormat="1" ht="13.8" x14ac:dyDescent="0.3">
      <c r="A106" s="28"/>
      <c r="B106" s="28"/>
      <c r="C106" s="57" t="s">
        <v>5023</v>
      </c>
      <c r="D106" s="54"/>
      <c r="E106" s="6"/>
      <c r="F106" s="19"/>
      <c r="G106" s="24" t="s">
        <v>2</v>
      </c>
      <c r="H106" s="24" t="s">
        <v>2</v>
      </c>
      <c r="I106" s="31"/>
      <c r="J106" s="31"/>
      <c r="K106" s="35"/>
      <c r="L106" s="3"/>
      <c r="AI106" s="3"/>
      <c r="AV106" s="3"/>
      <c r="AX106" s="3"/>
      <c r="BB106" s="3"/>
    </row>
    <row r="107" spans="1:54" x14ac:dyDescent="0.3">
      <c r="B107" s="8"/>
      <c r="C107" s="57" t="s">
        <v>201</v>
      </c>
      <c r="D107" s="54"/>
      <c r="E107" s="6"/>
      <c r="F107" s="19"/>
      <c r="G107" s="24">
        <v>-0.28999999999999998</v>
      </c>
      <c r="H107" s="24">
        <v>-0.01</v>
      </c>
      <c r="I107" s="31"/>
      <c r="J107" s="31"/>
      <c r="K107" s="35"/>
    </row>
    <row r="108" spans="1:54" x14ac:dyDescent="0.3">
      <c r="C108" s="58" t="s">
        <v>184</v>
      </c>
      <c r="D108" s="54"/>
      <c r="E108" s="6"/>
      <c r="F108" s="19"/>
      <c r="G108" s="25">
        <v>-0.28999999999999998</v>
      </c>
      <c r="H108" s="25">
        <v>-0.01</v>
      </c>
      <c r="I108" s="31"/>
      <c r="J108" s="31"/>
      <c r="K108" s="35"/>
    </row>
    <row r="109" spans="1:54" x14ac:dyDescent="0.3">
      <c r="C109" s="57"/>
      <c r="D109" s="54"/>
      <c r="E109" s="6"/>
      <c r="F109" s="19"/>
      <c r="G109" s="24"/>
      <c r="H109" s="24"/>
      <c r="I109" s="31"/>
      <c r="J109" s="31"/>
      <c r="K109" s="35"/>
    </row>
    <row r="110" spans="1:54" x14ac:dyDescent="0.3">
      <c r="C110" s="60" t="s">
        <v>202</v>
      </c>
      <c r="D110" s="55"/>
      <c r="E110" s="5"/>
      <c r="F110" s="20"/>
      <c r="G110" s="26">
        <v>2372.12</v>
      </c>
      <c r="H110" s="26">
        <v>100</v>
      </c>
      <c r="I110" s="32"/>
      <c r="J110" s="32"/>
      <c r="K110" s="36"/>
    </row>
    <row r="113" spans="3:11" x14ac:dyDescent="0.3">
      <c r="C113" s="1" t="s">
        <v>203</v>
      </c>
    </row>
    <row r="114" spans="3:11" x14ac:dyDescent="0.3">
      <c r="C114" s="37" t="s">
        <v>204</v>
      </c>
      <c r="D114" s="37"/>
      <c r="E114" s="37"/>
      <c r="F114" s="37"/>
      <c r="G114" s="37"/>
      <c r="H114" s="37"/>
      <c r="I114" s="37"/>
      <c r="J114" s="37"/>
      <c r="K114" s="37"/>
    </row>
    <row r="115" spans="3:11" x14ac:dyDescent="0.3">
      <c r="C115" s="2" t="s">
        <v>205</v>
      </c>
    </row>
    <row r="116" spans="3:11" x14ac:dyDescent="0.3">
      <c r="C116" s="2" t="s">
        <v>206</v>
      </c>
    </row>
    <row r="117" spans="3:11" ht="30" customHeight="1" x14ac:dyDescent="0.3">
      <c r="C117" s="80" t="s">
        <v>207</v>
      </c>
      <c r="D117" s="81"/>
      <c r="E117" s="81"/>
      <c r="F117" s="81"/>
      <c r="G117" s="81"/>
      <c r="H117" s="81"/>
      <c r="I117" s="81"/>
      <c r="J117" s="81"/>
      <c r="K117" s="81"/>
    </row>
    <row r="118" spans="3:11" x14ac:dyDescent="0.3">
      <c r="C118" s="2" t="s">
        <v>208</v>
      </c>
    </row>
    <row r="120" spans="3:11" x14ac:dyDescent="0.3">
      <c r="C120" s="1" t="s">
        <v>5173</v>
      </c>
      <c r="E120" s="78" t="s">
        <v>5174</v>
      </c>
    </row>
    <row r="121" spans="3:11" x14ac:dyDescent="0.3">
      <c r="E121" s="2" t="s">
        <v>5212</v>
      </c>
    </row>
  </sheetData>
  <mergeCells count="1">
    <mergeCell ref="C117:K117"/>
  </mergeCells>
  <hyperlinks>
    <hyperlink ref="J2" location="'Index'!A1" display="'Index'!A1" xr:uid="{834EB67B-620F-4CBD-9636-F251F9CD299F}"/>
  </hyperlinks>
  <pageMargins left="0.7" right="0.7" top="0.75" bottom="0.75" header="0.3" footer="0.3"/>
  <pageSetup orientation="portrait" horizontalDpi="4294967293"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177B4A-1FD6-436E-BF82-60340A2B0DF8}">
  <sheetPr codeName="Sheet1"/>
  <dimension ref="A1:IV102"/>
  <sheetViews>
    <sheetView showGridLines="0" zoomScale="90" zoomScaleNormal="90" workbookViewId="0">
      <pane ySplit="6" topLeftCell="A86"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2936</v>
      </c>
      <c r="J2" s="38" t="s">
        <v>4688</v>
      </c>
    </row>
    <row r="3" spans="1:54" ht="16.2" x14ac:dyDescent="0.35">
      <c r="C3" s="1" t="s">
        <v>28</v>
      </c>
      <c r="D3" s="21" t="s">
        <v>2937</v>
      </c>
      <c r="F3" s="75" t="s">
        <v>5120</v>
      </c>
      <c r="G3" s="13" t="s">
        <v>4614</v>
      </c>
    </row>
    <row r="4" spans="1:54" ht="15" x14ac:dyDescent="0.35">
      <c r="C4" s="1" t="s">
        <v>30</v>
      </c>
      <c r="D4" s="22">
        <v>46053</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A8" s="10"/>
      <c r="B8" s="28"/>
      <c r="C8" s="58" t="s">
        <v>0</v>
      </c>
      <c r="D8" s="54"/>
      <c r="E8" s="6"/>
      <c r="F8" s="19"/>
      <c r="G8" s="24"/>
      <c r="H8" s="24"/>
      <c r="I8" s="31"/>
      <c r="J8" s="31"/>
      <c r="K8" s="35"/>
    </row>
    <row r="9" spans="1:54" x14ac:dyDescent="0.3">
      <c r="C9" s="59" t="s">
        <v>1</v>
      </c>
      <c r="D9" s="54"/>
      <c r="E9" s="6"/>
      <c r="F9" s="19"/>
      <c r="G9" s="24"/>
      <c r="H9" s="24"/>
      <c r="I9" s="31"/>
      <c r="J9" s="31"/>
      <c r="K9" s="35"/>
    </row>
    <row r="10" spans="1:54" x14ac:dyDescent="0.3">
      <c r="B10" s="8" t="s">
        <v>1128</v>
      </c>
      <c r="C10" s="57" t="s">
        <v>1129</v>
      </c>
      <c r="D10" s="54" t="s">
        <v>1130</v>
      </c>
      <c r="E10" s="6" t="s">
        <v>585</v>
      </c>
      <c r="F10" s="19">
        <v>92271</v>
      </c>
      <c r="G10" s="24">
        <v>414.3</v>
      </c>
      <c r="H10" s="24">
        <v>5.57</v>
      </c>
      <c r="I10" s="31"/>
      <c r="J10" s="31"/>
      <c r="K10" s="35"/>
    </row>
    <row r="11" spans="1:54" x14ac:dyDescent="0.3">
      <c r="B11" s="8" t="s">
        <v>1137</v>
      </c>
      <c r="C11" s="57" t="s">
        <v>1138</v>
      </c>
      <c r="D11" s="54" t="s">
        <v>1139</v>
      </c>
      <c r="E11" s="6" t="s">
        <v>120</v>
      </c>
      <c r="F11" s="19">
        <v>29825</v>
      </c>
      <c r="G11" s="24">
        <v>397.39</v>
      </c>
      <c r="H11" s="24">
        <v>5.34</v>
      </c>
      <c r="I11" s="31"/>
      <c r="J11" s="31"/>
      <c r="K11" s="35"/>
    </row>
    <row r="12" spans="1:54" x14ac:dyDescent="0.3">
      <c r="B12" s="8" t="s">
        <v>267</v>
      </c>
      <c r="C12" s="57" t="s">
        <v>268</v>
      </c>
      <c r="D12" s="54" t="s">
        <v>269</v>
      </c>
      <c r="E12" s="6" t="s">
        <v>270</v>
      </c>
      <c r="F12" s="19">
        <v>16311</v>
      </c>
      <c r="G12" s="24">
        <v>387.06</v>
      </c>
      <c r="H12" s="24">
        <v>5.21</v>
      </c>
      <c r="I12" s="31"/>
      <c r="J12" s="31"/>
      <c r="K12" s="35"/>
    </row>
    <row r="13" spans="1:54" x14ac:dyDescent="0.3">
      <c r="B13" s="8" t="s">
        <v>944</v>
      </c>
      <c r="C13" s="57" t="s">
        <v>945</v>
      </c>
      <c r="D13" s="54" t="s">
        <v>946</v>
      </c>
      <c r="E13" s="6" t="s">
        <v>50</v>
      </c>
      <c r="F13" s="19">
        <v>22292</v>
      </c>
      <c r="G13" s="24">
        <v>377.98</v>
      </c>
      <c r="H13" s="24">
        <v>5.08</v>
      </c>
      <c r="I13" s="31"/>
      <c r="J13" s="31"/>
      <c r="K13" s="35"/>
    </row>
    <row r="14" spans="1:54" x14ac:dyDescent="0.3">
      <c r="B14" s="8" t="s">
        <v>47</v>
      </c>
      <c r="C14" s="57" t="s">
        <v>48</v>
      </c>
      <c r="D14" s="54" t="s">
        <v>49</v>
      </c>
      <c r="E14" s="6" t="s">
        <v>50</v>
      </c>
      <c r="F14" s="19">
        <v>22919</v>
      </c>
      <c r="G14" s="24">
        <v>376.1</v>
      </c>
      <c r="H14" s="24">
        <v>5.0599999999999996</v>
      </c>
      <c r="I14" s="31"/>
      <c r="J14" s="31"/>
      <c r="K14" s="35"/>
    </row>
    <row r="15" spans="1:54" x14ac:dyDescent="0.3">
      <c r="B15" s="8" t="s">
        <v>430</v>
      </c>
      <c r="C15" s="57" t="s">
        <v>431</v>
      </c>
      <c r="D15" s="54" t="s">
        <v>432</v>
      </c>
      <c r="E15" s="6" t="s">
        <v>50</v>
      </c>
      <c r="F15" s="19">
        <v>11572</v>
      </c>
      <c r="G15" s="24">
        <v>361.5</v>
      </c>
      <c r="H15" s="24">
        <v>4.8600000000000003</v>
      </c>
      <c r="I15" s="31"/>
      <c r="J15" s="31"/>
      <c r="K15" s="35"/>
    </row>
    <row r="16" spans="1:54" x14ac:dyDescent="0.3">
      <c r="B16" s="8" t="s">
        <v>117</v>
      </c>
      <c r="C16" s="57" t="s">
        <v>118</v>
      </c>
      <c r="D16" s="54" t="s">
        <v>119</v>
      </c>
      <c r="E16" s="6" t="s">
        <v>120</v>
      </c>
      <c r="F16" s="19">
        <v>5624</v>
      </c>
      <c r="G16" s="24">
        <v>329.59</v>
      </c>
      <c r="H16" s="24">
        <v>4.43</v>
      </c>
      <c r="I16" s="31"/>
      <c r="J16" s="31"/>
      <c r="K16" s="35"/>
    </row>
    <row r="17" spans="2:11" x14ac:dyDescent="0.3">
      <c r="B17" s="8" t="s">
        <v>610</v>
      </c>
      <c r="C17" s="57" t="s">
        <v>611</v>
      </c>
      <c r="D17" s="54" t="s">
        <v>612</v>
      </c>
      <c r="E17" s="6" t="s">
        <v>613</v>
      </c>
      <c r="F17" s="19">
        <v>72689</v>
      </c>
      <c r="G17" s="24">
        <v>320.38</v>
      </c>
      <c r="H17" s="24">
        <v>4.3099999999999996</v>
      </c>
      <c r="I17" s="31"/>
      <c r="J17" s="31"/>
      <c r="K17" s="35"/>
    </row>
    <row r="18" spans="2:11" x14ac:dyDescent="0.3">
      <c r="B18" s="8" t="s">
        <v>481</v>
      </c>
      <c r="C18" s="57" t="s">
        <v>482</v>
      </c>
      <c r="D18" s="54" t="s">
        <v>483</v>
      </c>
      <c r="E18" s="6" t="s">
        <v>270</v>
      </c>
      <c r="F18" s="19">
        <v>93915</v>
      </c>
      <c r="G18" s="24">
        <v>302.55</v>
      </c>
      <c r="H18" s="24">
        <v>4.07</v>
      </c>
      <c r="I18" s="31"/>
      <c r="J18" s="31"/>
      <c r="K18" s="35"/>
    </row>
    <row r="19" spans="2:11" x14ac:dyDescent="0.3">
      <c r="B19" s="8" t="s">
        <v>177</v>
      </c>
      <c r="C19" s="57" t="s">
        <v>178</v>
      </c>
      <c r="D19" s="54" t="s">
        <v>179</v>
      </c>
      <c r="E19" s="6" t="s">
        <v>180</v>
      </c>
      <c r="F19" s="19">
        <v>14198</v>
      </c>
      <c r="G19" s="24">
        <v>300.17</v>
      </c>
      <c r="H19" s="24">
        <v>4.04</v>
      </c>
      <c r="I19" s="31"/>
      <c r="J19" s="31"/>
      <c r="K19" s="35"/>
    </row>
    <row r="20" spans="2:11" x14ac:dyDescent="0.3">
      <c r="B20" s="8" t="s">
        <v>1047</v>
      </c>
      <c r="C20" s="57" t="s">
        <v>1048</v>
      </c>
      <c r="D20" s="54" t="s">
        <v>1049</v>
      </c>
      <c r="E20" s="6" t="s">
        <v>64</v>
      </c>
      <c r="F20" s="19">
        <v>2994</v>
      </c>
      <c r="G20" s="24">
        <v>287.35000000000002</v>
      </c>
      <c r="H20" s="24">
        <v>3.86</v>
      </c>
      <c r="I20" s="31"/>
      <c r="J20" s="31"/>
      <c r="K20" s="35"/>
    </row>
    <row r="21" spans="2:11" x14ac:dyDescent="0.3">
      <c r="B21" s="8" t="s">
        <v>2283</v>
      </c>
      <c r="C21" s="57" t="s">
        <v>2284</v>
      </c>
      <c r="D21" s="54" t="s">
        <v>2285</v>
      </c>
      <c r="E21" s="6" t="s">
        <v>585</v>
      </c>
      <c r="F21" s="19">
        <v>5756</v>
      </c>
      <c r="G21" s="24">
        <v>265.89</v>
      </c>
      <c r="H21" s="24">
        <v>3.58</v>
      </c>
      <c r="I21" s="31"/>
      <c r="J21" s="31"/>
      <c r="K21" s="35"/>
    </row>
    <row r="22" spans="2:11" x14ac:dyDescent="0.3">
      <c r="B22" s="8" t="s">
        <v>83</v>
      </c>
      <c r="C22" s="57" t="s">
        <v>84</v>
      </c>
      <c r="D22" s="54" t="s">
        <v>85</v>
      </c>
      <c r="E22" s="6" t="s">
        <v>86</v>
      </c>
      <c r="F22" s="19">
        <v>10258</v>
      </c>
      <c r="G22" s="24">
        <v>249.1</v>
      </c>
      <c r="H22" s="24">
        <v>3.35</v>
      </c>
      <c r="I22" s="31"/>
      <c r="J22" s="31"/>
      <c r="K22" s="35"/>
    </row>
    <row r="23" spans="2:11" x14ac:dyDescent="0.3">
      <c r="B23" s="8" t="s">
        <v>1062</v>
      </c>
      <c r="C23" s="57" t="s">
        <v>1063</v>
      </c>
      <c r="D23" s="54" t="s">
        <v>1064</v>
      </c>
      <c r="E23" s="6" t="s">
        <v>64</v>
      </c>
      <c r="F23" s="19">
        <v>4340</v>
      </c>
      <c r="G23" s="24">
        <v>240.18</v>
      </c>
      <c r="H23" s="24">
        <v>3.23</v>
      </c>
      <c r="I23" s="31"/>
      <c r="J23" s="31"/>
      <c r="K23" s="35"/>
    </row>
    <row r="24" spans="2:11" x14ac:dyDescent="0.3">
      <c r="B24" s="8" t="s">
        <v>2202</v>
      </c>
      <c r="C24" s="57" t="s">
        <v>2203</v>
      </c>
      <c r="D24" s="54" t="s">
        <v>2204</v>
      </c>
      <c r="E24" s="6" t="s">
        <v>86</v>
      </c>
      <c r="F24" s="19">
        <v>2180</v>
      </c>
      <c r="G24" s="24">
        <v>227.72</v>
      </c>
      <c r="H24" s="24">
        <v>3.06</v>
      </c>
      <c r="I24" s="31"/>
      <c r="J24" s="31"/>
      <c r="K24" s="35"/>
    </row>
    <row r="25" spans="2:11" x14ac:dyDescent="0.3">
      <c r="B25" s="8" t="s">
        <v>218</v>
      </c>
      <c r="C25" s="57" t="s">
        <v>219</v>
      </c>
      <c r="D25" s="54" t="s">
        <v>220</v>
      </c>
      <c r="E25" s="6" t="s">
        <v>221</v>
      </c>
      <c r="F25" s="19">
        <v>8992</v>
      </c>
      <c r="G25" s="24">
        <v>226.21</v>
      </c>
      <c r="H25" s="24">
        <v>3.04</v>
      </c>
      <c r="I25" s="31"/>
      <c r="J25" s="31"/>
      <c r="K25" s="35"/>
    </row>
    <row r="26" spans="2:11" x14ac:dyDescent="0.3">
      <c r="B26" s="8" t="s">
        <v>2364</v>
      </c>
      <c r="C26" s="57" t="s">
        <v>2365</v>
      </c>
      <c r="D26" s="54" t="s">
        <v>2366</v>
      </c>
      <c r="E26" s="6" t="s">
        <v>79</v>
      </c>
      <c r="F26" s="19">
        <v>35163</v>
      </c>
      <c r="G26" s="24">
        <v>221</v>
      </c>
      <c r="H26" s="24">
        <v>2.97</v>
      </c>
      <c r="I26" s="31"/>
      <c r="J26" s="31"/>
      <c r="K26" s="35"/>
    </row>
    <row r="27" spans="2:11" x14ac:dyDescent="0.3">
      <c r="B27" s="8" t="s">
        <v>382</v>
      </c>
      <c r="C27" s="57" t="s">
        <v>383</v>
      </c>
      <c r="D27" s="54" t="s">
        <v>384</v>
      </c>
      <c r="E27" s="6" t="s">
        <v>50</v>
      </c>
      <c r="F27" s="19">
        <v>3588</v>
      </c>
      <c r="G27" s="24">
        <v>216.54</v>
      </c>
      <c r="H27" s="24">
        <v>2.91</v>
      </c>
      <c r="I27" s="31"/>
      <c r="J27" s="31"/>
      <c r="K27" s="35"/>
    </row>
    <row r="28" spans="2:11" x14ac:dyDescent="0.3">
      <c r="B28" s="8" t="s">
        <v>2314</v>
      </c>
      <c r="C28" s="57" t="s">
        <v>2315</v>
      </c>
      <c r="D28" s="54" t="s">
        <v>2316</v>
      </c>
      <c r="E28" s="6" t="s">
        <v>538</v>
      </c>
      <c r="F28" s="19">
        <v>29514</v>
      </c>
      <c r="G28" s="24">
        <v>215.39</v>
      </c>
      <c r="H28" s="24">
        <v>2.9</v>
      </c>
      <c r="I28" s="31"/>
      <c r="J28" s="31"/>
      <c r="K28" s="35"/>
    </row>
    <row r="29" spans="2:11" x14ac:dyDescent="0.3">
      <c r="B29" s="8" t="s">
        <v>487</v>
      </c>
      <c r="C29" s="57" t="s">
        <v>488</v>
      </c>
      <c r="D29" s="54" t="s">
        <v>489</v>
      </c>
      <c r="E29" s="6" t="s">
        <v>116</v>
      </c>
      <c r="F29" s="19">
        <v>5107</v>
      </c>
      <c r="G29" s="24">
        <v>210.03</v>
      </c>
      <c r="H29" s="24">
        <v>2.82</v>
      </c>
      <c r="I29" s="31"/>
      <c r="J29" s="31"/>
      <c r="K29" s="35"/>
    </row>
    <row r="30" spans="2:11" x14ac:dyDescent="0.3">
      <c r="B30" s="8" t="s">
        <v>80</v>
      </c>
      <c r="C30" s="57" t="s">
        <v>81</v>
      </c>
      <c r="D30" s="54" t="s">
        <v>82</v>
      </c>
      <c r="E30" s="6" t="s">
        <v>50</v>
      </c>
      <c r="F30" s="19">
        <v>3223</v>
      </c>
      <c r="G30" s="24">
        <v>192.56</v>
      </c>
      <c r="H30" s="24">
        <v>2.59</v>
      </c>
      <c r="I30" s="31"/>
      <c r="J30" s="31"/>
      <c r="K30" s="35"/>
    </row>
    <row r="31" spans="2:11" x14ac:dyDescent="0.3">
      <c r="B31" s="8" t="s">
        <v>101</v>
      </c>
      <c r="C31" s="57" t="s">
        <v>102</v>
      </c>
      <c r="D31" s="54" t="s">
        <v>103</v>
      </c>
      <c r="E31" s="6" t="s">
        <v>104</v>
      </c>
      <c r="F31" s="19">
        <v>12737</v>
      </c>
      <c r="G31" s="24">
        <v>182.28</v>
      </c>
      <c r="H31" s="24">
        <v>2.4500000000000002</v>
      </c>
      <c r="I31" s="31"/>
      <c r="J31" s="31"/>
      <c r="K31" s="35"/>
    </row>
    <row r="32" spans="2:11" x14ac:dyDescent="0.3">
      <c r="B32" s="8" t="s">
        <v>128</v>
      </c>
      <c r="C32" s="57" t="s">
        <v>129</v>
      </c>
      <c r="D32" s="54" t="s">
        <v>130</v>
      </c>
      <c r="E32" s="6" t="s">
        <v>131</v>
      </c>
      <c r="F32" s="19">
        <v>515</v>
      </c>
      <c r="G32" s="24">
        <v>169.92</v>
      </c>
      <c r="H32" s="24">
        <v>2.29</v>
      </c>
      <c r="I32" s="31"/>
      <c r="J32" s="31"/>
      <c r="K32" s="35"/>
    </row>
    <row r="33" spans="2:11" x14ac:dyDescent="0.3">
      <c r="B33" s="8" t="s">
        <v>2332</v>
      </c>
      <c r="C33" s="57" t="s">
        <v>2333</v>
      </c>
      <c r="D33" s="54" t="s">
        <v>2334</v>
      </c>
      <c r="E33" s="6" t="s">
        <v>116</v>
      </c>
      <c r="F33" s="19">
        <v>2316</v>
      </c>
      <c r="G33" s="24">
        <v>162.43</v>
      </c>
      <c r="H33" s="24">
        <v>2.1800000000000002</v>
      </c>
      <c r="I33" s="31"/>
      <c r="J33" s="31"/>
      <c r="K33" s="35"/>
    </row>
    <row r="34" spans="2:11" x14ac:dyDescent="0.3">
      <c r="B34" s="8" t="s">
        <v>2385</v>
      </c>
      <c r="C34" s="57" t="s">
        <v>2386</v>
      </c>
      <c r="D34" s="54" t="s">
        <v>2387</v>
      </c>
      <c r="E34" s="6" t="s">
        <v>112</v>
      </c>
      <c r="F34" s="19">
        <v>22470</v>
      </c>
      <c r="G34" s="24">
        <v>140</v>
      </c>
      <c r="H34" s="24">
        <v>1.88</v>
      </c>
      <c r="I34" s="31"/>
      <c r="J34" s="31"/>
      <c r="K34" s="35"/>
    </row>
    <row r="35" spans="2:11" x14ac:dyDescent="0.3">
      <c r="B35" s="8" t="s">
        <v>2370</v>
      </c>
      <c r="C35" s="57" t="s">
        <v>2371</v>
      </c>
      <c r="D35" s="54" t="s">
        <v>2372</v>
      </c>
      <c r="E35" s="6" t="s">
        <v>164</v>
      </c>
      <c r="F35" s="19">
        <v>5375</v>
      </c>
      <c r="G35" s="24">
        <v>138.29</v>
      </c>
      <c r="H35" s="24">
        <v>1.86</v>
      </c>
      <c r="I35" s="31"/>
      <c r="J35" s="31"/>
      <c r="K35" s="35"/>
    </row>
    <row r="36" spans="2:11" x14ac:dyDescent="0.3">
      <c r="B36" s="8" t="s">
        <v>2361</v>
      </c>
      <c r="C36" s="57" t="s">
        <v>2362</v>
      </c>
      <c r="D36" s="54" t="s">
        <v>2363</v>
      </c>
      <c r="E36" s="6" t="s">
        <v>86</v>
      </c>
      <c r="F36" s="19">
        <v>10752</v>
      </c>
      <c r="G36" s="24">
        <v>138.16</v>
      </c>
      <c r="H36" s="24">
        <v>1.86</v>
      </c>
      <c r="I36" s="31"/>
      <c r="J36" s="31"/>
      <c r="K36" s="35"/>
    </row>
    <row r="37" spans="2:11" x14ac:dyDescent="0.3">
      <c r="B37" s="8" t="s">
        <v>2394</v>
      </c>
      <c r="C37" s="57" t="s">
        <v>2395</v>
      </c>
      <c r="D37" s="54" t="s">
        <v>2396</v>
      </c>
      <c r="E37" s="6" t="s">
        <v>50</v>
      </c>
      <c r="F37" s="19">
        <v>1709</v>
      </c>
      <c r="G37" s="24">
        <v>132.62</v>
      </c>
      <c r="H37" s="24">
        <v>1.78</v>
      </c>
      <c r="I37" s="31"/>
      <c r="J37" s="31"/>
      <c r="K37" s="35"/>
    </row>
    <row r="38" spans="2:11" x14ac:dyDescent="0.3">
      <c r="B38" s="8" t="s">
        <v>2373</v>
      </c>
      <c r="C38" s="57" t="s">
        <v>2374</v>
      </c>
      <c r="D38" s="54" t="s">
        <v>2375</v>
      </c>
      <c r="E38" s="6" t="s">
        <v>50</v>
      </c>
      <c r="F38" s="19">
        <v>2440</v>
      </c>
      <c r="G38" s="24">
        <v>129.88999999999999</v>
      </c>
      <c r="H38" s="24">
        <v>1.75</v>
      </c>
      <c r="I38" s="31"/>
      <c r="J38" s="31"/>
      <c r="K38" s="35"/>
    </row>
    <row r="39" spans="2:11" x14ac:dyDescent="0.3">
      <c r="B39" s="8" t="s">
        <v>2938</v>
      </c>
      <c r="C39" s="57" t="s">
        <v>2939</v>
      </c>
      <c r="D39" s="54" t="s">
        <v>2940</v>
      </c>
      <c r="E39" s="6" t="s">
        <v>50</v>
      </c>
      <c r="F39" s="19">
        <v>10712</v>
      </c>
      <c r="G39" s="24">
        <v>111.61</v>
      </c>
      <c r="H39" s="24">
        <v>1.5</v>
      </c>
      <c r="I39" s="31"/>
      <c r="J39" s="31"/>
      <c r="K39" s="35"/>
    </row>
    <row r="40" spans="2:11" x14ac:dyDescent="0.3">
      <c r="B40" s="8" t="s">
        <v>181</v>
      </c>
      <c r="C40" s="57" t="s">
        <v>182</v>
      </c>
      <c r="D40" s="54" t="s">
        <v>183</v>
      </c>
      <c r="E40" s="6" t="s">
        <v>120</v>
      </c>
      <c r="F40" s="19">
        <v>16434</v>
      </c>
      <c r="G40" s="24">
        <v>6.61</v>
      </c>
      <c r="H40" s="24">
        <v>0.09</v>
      </c>
      <c r="I40" s="31"/>
      <c r="J40" s="31"/>
      <c r="K40" s="35" t="s">
        <v>5039</v>
      </c>
    </row>
    <row r="41" spans="2:11" x14ac:dyDescent="0.3">
      <c r="C41" s="58" t="s">
        <v>184</v>
      </c>
      <c r="D41" s="54"/>
      <c r="E41" s="6"/>
      <c r="F41" s="19"/>
      <c r="G41" s="25">
        <v>7430.8</v>
      </c>
      <c r="H41" s="25">
        <v>99.92</v>
      </c>
      <c r="I41" s="31"/>
      <c r="J41" s="31"/>
      <c r="K41" s="35"/>
    </row>
    <row r="42" spans="2:11" x14ac:dyDescent="0.3">
      <c r="C42" s="57"/>
      <c r="D42" s="54"/>
      <c r="E42" s="6"/>
      <c r="F42" s="19"/>
      <c r="G42" s="24"/>
      <c r="H42" s="24"/>
      <c r="I42" s="31"/>
      <c r="J42" s="31"/>
      <c r="K42" s="35"/>
    </row>
    <row r="43" spans="2:11" x14ac:dyDescent="0.3">
      <c r="C43" s="58" t="s">
        <v>3</v>
      </c>
      <c r="D43" s="54"/>
      <c r="E43" s="6"/>
      <c r="F43" s="19"/>
      <c r="G43" s="24" t="s">
        <v>2</v>
      </c>
      <c r="H43" s="24" t="s">
        <v>2</v>
      </c>
      <c r="I43" s="31"/>
      <c r="J43" s="31"/>
      <c r="K43" s="35"/>
    </row>
    <row r="44" spans="2:11" x14ac:dyDescent="0.3">
      <c r="C44" s="57"/>
      <c r="D44" s="54"/>
      <c r="E44" s="6"/>
      <c r="F44" s="19"/>
      <c r="G44" s="24"/>
      <c r="H44" s="24"/>
      <c r="I44" s="31"/>
      <c r="J44" s="31"/>
      <c r="K44" s="35"/>
    </row>
    <row r="45" spans="2:11" x14ac:dyDescent="0.3">
      <c r="C45" s="58" t="s">
        <v>4</v>
      </c>
      <c r="D45" s="54"/>
      <c r="E45" s="6"/>
      <c r="F45" s="19"/>
      <c r="G45" s="24" t="s">
        <v>2</v>
      </c>
      <c r="H45" s="24" t="s">
        <v>2</v>
      </c>
      <c r="I45" s="31"/>
      <c r="J45" s="31"/>
      <c r="K45" s="35"/>
    </row>
    <row r="46" spans="2:11" x14ac:dyDescent="0.3">
      <c r="C46" s="57"/>
      <c r="D46" s="54"/>
      <c r="E46" s="6"/>
      <c r="F46" s="19"/>
      <c r="G46" s="24"/>
      <c r="H46" s="24"/>
      <c r="I46" s="31"/>
      <c r="J46" s="31"/>
      <c r="K46" s="35"/>
    </row>
    <row r="47" spans="2:11" x14ac:dyDescent="0.3">
      <c r="C47" s="58" t="s">
        <v>5</v>
      </c>
      <c r="D47" s="54"/>
      <c r="E47" s="6"/>
      <c r="F47" s="19"/>
      <c r="G47" s="24"/>
      <c r="H47" s="24"/>
      <c r="I47" s="31"/>
      <c r="J47" s="31"/>
      <c r="K47" s="35"/>
    </row>
    <row r="48" spans="2:11" x14ac:dyDescent="0.3">
      <c r="C48" s="57"/>
      <c r="D48" s="54"/>
      <c r="E48" s="6"/>
      <c r="F48" s="19"/>
      <c r="G48" s="24"/>
      <c r="H48" s="24"/>
      <c r="I48" s="31"/>
      <c r="J48" s="31"/>
      <c r="K48" s="35"/>
    </row>
    <row r="49" spans="3:11" x14ac:dyDescent="0.3">
      <c r="C49" s="58" t="s">
        <v>6</v>
      </c>
      <c r="D49" s="54"/>
      <c r="E49" s="6"/>
      <c r="F49" s="19"/>
      <c r="G49" s="24" t="s">
        <v>2</v>
      </c>
      <c r="H49" s="24" t="s">
        <v>2</v>
      </c>
      <c r="I49" s="31"/>
      <c r="J49" s="31"/>
      <c r="K49" s="35"/>
    </row>
    <row r="50" spans="3:11" x14ac:dyDescent="0.3">
      <c r="C50" s="57"/>
      <c r="D50" s="54"/>
      <c r="E50" s="6"/>
      <c r="F50" s="19"/>
      <c r="G50" s="24"/>
      <c r="H50" s="24"/>
      <c r="I50" s="31"/>
      <c r="J50" s="31"/>
      <c r="K50" s="35"/>
    </row>
    <row r="51" spans="3:11" x14ac:dyDescent="0.3">
      <c r="C51" s="58" t="s">
        <v>7</v>
      </c>
      <c r="D51" s="54"/>
      <c r="E51" s="6"/>
      <c r="F51" s="19"/>
      <c r="G51" s="24" t="s">
        <v>2</v>
      </c>
      <c r="H51" s="24" t="s">
        <v>2</v>
      </c>
      <c r="I51" s="31"/>
      <c r="J51" s="31"/>
      <c r="K51" s="35"/>
    </row>
    <row r="52" spans="3:11" x14ac:dyDescent="0.3">
      <c r="C52" s="57"/>
      <c r="D52" s="54"/>
      <c r="E52" s="6"/>
      <c r="F52" s="19"/>
      <c r="G52" s="24"/>
      <c r="H52" s="24"/>
      <c r="I52" s="31"/>
      <c r="J52" s="31"/>
      <c r="K52" s="35"/>
    </row>
    <row r="53" spans="3:11" x14ac:dyDescent="0.3">
      <c r="C53" s="58" t="s">
        <v>8</v>
      </c>
      <c r="D53" s="54"/>
      <c r="E53" s="6"/>
      <c r="F53" s="19"/>
      <c r="G53" s="24" t="s">
        <v>2</v>
      </c>
      <c r="H53" s="24" t="s">
        <v>2</v>
      </c>
      <c r="I53" s="31"/>
      <c r="J53" s="31"/>
      <c r="K53" s="35"/>
    </row>
    <row r="54" spans="3:11" x14ac:dyDescent="0.3">
      <c r="C54" s="57"/>
      <c r="D54" s="54"/>
      <c r="E54" s="6"/>
      <c r="F54" s="19"/>
      <c r="G54" s="24"/>
      <c r="H54" s="24"/>
      <c r="I54" s="31"/>
      <c r="J54" s="31"/>
      <c r="K54" s="35"/>
    </row>
    <row r="55" spans="3:11" x14ac:dyDescent="0.3">
      <c r="C55" s="58" t="s">
        <v>9</v>
      </c>
      <c r="D55" s="54"/>
      <c r="E55" s="6"/>
      <c r="F55" s="19"/>
      <c r="G55" s="24" t="s">
        <v>2</v>
      </c>
      <c r="H55" s="24" t="s">
        <v>2</v>
      </c>
      <c r="I55" s="31"/>
      <c r="J55" s="31"/>
      <c r="K55" s="35"/>
    </row>
    <row r="56" spans="3:11" x14ac:dyDescent="0.3">
      <c r="C56" s="57"/>
      <c r="D56" s="54"/>
      <c r="E56" s="6"/>
      <c r="F56" s="19"/>
      <c r="G56" s="24"/>
      <c r="H56" s="24"/>
      <c r="I56" s="31"/>
      <c r="J56" s="31"/>
      <c r="K56" s="35"/>
    </row>
    <row r="57" spans="3:11" x14ac:dyDescent="0.3">
      <c r="C57" s="58" t="s">
        <v>10</v>
      </c>
      <c r="D57" s="54"/>
      <c r="E57" s="6"/>
      <c r="F57" s="19"/>
      <c r="G57" s="24" t="s">
        <v>2</v>
      </c>
      <c r="H57" s="24" t="s">
        <v>2</v>
      </c>
      <c r="I57" s="31"/>
      <c r="J57" s="31"/>
      <c r="K57" s="35"/>
    </row>
    <row r="58" spans="3:11" x14ac:dyDescent="0.3">
      <c r="C58" s="57"/>
      <c r="D58" s="54"/>
      <c r="E58" s="6"/>
      <c r="F58" s="19"/>
      <c r="G58" s="24"/>
      <c r="H58" s="24"/>
      <c r="I58" s="31"/>
      <c r="J58" s="31"/>
      <c r="K58" s="35"/>
    </row>
    <row r="59" spans="3:11" x14ac:dyDescent="0.3">
      <c r="C59" s="58" t="s">
        <v>11</v>
      </c>
      <c r="D59" s="54"/>
      <c r="E59" s="6"/>
      <c r="F59" s="19"/>
      <c r="G59" s="24"/>
      <c r="H59" s="24"/>
      <c r="I59" s="31"/>
      <c r="J59" s="31"/>
      <c r="K59" s="35"/>
    </row>
    <row r="60" spans="3:11" x14ac:dyDescent="0.3">
      <c r="C60" s="57"/>
      <c r="D60" s="54"/>
      <c r="E60" s="6"/>
      <c r="F60" s="19"/>
      <c r="G60" s="24"/>
      <c r="H60" s="24"/>
      <c r="I60" s="31"/>
      <c r="J60" s="31"/>
      <c r="K60" s="35"/>
    </row>
    <row r="61" spans="3:11" x14ac:dyDescent="0.3">
      <c r="C61" s="58" t="s">
        <v>13</v>
      </c>
      <c r="D61" s="54"/>
      <c r="E61" s="6"/>
      <c r="F61" s="19"/>
      <c r="G61" s="24" t="s">
        <v>2</v>
      </c>
      <c r="H61" s="24" t="s">
        <v>2</v>
      </c>
      <c r="I61" s="31"/>
      <c r="J61" s="31"/>
      <c r="K61" s="35"/>
    </row>
    <row r="62" spans="3:11" x14ac:dyDescent="0.3">
      <c r="C62" s="57"/>
      <c r="D62" s="54"/>
      <c r="E62" s="6"/>
      <c r="F62" s="19"/>
      <c r="G62" s="24"/>
      <c r="H62" s="24"/>
      <c r="I62" s="31"/>
      <c r="J62" s="31"/>
      <c r="K62" s="35"/>
    </row>
    <row r="63" spans="3:11" x14ac:dyDescent="0.3">
      <c r="C63" s="58" t="s">
        <v>14</v>
      </c>
      <c r="D63" s="54"/>
      <c r="E63" s="6"/>
      <c r="F63" s="19"/>
      <c r="G63" s="24" t="s">
        <v>2</v>
      </c>
      <c r="H63" s="24" t="s">
        <v>2</v>
      </c>
      <c r="I63" s="31"/>
      <c r="J63" s="31"/>
      <c r="K63" s="35"/>
    </row>
    <row r="64" spans="3:11" x14ac:dyDescent="0.3">
      <c r="C64" s="57"/>
      <c r="D64" s="54"/>
      <c r="E64" s="6"/>
      <c r="F64" s="19"/>
      <c r="G64" s="24"/>
      <c r="H64" s="24"/>
      <c r="I64" s="31"/>
      <c r="J64" s="31"/>
      <c r="K64" s="35"/>
    </row>
    <row r="65" spans="1:11" x14ac:dyDescent="0.3">
      <c r="C65" s="58" t="s">
        <v>15</v>
      </c>
      <c r="D65" s="54"/>
      <c r="E65" s="6"/>
      <c r="F65" s="19"/>
      <c r="G65" s="24" t="s">
        <v>2</v>
      </c>
      <c r="H65" s="24" t="s">
        <v>2</v>
      </c>
      <c r="I65" s="31"/>
      <c r="J65" s="31"/>
      <c r="K65" s="35"/>
    </row>
    <row r="66" spans="1:11" x14ac:dyDescent="0.3">
      <c r="C66" s="57"/>
      <c r="D66" s="54"/>
      <c r="E66" s="6"/>
      <c r="F66" s="19"/>
      <c r="G66" s="24"/>
      <c r="H66" s="24"/>
      <c r="I66" s="31"/>
      <c r="J66" s="31"/>
      <c r="K66" s="35"/>
    </row>
    <row r="67" spans="1:11" x14ac:dyDescent="0.3">
      <c r="C67" s="58" t="s">
        <v>16</v>
      </c>
      <c r="D67" s="54"/>
      <c r="E67" s="6"/>
      <c r="F67" s="19"/>
      <c r="G67" s="24" t="s">
        <v>2</v>
      </c>
      <c r="H67" s="24" t="s">
        <v>2</v>
      </c>
      <c r="I67" s="31"/>
      <c r="J67" s="31"/>
      <c r="K67" s="35"/>
    </row>
    <row r="68" spans="1:11" x14ac:dyDescent="0.3">
      <c r="C68" s="57"/>
      <c r="D68" s="54"/>
      <c r="E68" s="6"/>
      <c r="F68" s="19"/>
      <c r="G68" s="24"/>
      <c r="H68" s="24"/>
      <c r="I68" s="31"/>
      <c r="J68" s="31"/>
      <c r="K68" s="35"/>
    </row>
    <row r="69" spans="1:11" x14ac:dyDescent="0.3">
      <c r="C69" s="58" t="s">
        <v>17</v>
      </c>
      <c r="D69" s="54"/>
      <c r="E69" s="6"/>
      <c r="F69" s="19"/>
      <c r="G69" s="24" t="s">
        <v>2</v>
      </c>
      <c r="H69" s="24" t="s">
        <v>2</v>
      </c>
      <c r="I69" s="31"/>
      <c r="J69" s="31"/>
      <c r="K69" s="35"/>
    </row>
    <row r="70" spans="1:11" x14ac:dyDescent="0.3">
      <c r="C70" s="57"/>
      <c r="D70" s="54"/>
      <c r="E70" s="6"/>
      <c r="F70" s="19"/>
      <c r="G70" s="24"/>
      <c r="H70" s="24"/>
      <c r="I70" s="31"/>
      <c r="J70" s="31"/>
      <c r="K70" s="35"/>
    </row>
    <row r="71" spans="1:11" x14ac:dyDescent="0.3">
      <c r="A71" s="10"/>
      <c r="B71" s="28"/>
      <c r="C71" s="58" t="s">
        <v>18</v>
      </c>
      <c r="D71" s="54"/>
      <c r="E71" s="6"/>
      <c r="F71" s="19"/>
      <c r="G71" s="24"/>
      <c r="H71" s="24"/>
      <c r="I71" s="31"/>
      <c r="J71" s="31"/>
      <c r="K71" s="35"/>
    </row>
    <row r="72" spans="1:11" x14ac:dyDescent="0.3">
      <c r="A72" s="28"/>
      <c r="B72" s="28"/>
      <c r="C72" s="58" t="s">
        <v>19</v>
      </c>
      <c r="D72" s="54"/>
      <c r="E72" s="6"/>
      <c r="F72" s="19"/>
      <c r="G72" s="24" t="s">
        <v>2</v>
      </c>
      <c r="H72" s="24" t="s">
        <v>2</v>
      </c>
      <c r="I72" s="31"/>
      <c r="J72" s="31"/>
      <c r="K72" s="35"/>
    </row>
    <row r="73" spans="1:11" x14ac:dyDescent="0.3">
      <c r="A73" s="28"/>
      <c r="B73" s="28"/>
      <c r="C73" s="58"/>
      <c r="D73" s="54"/>
      <c r="E73" s="6"/>
      <c r="F73" s="19"/>
      <c r="G73" s="24"/>
      <c r="H73" s="24"/>
      <c r="I73" s="31"/>
      <c r="J73" s="31"/>
      <c r="K73" s="35"/>
    </row>
    <row r="74" spans="1:11" x14ac:dyDescent="0.3">
      <c r="A74" s="28"/>
      <c r="B74" s="28"/>
      <c r="C74" s="58" t="s">
        <v>20</v>
      </c>
      <c r="D74" s="54"/>
      <c r="E74" s="6"/>
      <c r="F74" s="19"/>
      <c r="G74" s="24" t="s">
        <v>2</v>
      </c>
      <c r="H74" s="24" t="s">
        <v>2</v>
      </c>
      <c r="I74" s="31"/>
      <c r="J74" s="31"/>
      <c r="K74" s="35"/>
    </row>
    <row r="75" spans="1:11" x14ac:dyDescent="0.3">
      <c r="A75" s="28"/>
      <c r="B75" s="28"/>
      <c r="C75" s="58"/>
      <c r="D75" s="54"/>
      <c r="E75" s="6"/>
      <c r="F75" s="19"/>
      <c r="G75" s="24"/>
      <c r="H75" s="24"/>
      <c r="I75" s="31"/>
      <c r="J75" s="31"/>
      <c r="K75" s="35"/>
    </row>
    <row r="76" spans="1:11" x14ac:dyDescent="0.3">
      <c r="A76" s="28"/>
      <c r="B76" s="28"/>
      <c r="C76" s="58" t="s">
        <v>21</v>
      </c>
      <c r="D76" s="54"/>
      <c r="E76" s="6"/>
      <c r="F76" s="19"/>
      <c r="G76" s="24" t="s">
        <v>2</v>
      </c>
      <c r="H76" s="24" t="s">
        <v>2</v>
      </c>
      <c r="I76" s="31"/>
      <c r="J76" s="31"/>
      <c r="K76" s="35"/>
    </row>
    <row r="77" spans="1:11" x14ac:dyDescent="0.3">
      <c r="A77" s="28"/>
      <c r="B77" s="28"/>
      <c r="C77" s="58"/>
      <c r="D77" s="54"/>
      <c r="E77" s="6"/>
      <c r="F77" s="19"/>
      <c r="G77" s="24"/>
      <c r="H77" s="24"/>
      <c r="I77" s="31"/>
      <c r="J77" s="31"/>
      <c r="K77" s="35"/>
    </row>
    <row r="78" spans="1:11" x14ac:dyDescent="0.3">
      <c r="A78" s="28"/>
      <c r="B78" s="28"/>
      <c r="C78" s="58" t="s">
        <v>22</v>
      </c>
      <c r="D78" s="54"/>
      <c r="E78" s="6"/>
      <c r="F78" s="19"/>
      <c r="G78" s="24" t="s">
        <v>2</v>
      </c>
      <c r="H78" s="24" t="s">
        <v>2</v>
      </c>
      <c r="I78" s="31"/>
      <c r="J78" s="31"/>
      <c r="K78" s="35"/>
    </row>
    <row r="79" spans="1:11" x14ac:dyDescent="0.3">
      <c r="A79" s="28"/>
      <c r="B79" s="28"/>
      <c r="C79" s="58"/>
      <c r="D79" s="54"/>
      <c r="E79" s="6"/>
      <c r="F79" s="19"/>
      <c r="G79" s="24"/>
      <c r="H79" s="24"/>
      <c r="I79" s="31"/>
      <c r="J79" s="31"/>
      <c r="K79" s="35"/>
    </row>
    <row r="80" spans="1:11" x14ac:dyDescent="0.3">
      <c r="A80" s="28"/>
      <c r="B80" s="28"/>
      <c r="C80" s="58" t="s">
        <v>23</v>
      </c>
      <c r="D80" s="54"/>
      <c r="E80" s="6"/>
      <c r="F80" s="19"/>
      <c r="G80" s="24" t="s">
        <v>2</v>
      </c>
      <c r="H80" s="24" t="s">
        <v>2</v>
      </c>
      <c r="I80" s="31"/>
      <c r="J80" s="31"/>
      <c r="K80" s="35"/>
    </row>
    <row r="81" spans="1:54" x14ac:dyDescent="0.3">
      <c r="A81" s="28"/>
      <c r="B81" s="28"/>
      <c r="C81" s="58"/>
      <c r="D81" s="54"/>
      <c r="E81" s="6"/>
      <c r="F81" s="19"/>
      <c r="G81" s="24"/>
      <c r="H81" s="24"/>
      <c r="I81" s="31"/>
      <c r="J81" s="31"/>
      <c r="K81" s="35"/>
    </row>
    <row r="82" spans="1:54" x14ac:dyDescent="0.3">
      <c r="C82" s="59" t="s">
        <v>24</v>
      </c>
      <c r="D82" s="54"/>
      <c r="E82" s="6"/>
      <c r="F82" s="19"/>
      <c r="G82" s="24"/>
      <c r="H82" s="24"/>
      <c r="I82" s="31"/>
      <c r="J82" s="31"/>
      <c r="K82" s="35"/>
    </row>
    <row r="83" spans="1:54" x14ac:dyDescent="0.3">
      <c r="B83" s="8" t="s">
        <v>199</v>
      </c>
      <c r="C83" s="57" t="s">
        <v>200</v>
      </c>
      <c r="D83" s="54"/>
      <c r="E83" s="6"/>
      <c r="F83" s="19"/>
      <c r="G83" s="24">
        <v>0.24</v>
      </c>
      <c r="H83" s="24" t="s">
        <v>5024</v>
      </c>
      <c r="I83" s="31"/>
      <c r="J83" s="31"/>
      <c r="K83" s="35"/>
    </row>
    <row r="84" spans="1:54" x14ac:dyDescent="0.3">
      <c r="C84" s="58" t="s">
        <v>184</v>
      </c>
      <c r="D84" s="54"/>
      <c r="E84" s="6"/>
      <c r="F84" s="19"/>
      <c r="G84" s="25">
        <v>0.24</v>
      </c>
      <c r="H84" s="25" t="s">
        <v>5024</v>
      </c>
      <c r="I84" s="31"/>
      <c r="J84" s="31"/>
      <c r="K84" s="35"/>
    </row>
    <row r="85" spans="1:54" x14ac:dyDescent="0.3">
      <c r="C85" s="57"/>
      <c r="D85" s="54"/>
      <c r="E85" s="6"/>
      <c r="F85" s="19"/>
      <c r="G85" s="24"/>
      <c r="H85" s="24"/>
      <c r="I85" s="31"/>
      <c r="J85" s="31"/>
      <c r="K85" s="35"/>
    </row>
    <row r="86" spans="1:54" x14ac:dyDescent="0.3">
      <c r="A86" s="10"/>
      <c r="B86" s="28"/>
      <c r="C86" s="58" t="s">
        <v>25</v>
      </c>
      <c r="D86" s="54"/>
      <c r="E86" s="6"/>
      <c r="F86" s="19"/>
      <c r="G86" s="24"/>
      <c r="H86" s="24"/>
      <c r="I86" s="31"/>
      <c r="J86" s="31"/>
      <c r="K86" s="35"/>
    </row>
    <row r="87" spans="1:54" s="2" customFormat="1" ht="13.8" x14ac:dyDescent="0.3">
      <c r="A87" s="28"/>
      <c r="B87" s="28"/>
      <c r="C87" s="57" t="s">
        <v>5023</v>
      </c>
      <c r="D87" s="54"/>
      <c r="E87" s="6"/>
      <c r="F87" s="19"/>
      <c r="G87" s="24" t="s">
        <v>2</v>
      </c>
      <c r="H87" s="24" t="s">
        <v>2</v>
      </c>
      <c r="I87" s="31"/>
      <c r="J87" s="31"/>
      <c r="K87" s="35"/>
      <c r="L87" s="3"/>
      <c r="AI87" s="3"/>
      <c r="AV87" s="3"/>
      <c r="AX87" s="3"/>
      <c r="BB87" s="3"/>
    </row>
    <row r="88" spans="1:54" x14ac:dyDescent="0.3">
      <c r="B88" s="8"/>
      <c r="C88" s="57" t="s">
        <v>201</v>
      </c>
      <c r="D88" s="54"/>
      <c r="E88" s="6"/>
      <c r="F88" s="19"/>
      <c r="G88" s="24">
        <v>5.2</v>
      </c>
      <c r="H88" s="24">
        <v>0.08</v>
      </c>
      <c r="I88" s="31"/>
      <c r="J88" s="31"/>
      <c r="K88" s="35"/>
    </row>
    <row r="89" spans="1:54" x14ac:dyDescent="0.3">
      <c r="C89" s="58" t="s">
        <v>184</v>
      </c>
      <c r="D89" s="54"/>
      <c r="E89" s="6"/>
      <c r="F89" s="19"/>
      <c r="G89" s="25">
        <v>5.2</v>
      </c>
      <c r="H89" s="25">
        <v>0.08</v>
      </c>
      <c r="I89" s="31"/>
      <c r="J89" s="31"/>
      <c r="K89" s="35"/>
    </row>
    <row r="90" spans="1:54" x14ac:dyDescent="0.3">
      <c r="C90" s="57"/>
      <c r="D90" s="54"/>
      <c r="E90" s="6"/>
      <c r="F90" s="19"/>
      <c r="G90" s="24"/>
      <c r="H90" s="24"/>
      <c r="I90" s="31"/>
      <c r="J90" s="31"/>
      <c r="K90" s="35"/>
    </row>
    <row r="91" spans="1:54" x14ac:dyDescent="0.3">
      <c r="C91" s="60" t="s">
        <v>202</v>
      </c>
      <c r="D91" s="55"/>
      <c r="E91" s="5"/>
      <c r="F91" s="20"/>
      <c r="G91" s="26">
        <v>7436.24</v>
      </c>
      <c r="H91" s="26">
        <v>100</v>
      </c>
      <c r="I91" s="32"/>
      <c r="J91" s="32"/>
      <c r="K91" s="36"/>
    </row>
    <row r="94" spans="1:54" x14ac:dyDescent="0.3">
      <c r="C94" s="1" t="s">
        <v>203</v>
      </c>
    </row>
    <row r="95" spans="1:54" x14ac:dyDescent="0.3">
      <c r="C95" s="37" t="s">
        <v>204</v>
      </c>
      <c r="D95" s="37"/>
      <c r="E95" s="37"/>
      <c r="F95" s="37"/>
      <c r="G95" s="37"/>
      <c r="H95" s="37"/>
      <c r="I95" s="37"/>
      <c r="J95" s="37"/>
      <c r="K95" s="37"/>
    </row>
    <row r="96" spans="1:54" x14ac:dyDescent="0.3">
      <c r="C96" s="2" t="s">
        <v>205</v>
      </c>
    </row>
    <row r="97" spans="3:11" x14ac:dyDescent="0.3">
      <c r="C97" s="2" t="s">
        <v>206</v>
      </c>
    </row>
    <row r="98" spans="3:11" ht="30" customHeight="1" x14ac:dyDescent="0.3">
      <c r="C98" s="80" t="s">
        <v>207</v>
      </c>
      <c r="D98" s="81"/>
      <c r="E98" s="81"/>
      <c r="F98" s="81"/>
      <c r="G98" s="81"/>
      <c r="H98" s="81"/>
      <c r="I98" s="81"/>
      <c r="J98" s="81"/>
      <c r="K98" s="81"/>
    </row>
    <row r="99" spans="3:11" x14ac:dyDescent="0.3">
      <c r="C99" s="2" t="s">
        <v>208</v>
      </c>
    </row>
    <row r="101" spans="3:11" x14ac:dyDescent="0.3">
      <c r="C101" s="1" t="s">
        <v>5173</v>
      </c>
      <c r="E101" s="78" t="s">
        <v>5174</v>
      </c>
    </row>
    <row r="102" spans="3:11" x14ac:dyDescent="0.3">
      <c r="E102" s="2" t="s">
        <v>5213</v>
      </c>
    </row>
  </sheetData>
  <mergeCells count="1">
    <mergeCell ref="C98:K98"/>
  </mergeCells>
  <hyperlinks>
    <hyperlink ref="J2" location="'Index'!A1" display="'Index'!A1" xr:uid="{BD6E3A58-2277-45A9-AC49-7DB5185A1CFB}"/>
  </hyperlinks>
  <pageMargins left="0.7" right="0.7" top="0.75" bottom="0.75" header="0.3" footer="0.3"/>
  <pageSetup orientation="portrait" horizontalDpi="4294967293"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44852C-3D6B-4774-AA8C-5C174FE810E1}">
  <sheetPr codeName="Sheet1"/>
  <dimension ref="A1:IV169"/>
  <sheetViews>
    <sheetView showGridLines="0" zoomScale="90" zoomScaleNormal="90" workbookViewId="0">
      <pane ySplit="6" topLeftCell="A153"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2941</v>
      </c>
      <c r="J2" s="38" t="s">
        <v>4688</v>
      </c>
    </row>
    <row r="3" spans="1:54" ht="16.2" x14ac:dyDescent="0.35">
      <c r="C3" s="1" t="s">
        <v>28</v>
      </c>
      <c r="D3" s="21" t="s">
        <v>2942</v>
      </c>
    </row>
    <row r="4" spans="1:54" ht="15" x14ac:dyDescent="0.35">
      <c r="C4" s="1" t="s">
        <v>30</v>
      </c>
      <c r="D4" s="22">
        <v>46053</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C8" s="58" t="s">
        <v>0</v>
      </c>
      <c r="D8" s="54"/>
      <c r="E8" s="6"/>
      <c r="F8" s="19"/>
      <c r="G8" s="24"/>
      <c r="H8" s="24"/>
      <c r="I8" s="31"/>
      <c r="J8" s="31"/>
      <c r="K8" s="35"/>
    </row>
    <row r="9" spans="1:54" x14ac:dyDescent="0.3">
      <c r="C9" s="57"/>
      <c r="D9" s="54"/>
      <c r="E9" s="6"/>
      <c r="F9" s="19"/>
      <c r="G9" s="24"/>
      <c r="H9" s="24"/>
      <c r="I9" s="31"/>
      <c r="J9" s="31"/>
      <c r="K9" s="35"/>
    </row>
    <row r="10" spans="1:54" x14ac:dyDescent="0.3">
      <c r="C10" s="58" t="s">
        <v>1</v>
      </c>
      <c r="D10" s="54"/>
      <c r="E10" s="6"/>
      <c r="F10" s="19"/>
      <c r="G10" s="24" t="s">
        <v>2</v>
      </c>
      <c r="H10" s="24" t="s">
        <v>2</v>
      </c>
      <c r="I10" s="31"/>
      <c r="J10" s="31"/>
      <c r="K10" s="35"/>
    </row>
    <row r="11" spans="1:54" x14ac:dyDescent="0.3">
      <c r="C11" s="57"/>
      <c r="D11" s="54"/>
      <c r="E11" s="6"/>
      <c r="F11" s="19"/>
      <c r="G11" s="24"/>
      <c r="H11" s="24"/>
      <c r="I11" s="31"/>
      <c r="J11" s="31"/>
      <c r="K11" s="35"/>
    </row>
    <row r="12" spans="1:54" x14ac:dyDescent="0.3">
      <c r="C12" s="58" t="s">
        <v>3</v>
      </c>
      <c r="D12" s="54"/>
      <c r="E12" s="6"/>
      <c r="F12" s="19"/>
      <c r="G12" s="24" t="s">
        <v>2</v>
      </c>
      <c r="H12" s="24" t="s">
        <v>2</v>
      </c>
      <c r="I12" s="31"/>
      <c r="J12" s="31"/>
      <c r="K12" s="35"/>
    </row>
    <row r="13" spans="1:54" x14ac:dyDescent="0.3">
      <c r="C13" s="57"/>
      <c r="D13" s="54"/>
      <c r="E13" s="6"/>
      <c r="F13" s="19"/>
      <c r="G13" s="24"/>
      <c r="H13" s="24"/>
      <c r="I13" s="31"/>
      <c r="J13" s="31"/>
      <c r="K13" s="35"/>
    </row>
    <row r="14" spans="1:54" x14ac:dyDescent="0.3">
      <c r="C14" s="58" t="s">
        <v>4</v>
      </c>
      <c r="D14" s="54"/>
      <c r="E14" s="6"/>
      <c r="F14" s="19"/>
      <c r="G14" s="24" t="s">
        <v>2</v>
      </c>
      <c r="H14" s="24" t="s">
        <v>2</v>
      </c>
      <c r="I14" s="31"/>
      <c r="J14" s="31"/>
      <c r="K14" s="35"/>
    </row>
    <row r="15" spans="1:54" x14ac:dyDescent="0.3">
      <c r="C15" s="57"/>
      <c r="D15" s="54"/>
      <c r="E15" s="6"/>
      <c r="F15" s="19"/>
      <c r="G15" s="24"/>
      <c r="H15" s="24"/>
      <c r="I15" s="31"/>
      <c r="J15" s="31"/>
      <c r="K15" s="35"/>
    </row>
    <row r="16" spans="1:54" x14ac:dyDescent="0.3">
      <c r="A16" s="10"/>
      <c r="B16" s="28"/>
      <c r="C16" s="58" t="s">
        <v>5</v>
      </c>
      <c r="D16" s="54"/>
      <c r="E16" s="6"/>
      <c r="F16" s="19"/>
      <c r="G16" s="24"/>
      <c r="H16" s="24"/>
      <c r="I16" s="31"/>
      <c r="J16" s="31"/>
      <c r="K16" s="35"/>
    </row>
    <row r="17" spans="2:11" x14ac:dyDescent="0.3">
      <c r="C17" s="59" t="s">
        <v>6</v>
      </c>
      <c r="D17" s="54"/>
      <c r="E17" s="6"/>
      <c r="F17" s="19"/>
      <c r="G17" s="24"/>
      <c r="H17" s="24"/>
      <c r="I17" s="31"/>
      <c r="J17" s="31"/>
      <c r="K17" s="35"/>
    </row>
    <row r="18" spans="2:11" x14ac:dyDescent="0.3">
      <c r="B18" s="8" t="s">
        <v>1944</v>
      </c>
      <c r="C18" s="57" t="s">
        <v>1945</v>
      </c>
      <c r="D18" s="54" t="s">
        <v>1946</v>
      </c>
      <c r="E18" s="6" t="s">
        <v>678</v>
      </c>
      <c r="F18" s="19">
        <v>110400</v>
      </c>
      <c r="G18" s="24">
        <v>112368.54</v>
      </c>
      <c r="H18" s="24">
        <v>4.99</v>
      </c>
      <c r="I18" s="31">
        <v>7.4749999999999996</v>
      </c>
      <c r="J18" s="31"/>
      <c r="K18" s="35" t="s">
        <v>670</v>
      </c>
    </row>
    <row r="19" spans="2:11" x14ac:dyDescent="0.3">
      <c r="B19" s="8" t="s">
        <v>2516</v>
      </c>
      <c r="C19" s="57" t="s">
        <v>751</v>
      </c>
      <c r="D19" s="54" t="s">
        <v>2517</v>
      </c>
      <c r="E19" s="6" t="s">
        <v>678</v>
      </c>
      <c r="F19" s="19">
        <v>70000</v>
      </c>
      <c r="G19" s="24">
        <v>69446.86</v>
      </c>
      <c r="H19" s="24">
        <v>3.08</v>
      </c>
      <c r="I19" s="31">
        <v>7.7050000000000001</v>
      </c>
      <c r="J19" s="31"/>
      <c r="K19" s="35"/>
    </row>
    <row r="20" spans="2:11" x14ac:dyDescent="0.3">
      <c r="B20" s="8" t="s">
        <v>2646</v>
      </c>
      <c r="C20" s="57" t="s">
        <v>720</v>
      </c>
      <c r="D20" s="54" t="s">
        <v>2647</v>
      </c>
      <c r="E20" s="6" t="s">
        <v>678</v>
      </c>
      <c r="F20" s="19">
        <v>56500</v>
      </c>
      <c r="G20" s="24">
        <v>57104.27</v>
      </c>
      <c r="H20" s="24">
        <v>2.5299999999999998</v>
      </c>
      <c r="I20" s="31">
        <v>7.28</v>
      </c>
      <c r="J20" s="31"/>
      <c r="K20" s="35" t="s">
        <v>670</v>
      </c>
    </row>
    <row r="21" spans="2:11" x14ac:dyDescent="0.3">
      <c r="B21" s="8" t="s">
        <v>2605</v>
      </c>
      <c r="C21" s="57" t="s">
        <v>1109</v>
      </c>
      <c r="D21" s="54" t="s">
        <v>2606</v>
      </c>
      <c r="E21" s="6" t="s">
        <v>678</v>
      </c>
      <c r="F21" s="19">
        <v>57000</v>
      </c>
      <c r="G21" s="24">
        <v>57077.69</v>
      </c>
      <c r="H21" s="24">
        <v>2.5299999999999998</v>
      </c>
      <c r="I21" s="31">
        <v>7.2858000000000001</v>
      </c>
      <c r="J21" s="31"/>
      <c r="K21" s="35"/>
    </row>
    <row r="22" spans="2:11" x14ac:dyDescent="0.3">
      <c r="B22" s="8" t="s">
        <v>2621</v>
      </c>
      <c r="C22" s="57" t="s">
        <v>524</v>
      </c>
      <c r="D22" s="54" t="s">
        <v>2622</v>
      </c>
      <c r="E22" s="6" t="s">
        <v>678</v>
      </c>
      <c r="F22" s="19">
        <v>50000</v>
      </c>
      <c r="G22" s="24">
        <v>49821.05</v>
      </c>
      <c r="H22" s="24">
        <v>2.21</v>
      </c>
      <c r="I22" s="31">
        <v>7.55</v>
      </c>
      <c r="J22" s="31"/>
      <c r="K22" s="35" t="s">
        <v>670</v>
      </c>
    </row>
    <row r="23" spans="2:11" x14ac:dyDescent="0.3">
      <c r="B23" s="8" t="s">
        <v>2943</v>
      </c>
      <c r="C23" s="57" t="s">
        <v>676</v>
      </c>
      <c r="D23" s="54" t="s">
        <v>2944</v>
      </c>
      <c r="E23" s="6" t="s">
        <v>678</v>
      </c>
      <c r="F23" s="19">
        <v>38750</v>
      </c>
      <c r="G23" s="24">
        <v>39058.370000000003</v>
      </c>
      <c r="H23" s="24">
        <v>1.73</v>
      </c>
      <c r="I23" s="31">
        <v>7.6867000000000001</v>
      </c>
      <c r="J23" s="31"/>
      <c r="K23" s="35" t="s">
        <v>670</v>
      </c>
    </row>
    <row r="24" spans="2:11" x14ac:dyDescent="0.3">
      <c r="B24" s="8" t="s">
        <v>1928</v>
      </c>
      <c r="C24" s="57" t="s">
        <v>1929</v>
      </c>
      <c r="D24" s="54" t="s">
        <v>1930</v>
      </c>
      <c r="E24" s="6" t="s">
        <v>678</v>
      </c>
      <c r="F24" s="19">
        <v>35000</v>
      </c>
      <c r="G24" s="24">
        <v>35491.120000000003</v>
      </c>
      <c r="H24" s="24">
        <v>1.58</v>
      </c>
      <c r="I24" s="31">
        <v>7.5949999999999998</v>
      </c>
      <c r="J24" s="31"/>
      <c r="K24" s="35" t="s">
        <v>670</v>
      </c>
    </row>
    <row r="25" spans="2:11" x14ac:dyDescent="0.3">
      <c r="B25" s="8" t="s">
        <v>1115</v>
      </c>
      <c r="C25" s="57" t="s">
        <v>720</v>
      </c>
      <c r="D25" s="54" t="s">
        <v>1116</v>
      </c>
      <c r="E25" s="6" t="s">
        <v>722</v>
      </c>
      <c r="F25" s="19">
        <v>35000</v>
      </c>
      <c r="G25" s="24">
        <v>35211.51</v>
      </c>
      <c r="H25" s="24">
        <v>1.56</v>
      </c>
      <c r="I25" s="31">
        <v>7.19</v>
      </c>
      <c r="J25" s="31"/>
      <c r="K25" s="35" t="s">
        <v>670</v>
      </c>
    </row>
    <row r="26" spans="2:11" x14ac:dyDescent="0.3">
      <c r="B26" s="8" t="s">
        <v>739</v>
      </c>
      <c r="C26" s="57" t="s">
        <v>740</v>
      </c>
      <c r="D26" s="54" t="s">
        <v>741</v>
      </c>
      <c r="E26" s="6" t="s">
        <v>678</v>
      </c>
      <c r="F26" s="19">
        <v>33000</v>
      </c>
      <c r="G26" s="24">
        <v>33185.72</v>
      </c>
      <c r="H26" s="24">
        <v>1.47</v>
      </c>
      <c r="I26" s="31">
        <v>7.665</v>
      </c>
      <c r="J26" s="31"/>
      <c r="K26" s="35" t="s">
        <v>670</v>
      </c>
    </row>
    <row r="27" spans="2:11" x14ac:dyDescent="0.3">
      <c r="B27" s="8" t="s">
        <v>2595</v>
      </c>
      <c r="C27" s="57" t="s">
        <v>1932</v>
      </c>
      <c r="D27" s="54" t="s">
        <v>2596</v>
      </c>
      <c r="E27" s="6" t="s">
        <v>678</v>
      </c>
      <c r="F27" s="19">
        <v>32500</v>
      </c>
      <c r="G27" s="24">
        <v>32827.800000000003</v>
      </c>
      <c r="H27" s="24">
        <v>1.46</v>
      </c>
      <c r="I27" s="31">
        <v>7.415</v>
      </c>
      <c r="J27" s="31"/>
      <c r="K27" s="35" t="s">
        <v>670</v>
      </c>
    </row>
    <row r="28" spans="2:11" x14ac:dyDescent="0.3">
      <c r="B28" s="8" t="s">
        <v>2945</v>
      </c>
      <c r="C28" s="57" t="s">
        <v>709</v>
      </c>
      <c r="D28" s="54" t="s">
        <v>2946</v>
      </c>
      <c r="E28" s="6" t="s">
        <v>678</v>
      </c>
      <c r="F28" s="19">
        <v>32000</v>
      </c>
      <c r="G28" s="24">
        <v>32291.52</v>
      </c>
      <c r="H28" s="24">
        <v>1.43</v>
      </c>
      <c r="I28" s="31">
        <v>7.37</v>
      </c>
      <c r="J28" s="31"/>
      <c r="K28" s="35" t="s">
        <v>670</v>
      </c>
    </row>
    <row r="29" spans="2:11" x14ac:dyDescent="0.3">
      <c r="B29" s="8" t="s">
        <v>2947</v>
      </c>
      <c r="C29" s="57" t="s">
        <v>1622</v>
      </c>
      <c r="D29" s="54" t="s">
        <v>2948</v>
      </c>
      <c r="E29" s="6" t="s">
        <v>678</v>
      </c>
      <c r="F29" s="19">
        <v>32000</v>
      </c>
      <c r="G29" s="24">
        <v>31915.39</v>
      </c>
      <c r="H29" s="24">
        <v>1.42</v>
      </c>
      <c r="I29" s="31">
        <v>7.38</v>
      </c>
      <c r="J29" s="31"/>
      <c r="K29" s="35" t="s">
        <v>670</v>
      </c>
    </row>
    <row r="30" spans="2:11" x14ac:dyDescent="0.3">
      <c r="B30" s="8" t="s">
        <v>2949</v>
      </c>
      <c r="C30" s="57" t="s">
        <v>683</v>
      </c>
      <c r="D30" s="54" t="s">
        <v>2950</v>
      </c>
      <c r="E30" s="6" t="s">
        <v>722</v>
      </c>
      <c r="F30" s="19">
        <v>32000</v>
      </c>
      <c r="G30" s="24">
        <v>31665.47</v>
      </c>
      <c r="H30" s="24">
        <v>1.41</v>
      </c>
      <c r="I30" s="31">
        <v>7.4749999999999996</v>
      </c>
      <c r="J30" s="31"/>
      <c r="K30" s="35" t="s">
        <v>670</v>
      </c>
    </row>
    <row r="31" spans="2:11" x14ac:dyDescent="0.3">
      <c r="B31" s="8" t="s">
        <v>2951</v>
      </c>
      <c r="C31" s="57" t="s">
        <v>1209</v>
      </c>
      <c r="D31" s="54" t="s">
        <v>2952</v>
      </c>
      <c r="E31" s="6" t="s">
        <v>678</v>
      </c>
      <c r="F31" s="19">
        <v>31000</v>
      </c>
      <c r="G31" s="24">
        <v>30679.65</v>
      </c>
      <c r="H31" s="24">
        <v>1.36</v>
      </c>
      <c r="I31" s="31">
        <v>7.6148999999999996</v>
      </c>
      <c r="J31" s="31"/>
      <c r="K31" s="35" t="s">
        <v>670</v>
      </c>
    </row>
    <row r="32" spans="2:11" x14ac:dyDescent="0.3">
      <c r="B32" s="8" t="s">
        <v>2678</v>
      </c>
      <c r="C32" s="57" t="s">
        <v>1622</v>
      </c>
      <c r="D32" s="54" t="s">
        <v>2679</v>
      </c>
      <c r="E32" s="6" t="s">
        <v>678</v>
      </c>
      <c r="F32" s="19">
        <v>3000</v>
      </c>
      <c r="G32" s="24">
        <v>30299.4</v>
      </c>
      <c r="H32" s="24">
        <v>1.34</v>
      </c>
      <c r="I32" s="31">
        <v>7.34</v>
      </c>
      <c r="J32" s="31"/>
      <c r="K32" s="35" t="s">
        <v>670</v>
      </c>
    </row>
    <row r="33" spans="2:11" x14ac:dyDescent="0.3">
      <c r="B33" s="8" t="s">
        <v>2615</v>
      </c>
      <c r="C33" s="57" t="s">
        <v>1209</v>
      </c>
      <c r="D33" s="54" t="s">
        <v>2616</v>
      </c>
      <c r="E33" s="6" t="s">
        <v>722</v>
      </c>
      <c r="F33" s="19">
        <v>30000</v>
      </c>
      <c r="G33" s="24">
        <v>30098.639999999999</v>
      </c>
      <c r="H33" s="24">
        <v>1.34</v>
      </c>
      <c r="I33" s="31">
        <v>7.5712999999999999</v>
      </c>
      <c r="J33" s="31"/>
      <c r="K33" s="35" t="s">
        <v>670</v>
      </c>
    </row>
    <row r="34" spans="2:11" x14ac:dyDescent="0.3">
      <c r="B34" s="8" t="s">
        <v>2953</v>
      </c>
      <c r="C34" s="57" t="s">
        <v>665</v>
      </c>
      <c r="D34" s="54" t="s">
        <v>2954</v>
      </c>
      <c r="E34" s="6" t="s">
        <v>699</v>
      </c>
      <c r="F34" s="19">
        <v>55000</v>
      </c>
      <c r="G34" s="24">
        <v>30056.13</v>
      </c>
      <c r="H34" s="24">
        <v>1.33</v>
      </c>
      <c r="I34" s="31">
        <v>7.8514999999999997</v>
      </c>
      <c r="J34" s="31"/>
      <c r="K34" s="35" t="s">
        <v>670</v>
      </c>
    </row>
    <row r="35" spans="2:11" x14ac:dyDescent="0.3">
      <c r="B35" s="8" t="s">
        <v>2955</v>
      </c>
      <c r="C35" s="57" t="s">
        <v>2593</v>
      </c>
      <c r="D35" s="54" t="s">
        <v>2956</v>
      </c>
      <c r="E35" s="6" t="s">
        <v>722</v>
      </c>
      <c r="F35" s="19">
        <v>30000</v>
      </c>
      <c r="G35" s="24">
        <v>29763.96</v>
      </c>
      <c r="H35" s="24">
        <v>1.32</v>
      </c>
      <c r="I35" s="31">
        <v>7.69</v>
      </c>
      <c r="J35" s="31"/>
      <c r="K35" s="35" t="s">
        <v>670</v>
      </c>
    </row>
    <row r="36" spans="2:11" x14ac:dyDescent="0.3">
      <c r="B36" s="8" t="s">
        <v>2957</v>
      </c>
      <c r="C36" s="57" t="s">
        <v>1212</v>
      </c>
      <c r="D36" s="54" t="s">
        <v>2958</v>
      </c>
      <c r="E36" s="6" t="s">
        <v>678</v>
      </c>
      <c r="F36" s="19">
        <v>30000</v>
      </c>
      <c r="G36" s="24">
        <v>29705.67</v>
      </c>
      <c r="H36" s="24">
        <v>1.32</v>
      </c>
      <c r="I36" s="31">
        <v>7.6463000000000001</v>
      </c>
      <c r="J36" s="31"/>
      <c r="K36" s="35" t="s">
        <v>670</v>
      </c>
    </row>
    <row r="37" spans="2:11" x14ac:dyDescent="0.3">
      <c r="B37" s="8" t="s">
        <v>2959</v>
      </c>
      <c r="C37" s="57" t="s">
        <v>751</v>
      </c>
      <c r="D37" s="54" t="s">
        <v>2960</v>
      </c>
      <c r="E37" s="6" t="s">
        <v>678</v>
      </c>
      <c r="F37" s="19">
        <v>28500</v>
      </c>
      <c r="G37" s="24">
        <v>28317.06</v>
      </c>
      <c r="H37" s="24">
        <v>1.26</v>
      </c>
      <c r="I37" s="31">
        <v>7.7293000000000003</v>
      </c>
      <c r="J37" s="31"/>
      <c r="K37" s="35" t="s">
        <v>670</v>
      </c>
    </row>
    <row r="38" spans="2:11" x14ac:dyDescent="0.3">
      <c r="B38" s="8" t="s">
        <v>2961</v>
      </c>
      <c r="C38" s="57" t="s">
        <v>416</v>
      </c>
      <c r="D38" s="54" t="s">
        <v>2962</v>
      </c>
      <c r="E38" s="6" t="s">
        <v>678</v>
      </c>
      <c r="F38" s="19">
        <v>27500</v>
      </c>
      <c r="G38" s="24">
        <v>27848.400000000001</v>
      </c>
      <c r="H38" s="24">
        <v>1.24</v>
      </c>
      <c r="I38" s="31">
        <v>7.57</v>
      </c>
      <c r="J38" s="31"/>
      <c r="K38" s="35" t="s">
        <v>670</v>
      </c>
    </row>
    <row r="39" spans="2:11" x14ac:dyDescent="0.3">
      <c r="B39" s="8" t="s">
        <v>2963</v>
      </c>
      <c r="C39" s="57" t="s">
        <v>720</v>
      </c>
      <c r="D39" s="54" t="s">
        <v>2964</v>
      </c>
      <c r="E39" s="6" t="s">
        <v>678</v>
      </c>
      <c r="F39" s="19">
        <v>27500</v>
      </c>
      <c r="G39" s="24">
        <v>27716.45</v>
      </c>
      <c r="H39" s="24">
        <v>1.23</v>
      </c>
      <c r="I39" s="31">
        <v>7.1715</v>
      </c>
      <c r="J39" s="31"/>
      <c r="K39" s="35"/>
    </row>
    <row r="40" spans="2:11" x14ac:dyDescent="0.3">
      <c r="B40" s="8" t="s">
        <v>2867</v>
      </c>
      <c r="C40" s="57" t="s">
        <v>726</v>
      </c>
      <c r="D40" s="54" t="s">
        <v>2868</v>
      </c>
      <c r="E40" s="6" t="s">
        <v>678</v>
      </c>
      <c r="F40" s="19">
        <v>27500</v>
      </c>
      <c r="G40" s="24">
        <v>27550.240000000002</v>
      </c>
      <c r="H40" s="24">
        <v>1.22</v>
      </c>
      <c r="I40" s="31">
        <v>7.2750000000000004</v>
      </c>
      <c r="J40" s="31"/>
      <c r="K40" s="35" t="s">
        <v>670</v>
      </c>
    </row>
    <row r="41" spans="2:11" x14ac:dyDescent="0.3">
      <c r="B41" s="8" t="s">
        <v>2965</v>
      </c>
      <c r="C41" s="57" t="s">
        <v>2966</v>
      </c>
      <c r="D41" s="54" t="s">
        <v>2967</v>
      </c>
      <c r="E41" s="6" t="s">
        <v>678</v>
      </c>
      <c r="F41" s="19">
        <v>27500</v>
      </c>
      <c r="G41" s="24">
        <v>27304.2</v>
      </c>
      <c r="H41" s="24">
        <v>1.21</v>
      </c>
      <c r="I41" s="31">
        <v>7.7649999999999997</v>
      </c>
      <c r="J41" s="31"/>
      <c r="K41" s="35" t="s">
        <v>670</v>
      </c>
    </row>
    <row r="42" spans="2:11" x14ac:dyDescent="0.3">
      <c r="B42" s="8" t="s">
        <v>2968</v>
      </c>
      <c r="C42" s="57" t="s">
        <v>740</v>
      </c>
      <c r="D42" s="54" t="s">
        <v>2969</v>
      </c>
      <c r="E42" s="6" t="s">
        <v>678</v>
      </c>
      <c r="F42" s="19">
        <v>25000</v>
      </c>
      <c r="G42" s="24">
        <v>25498.18</v>
      </c>
      <c r="H42" s="24">
        <v>1.1299999999999999</v>
      </c>
      <c r="I42" s="31">
        <v>7.5163000000000002</v>
      </c>
      <c r="J42" s="31"/>
      <c r="K42" s="35" t="s">
        <v>670</v>
      </c>
    </row>
    <row r="43" spans="2:11" x14ac:dyDescent="0.3">
      <c r="B43" s="8" t="s">
        <v>2970</v>
      </c>
      <c r="C43" s="57" t="s">
        <v>1929</v>
      </c>
      <c r="D43" s="54" t="s">
        <v>2971</v>
      </c>
      <c r="E43" s="6" t="s">
        <v>678</v>
      </c>
      <c r="F43" s="19">
        <v>2500</v>
      </c>
      <c r="G43" s="24">
        <v>25231.599999999999</v>
      </c>
      <c r="H43" s="24">
        <v>1.1200000000000001</v>
      </c>
      <c r="I43" s="31">
        <v>7.5571999999999999</v>
      </c>
      <c r="J43" s="31"/>
      <c r="K43" s="35" t="s">
        <v>670</v>
      </c>
    </row>
    <row r="44" spans="2:11" x14ac:dyDescent="0.3">
      <c r="B44" s="8" t="s">
        <v>2607</v>
      </c>
      <c r="C44" s="57" t="s">
        <v>1209</v>
      </c>
      <c r="D44" s="54" t="s">
        <v>2608</v>
      </c>
      <c r="E44" s="6" t="s">
        <v>722</v>
      </c>
      <c r="F44" s="19">
        <v>25500</v>
      </c>
      <c r="G44" s="24">
        <v>25230.95</v>
      </c>
      <c r="H44" s="24">
        <v>1.1200000000000001</v>
      </c>
      <c r="I44" s="31">
        <v>7.58</v>
      </c>
      <c r="J44" s="31"/>
      <c r="K44" s="35" t="s">
        <v>670</v>
      </c>
    </row>
    <row r="45" spans="2:11" x14ac:dyDescent="0.3">
      <c r="B45" s="8" t="s">
        <v>2244</v>
      </c>
      <c r="C45" s="57" t="s">
        <v>1109</v>
      </c>
      <c r="D45" s="54" t="s">
        <v>2245</v>
      </c>
      <c r="E45" s="6" t="s">
        <v>678</v>
      </c>
      <c r="F45" s="19">
        <v>25000</v>
      </c>
      <c r="G45" s="24">
        <v>25125.3</v>
      </c>
      <c r="H45" s="24">
        <v>1.1200000000000001</v>
      </c>
      <c r="I45" s="31">
        <v>7.1863000000000001</v>
      </c>
      <c r="J45" s="31"/>
      <c r="K45" s="35" t="s">
        <v>670</v>
      </c>
    </row>
    <row r="46" spans="2:11" x14ac:dyDescent="0.3">
      <c r="B46" s="8" t="s">
        <v>1550</v>
      </c>
      <c r="C46" s="57" t="s">
        <v>740</v>
      </c>
      <c r="D46" s="54" t="s">
        <v>1551</v>
      </c>
      <c r="E46" s="6" t="s">
        <v>678</v>
      </c>
      <c r="F46" s="19">
        <v>2160</v>
      </c>
      <c r="G46" s="24">
        <v>22704.82</v>
      </c>
      <c r="H46" s="24">
        <v>1.01</v>
      </c>
      <c r="I46" s="31">
        <v>7.6798999999999999</v>
      </c>
      <c r="J46" s="31"/>
      <c r="K46" s="35" t="s">
        <v>670</v>
      </c>
    </row>
    <row r="47" spans="2:11" x14ac:dyDescent="0.3">
      <c r="B47" s="8" t="s">
        <v>2850</v>
      </c>
      <c r="C47" s="57" t="s">
        <v>1109</v>
      </c>
      <c r="D47" s="54" t="s">
        <v>2851</v>
      </c>
      <c r="E47" s="6" t="s">
        <v>678</v>
      </c>
      <c r="F47" s="19">
        <v>22500</v>
      </c>
      <c r="G47" s="24">
        <v>22574.14</v>
      </c>
      <c r="H47" s="24">
        <v>1</v>
      </c>
      <c r="I47" s="31">
        <v>7.2882999999999996</v>
      </c>
      <c r="J47" s="31"/>
      <c r="K47" s="35" t="s">
        <v>670</v>
      </c>
    </row>
    <row r="48" spans="2:11" x14ac:dyDescent="0.3">
      <c r="B48" s="8" t="s">
        <v>2635</v>
      </c>
      <c r="C48" s="57" t="s">
        <v>2636</v>
      </c>
      <c r="D48" s="54" t="s">
        <v>2637</v>
      </c>
      <c r="E48" s="6" t="s">
        <v>678</v>
      </c>
      <c r="F48" s="19">
        <v>22500</v>
      </c>
      <c r="G48" s="24">
        <v>22019.83</v>
      </c>
      <c r="H48" s="24">
        <v>0.98</v>
      </c>
      <c r="I48" s="31">
        <v>7.9475499999999997</v>
      </c>
      <c r="J48" s="31"/>
      <c r="K48" s="35" t="s">
        <v>670</v>
      </c>
    </row>
    <row r="49" spans="2:11" x14ac:dyDescent="0.3">
      <c r="B49" s="8" t="s">
        <v>2972</v>
      </c>
      <c r="C49" s="57" t="s">
        <v>1622</v>
      </c>
      <c r="D49" s="54" t="s">
        <v>2973</v>
      </c>
      <c r="E49" s="6" t="s">
        <v>678</v>
      </c>
      <c r="F49" s="19">
        <v>21000</v>
      </c>
      <c r="G49" s="24">
        <v>21245.81</v>
      </c>
      <c r="H49" s="24">
        <v>0.94</v>
      </c>
      <c r="I49" s="31">
        <v>7.46</v>
      </c>
      <c r="J49" s="31"/>
      <c r="K49" s="35" t="s">
        <v>670</v>
      </c>
    </row>
    <row r="50" spans="2:11" x14ac:dyDescent="0.3">
      <c r="B50" s="8" t="s">
        <v>1559</v>
      </c>
      <c r="C50" s="57" t="s">
        <v>709</v>
      </c>
      <c r="D50" s="54" t="s">
        <v>1560</v>
      </c>
      <c r="E50" s="6" t="s">
        <v>678</v>
      </c>
      <c r="F50" s="19">
        <v>20000</v>
      </c>
      <c r="G50" s="24">
        <v>19889.400000000001</v>
      </c>
      <c r="H50" s="24">
        <v>0.88</v>
      </c>
      <c r="I50" s="31">
        <v>7.2350000000000003</v>
      </c>
      <c r="J50" s="31"/>
      <c r="K50" s="35" t="s">
        <v>670</v>
      </c>
    </row>
    <row r="51" spans="2:11" x14ac:dyDescent="0.3">
      <c r="B51" s="8" t="s">
        <v>2629</v>
      </c>
      <c r="C51" s="57" t="s">
        <v>1625</v>
      </c>
      <c r="D51" s="54" t="s">
        <v>2630</v>
      </c>
      <c r="E51" s="6" t="s">
        <v>722</v>
      </c>
      <c r="F51" s="19">
        <v>17500</v>
      </c>
      <c r="G51" s="24">
        <v>17177.04</v>
      </c>
      <c r="H51" s="24">
        <v>0.76</v>
      </c>
      <c r="I51" s="31">
        <v>7.6767000000000003</v>
      </c>
      <c r="J51" s="31"/>
      <c r="K51" s="35" t="s">
        <v>670</v>
      </c>
    </row>
    <row r="52" spans="2:11" x14ac:dyDescent="0.3">
      <c r="B52" s="8" t="s">
        <v>841</v>
      </c>
      <c r="C52" s="57" t="s">
        <v>720</v>
      </c>
      <c r="D52" s="54" t="s">
        <v>842</v>
      </c>
      <c r="E52" s="6" t="s">
        <v>678</v>
      </c>
      <c r="F52" s="19">
        <v>17000</v>
      </c>
      <c r="G52" s="24">
        <v>17107.759999999998</v>
      </c>
      <c r="H52" s="24">
        <v>0.76</v>
      </c>
      <c r="I52" s="31">
        <v>7.1795999999999998</v>
      </c>
      <c r="J52" s="31"/>
      <c r="K52" s="35"/>
    </row>
    <row r="53" spans="2:11" x14ac:dyDescent="0.3">
      <c r="B53" s="8" t="s">
        <v>2974</v>
      </c>
      <c r="C53" s="57" t="s">
        <v>683</v>
      </c>
      <c r="D53" s="54" t="s">
        <v>2975</v>
      </c>
      <c r="E53" s="6" t="s">
        <v>678</v>
      </c>
      <c r="F53" s="19">
        <v>1250</v>
      </c>
      <c r="G53" s="24">
        <v>16209.66</v>
      </c>
      <c r="H53" s="24">
        <v>0.72</v>
      </c>
      <c r="I53" s="31">
        <v>7.47</v>
      </c>
      <c r="J53" s="31"/>
      <c r="K53" s="35" t="s">
        <v>670</v>
      </c>
    </row>
    <row r="54" spans="2:11" x14ac:dyDescent="0.3">
      <c r="B54" s="8" t="s">
        <v>2590</v>
      </c>
      <c r="C54" s="57" t="s">
        <v>1209</v>
      </c>
      <c r="D54" s="54" t="s">
        <v>2591</v>
      </c>
      <c r="E54" s="6" t="s">
        <v>678</v>
      </c>
      <c r="F54" s="19">
        <v>16000</v>
      </c>
      <c r="G54" s="24">
        <v>16060.53</v>
      </c>
      <c r="H54" s="24">
        <v>0.71</v>
      </c>
      <c r="I54" s="31">
        <v>7.7850000000000001</v>
      </c>
      <c r="J54" s="31"/>
      <c r="K54" s="35" t="s">
        <v>670</v>
      </c>
    </row>
    <row r="55" spans="2:11" x14ac:dyDescent="0.3">
      <c r="B55" s="8" t="s">
        <v>2976</v>
      </c>
      <c r="C55" s="57" t="s">
        <v>2977</v>
      </c>
      <c r="D55" s="54" t="s">
        <v>2978</v>
      </c>
      <c r="E55" s="6" t="s">
        <v>678</v>
      </c>
      <c r="F55" s="19">
        <v>15903</v>
      </c>
      <c r="G55" s="24">
        <v>15712.26</v>
      </c>
      <c r="H55" s="24">
        <v>0.7</v>
      </c>
      <c r="I55" s="31">
        <v>7.7220000000000004</v>
      </c>
      <c r="J55" s="31"/>
      <c r="K55" s="35" t="s">
        <v>670</v>
      </c>
    </row>
    <row r="56" spans="2:11" x14ac:dyDescent="0.3">
      <c r="B56" s="8" t="s">
        <v>2979</v>
      </c>
      <c r="C56" s="57" t="s">
        <v>751</v>
      </c>
      <c r="D56" s="54" t="s">
        <v>2980</v>
      </c>
      <c r="E56" s="6" t="s">
        <v>678</v>
      </c>
      <c r="F56" s="19">
        <v>15000</v>
      </c>
      <c r="G56" s="24">
        <v>14888</v>
      </c>
      <c r="H56" s="24">
        <v>0.66</v>
      </c>
      <c r="I56" s="31">
        <v>7.73</v>
      </c>
      <c r="J56" s="31"/>
      <c r="K56" s="35"/>
    </row>
    <row r="57" spans="2:11" x14ac:dyDescent="0.3">
      <c r="B57" s="8" t="s">
        <v>1113</v>
      </c>
      <c r="C57" s="57" t="s">
        <v>720</v>
      </c>
      <c r="D57" s="54" t="s">
        <v>1114</v>
      </c>
      <c r="E57" s="6" t="s">
        <v>722</v>
      </c>
      <c r="F57" s="19">
        <v>13500</v>
      </c>
      <c r="G57" s="24">
        <v>13596.2</v>
      </c>
      <c r="H57" s="24">
        <v>0.6</v>
      </c>
      <c r="I57" s="31">
        <v>7.19</v>
      </c>
      <c r="J57" s="31"/>
      <c r="K57" s="35" t="s">
        <v>670</v>
      </c>
    </row>
    <row r="58" spans="2:11" x14ac:dyDescent="0.3">
      <c r="B58" s="8" t="s">
        <v>2981</v>
      </c>
      <c r="C58" s="57" t="s">
        <v>1209</v>
      </c>
      <c r="D58" s="54" t="s">
        <v>2982</v>
      </c>
      <c r="E58" s="6" t="s">
        <v>678</v>
      </c>
      <c r="F58" s="19">
        <v>13000</v>
      </c>
      <c r="G58" s="24">
        <v>13210.8</v>
      </c>
      <c r="H58" s="24">
        <v>0.59</v>
      </c>
      <c r="I58" s="31">
        <v>7.6003999999999996</v>
      </c>
      <c r="J58" s="31"/>
      <c r="K58" s="35" t="s">
        <v>670</v>
      </c>
    </row>
    <row r="59" spans="2:11" x14ac:dyDescent="0.3">
      <c r="B59" s="8" t="s">
        <v>2983</v>
      </c>
      <c r="C59" s="57" t="s">
        <v>1417</v>
      </c>
      <c r="D59" s="54" t="s">
        <v>2984</v>
      </c>
      <c r="E59" s="6" t="s">
        <v>678</v>
      </c>
      <c r="F59" s="19">
        <v>12500</v>
      </c>
      <c r="G59" s="24">
        <v>12584.24</v>
      </c>
      <c r="H59" s="24">
        <v>0.56000000000000005</v>
      </c>
      <c r="I59" s="31">
        <v>7.53</v>
      </c>
      <c r="J59" s="31"/>
      <c r="K59" s="35" t="s">
        <v>670</v>
      </c>
    </row>
    <row r="60" spans="2:11" x14ac:dyDescent="0.3">
      <c r="B60" s="8" t="s">
        <v>2985</v>
      </c>
      <c r="C60" s="57" t="s">
        <v>2966</v>
      </c>
      <c r="D60" s="54" t="s">
        <v>2986</v>
      </c>
      <c r="E60" s="6" t="s">
        <v>678</v>
      </c>
      <c r="F60" s="19">
        <v>12500</v>
      </c>
      <c r="G60" s="24">
        <v>12349.2</v>
      </c>
      <c r="H60" s="24">
        <v>0.55000000000000004</v>
      </c>
      <c r="I60" s="31">
        <v>7.87</v>
      </c>
      <c r="J60" s="31"/>
      <c r="K60" s="35" t="s">
        <v>670</v>
      </c>
    </row>
    <row r="61" spans="2:11" x14ac:dyDescent="0.3">
      <c r="B61" s="8" t="s">
        <v>2831</v>
      </c>
      <c r="C61" s="57" t="s">
        <v>647</v>
      </c>
      <c r="D61" s="54" t="s">
        <v>2832</v>
      </c>
      <c r="E61" s="6" t="s">
        <v>678</v>
      </c>
      <c r="F61" s="19">
        <v>15000</v>
      </c>
      <c r="G61" s="24">
        <v>12110.91</v>
      </c>
      <c r="H61" s="24">
        <v>0.54</v>
      </c>
      <c r="I61" s="31">
        <v>7.3849</v>
      </c>
      <c r="J61" s="31"/>
      <c r="K61" s="35" t="s">
        <v>670</v>
      </c>
    </row>
    <row r="62" spans="2:11" x14ac:dyDescent="0.3">
      <c r="B62" s="8" t="s">
        <v>1843</v>
      </c>
      <c r="C62" s="57" t="s">
        <v>1844</v>
      </c>
      <c r="D62" s="54" t="s">
        <v>1845</v>
      </c>
      <c r="E62" s="6" t="s">
        <v>1846</v>
      </c>
      <c r="F62" s="19">
        <v>1200</v>
      </c>
      <c r="G62" s="24">
        <v>12075.05</v>
      </c>
      <c r="H62" s="24">
        <v>0.54</v>
      </c>
      <c r="I62" s="31">
        <v>7.8971999999999998</v>
      </c>
      <c r="J62" s="31"/>
      <c r="K62" s="35" t="s">
        <v>670</v>
      </c>
    </row>
    <row r="63" spans="2:11" x14ac:dyDescent="0.3">
      <c r="B63" s="8" t="s">
        <v>2857</v>
      </c>
      <c r="C63" s="57" t="s">
        <v>647</v>
      </c>
      <c r="D63" s="54" t="s">
        <v>2858</v>
      </c>
      <c r="E63" s="6" t="s">
        <v>678</v>
      </c>
      <c r="F63" s="19">
        <v>12500</v>
      </c>
      <c r="G63" s="24">
        <v>11339.49</v>
      </c>
      <c r="H63" s="24">
        <v>0.5</v>
      </c>
      <c r="I63" s="31">
        <v>7.2991999999999999</v>
      </c>
      <c r="J63" s="31"/>
      <c r="K63" s="35" t="s">
        <v>670</v>
      </c>
    </row>
    <row r="64" spans="2:11" x14ac:dyDescent="0.3">
      <c r="B64" s="8" t="s">
        <v>2987</v>
      </c>
      <c r="C64" s="57" t="s">
        <v>1292</v>
      </c>
      <c r="D64" s="54" t="s">
        <v>2988</v>
      </c>
      <c r="E64" s="6" t="s">
        <v>678</v>
      </c>
      <c r="F64" s="19">
        <v>1100</v>
      </c>
      <c r="G64" s="24">
        <v>11113.3</v>
      </c>
      <c r="H64" s="24">
        <v>0.49</v>
      </c>
      <c r="I64" s="31">
        <v>7.3674999999999997</v>
      </c>
      <c r="J64" s="31"/>
      <c r="K64" s="35" t="s">
        <v>670</v>
      </c>
    </row>
    <row r="65" spans="2:11" x14ac:dyDescent="0.3">
      <c r="B65" s="8" t="s">
        <v>770</v>
      </c>
      <c r="C65" s="57" t="s">
        <v>73</v>
      </c>
      <c r="D65" s="54" t="s">
        <v>771</v>
      </c>
      <c r="E65" s="6" t="s">
        <v>678</v>
      </c>
      <c r="F65" s="19">
        <v>10800</v>
      </c>
      <c r="G65" s="24">
        <v>10875.09</v>
      </c>
      <c r="H65" s="24">
        <v>0.48</v>
      </c>
      <c r="I65" s="31">
        <v>7.7</v>
      </c>
      <c r="J65" s="31"/>
      <c r="K65" s="35"/>
    </row>
    <row r="66" spans="2:11" x14ac:dyDescent="0.3">
      <c r="B66" s="8" t="s">
        <v>2638</v>
      </c>
      <c r="C66" s="57" t="s">
        <v>1915</v>
      </c>
      <c r="D66" s="54" t="s">
        <v>2639</v>
      </c>
      <c r="E66" s="6" t="s">
        <v>678</v>
      </c>
      <c r="F66" s="19">
        <v>10000</v>
      </c>
      <c r="G66" s="24">
        <v>10087.86</v>
      </c>
      <c r="H66" s="24">
        <v>0.45</v>
      </c>
      <c r="I66" s="31">
        <v>7.5148999999999999</v>
      </c>
      <c r="J66" s="31"/>
      <c r="K66" s="35" t="s">
        <v>670</v>
      </c>
    </row>
    <row r="67" spans="2:11" x14ac:dyDescent="0.3">
      <c r="B67" s="8" t="s">
        <v>2989</v>
      </c>
      <c r="C67" s="57" t="s">
        <v>1628</v>
      </c>
      <c r="D67" s="54" t="s">
        <v>2990</v>
      </c>
      <c r="E67" s="6" t="s">
        <v>722</v>
      </c>
      <c r="F67" s="19">
        <v>10000</v>
      </c>
      <c r="G67" s="24">
        <v>10057.66</v>
      </c>
      <c r="H67" s="24">
        <v>0.45</v>
      </c>
      <c r="I67" s="31">
        <v>7.6849999999999996</v>
      </c>
      <c r="J67" s="31"/>
      <c r="K67" s="35" t="s">
        <v>670</v>
      </c>
    </row>
    <row r="68" spans="2:11" x14ac:dyDescent="0.3">
      <c r="B68" s="8" t="s">
        <v>2991</v>
      </c>
      <c r="C68" s="57" t="s">
        <v>73</v>
      </c>
      <c r="D68" s="54" t="s">
        <v>2992</v>
      </c>
      <c r="E68" s="6" t="s">
        <v>678</v>
      </c>
      <c r="F68" s="19">
        <v>10000</v>
      </c>
      <c r="G68" s="24">
        <v>10031.19</v>
      </c>
      <c r="H68" s="24">
        <v>0.45</v>
      </c>
      <c r="I68" s="31">
        <v>7.3949999999999996</v>
      </c>
      <c r="J68" s="31"/>
      <c r="K68" s="35" t="s">
        <v>670</v>
      </c>
    </row>
    <row r="69" spans="2:11" x14ac:dyDescent="0.3">
      <c r="B69" s="8" t="s">
        <v>2993</v>
      </c>
      <c r="C69" s="57" t="s">
        <v>726</v>
      </c>
      <c r="D69" s="54" t="s">
        <v>2994</v>
      </c>
      <c r="E69" s="6" t="s">
        <v>722</v>
      </c>
      <c r="F69" s="19">
        <v>10000</v>
      </c>
      <c r="G69" s="24">
        <v>9921.65</v>
      </c>
      <c r="H69" s="24">
        <v>0.44</v>
      </c>
      <c r="I69" s="31">
        <v>7.16</v>
      </c>
      <c r="J69" s="31"/>
      <c r="K69" s="35" t="s">
        <v>670</v>
      </c>
    </row>
    <row r="70" spans="2:11" x14ac:dyDescent="0.3">
      <c r="B70" s="8" t="s">
        <v>2633</v>
      </c>
      <c r="C70" s="57" t="s">
        <v>1929</v>
      </c>
      <c r="D70" s="54" t="s">
        <v>2634</v>
      </c>
      <c r="E70" s="6" t="s">
        <v>678</v>
      </c>
      <c r="F70" s="19">
        <v>10000</v>
      </c>
      <c r="G70" s="24">
        <v>9887.67</v>
      </c>
      <c r="H70" s="24">
        <v>0.44</v>
      </c>
      <c r="I70" s="31">
        <v>7.5949999999999998</v>
      </c>
      <c r="J70" s="31"/>
      <c r="K70" s="35" t="s">
        <v>670</v>
      </c>
    </row>
    <row r="71" spans="2:11" x14ac:dyDescent="0.3">
      <c r="B71" s="8" t="s">
        <v>2995</v>
      </c>
      <c r="C71" s="57" t="s">
        <v>1628</v>
      </c>
      <c r="D71" s="54" t="s">
        <v>2996</v>
      </c>
      <c r="E71" s="6" t="s">
        <v>678</v>
      </c>
      <c r="F71" s="19">
        <v>10000</v>
      </c>
      <c r="G71" s="24">
        <v>9883.9500000000007</v>
      </c>
      <c r="H71" s="24">
        <v>0.44</v>
      </c>
      <c r="I71" s="31">
        <v>7.81</v>
      </c>
      <c r="J71" s="31"/>
      <c r="K71" s="35" t="s">
        <v>670</v>
      </c>
    </row>
    <row r="72" spans="2:11" x14ac:dyDescent="0.3">
      <c r="B72" s="8" t="s">
        <v>2997</v>
      </c>
      <c r="C72" s="57" t="s">
        <v>1929</v>
      </c>
      <c r="D72" s="54" t="s">
        <v>2998</v>
      </c>
      <c r="E72" s="6" t="s">
        <v>678</v>
      </c>
      <c r="F72" s="19">
        <v>9000</v>
      </c>
      <c r="G72" s="24">
        <v>9047.0400000000009</v>
      </c>
      <c r="H72" s="24">
        <v>0.4</v>
      </c>
      <c r="I72" s="31">
        <v>7.5609000000000002</v>
      </c>
      <c r="J72" s="31"/>
      <c r="K72" s="35" t="s">
        <v>670</v>
      </c>
    </row>
    <row r="73" spans="2:11" x14ac:dyDescent="0.3">
      <c r="B73" s="8" t="s">
        <v>2999</v>
      </c>
      <c r="C73" s="57" t="s">
        <v>731</v>
      </c>
      <c r="D73" s="54" t="s">
        <v>3000</v>
      </c>
      <c r="E73" s="6" t="s">
        <v>678</v>
      </c>
      <c r="F73" s="19">
        <v>8000</v>
      </c>
      <c r="G73" s="24">
        <v>8090.09</v>
      </c>
      <c r="H73" s="24">
        <v>0.36</v>
      </c>
      <c r="I73" s="31">
        <v>7.1966999999999999</v>
      </c>
      <c r="J73" s="31"/>
      <c r="K73" s="35" t="s">
        <v>670</v>
      </c>
    </row>
    <row r="74" spans="2:11" x14ac:dyDescent="0.3">
      <c r="B74" s="8" t="s">
        <v>3001</v>
      </c>
      <c r="C74" s="57" t="s">
        <v>726</v>
      </c>
      <c r="D74" s="54" t="s">
        <v>3002</v>
      </c>
      <c r="E74" s="6" t="s">
        <v>678</v>
      </c>
      <c r="F74" s="19">
        <v>750</v>
      </c>
      <c r="G74" s="24">
        <v>7737.86</v>
      </c>
      <c r="H74" s="24">
        <v>0.34</v>
      </c>
      <c r="I74" s="31">
        <v>7.24</v>
      </c>
      <c r="J74" s="31"/>
      <c r="K74" s="35"/>
    </row>
    <row r="75" spans="2:11" x14ac:dyDescent="0.3">
      <c r="B75" s="8" t="s">
        <v>1947</v>
      </c>
      <c r="C75" s="57" t="s">
        <v>1929</v>
      </c>
      <c r="D75" s="54" t="s">
        <v>1948</v>
      </c>
      <c r="E75" s="6" t="s">
        <v>678</v>
      </c>
      <c r="F75" s="19">
        <v>7500</v>
      </c>
      <c r="G75" s="24">
        <v>7605.49</v>
      </c>
      <c r="H75" s="24">
        <v>0.34</v>
      </c>
      <c r="I75" s="31">
        <v>7.5949999999999998</v>
      </c>
      <c r="J75" s="31"/>
      <c r="K75" s="35" t="s">
        <v>670</v>
      </c>
    </row>
    <row r="76" spans="2:11" x14ac:dyDescent="0.3">
      <c r="B76" s="8" t="s">
        <v>3003</v>
      </c>
      <c r="C76" s="57" t="s">
        <v>1209</v>
      </c>
      <c r="D76" s="54" t="s">
        <v>3004</v>
      </c>
      <c r="E76" s="6" t="s">
        <v>678</v>
      </c>
      <c r="F76" s="19">
        <v>7500</v>
      </c>
      <c r="G76" s="24">
        <v>7465.06</v>
      </c>
      <c r="H76" s="24">
        <v>0.33</v>
      </c>
      <c r="I76" s="31">
        <v>7.51</v>
      </c>
      <c r="J76" s="31"/>
      <c r="K76" s="35" t="s">
        <v>670</v>
      </c>
    </row>
    <row r="77" spans="2:11" x14ac:dyDescent="0.3">
      <c r="B77" s="8" t="s">
        <v>3005</v>
      </c>
      <c r="C77" s="57" t="s">
        <v>726</v>
      </c>
      <c r="D77" s="54" t="s">
        <v>3006</v>
      </c>
      <c r="E77" s="6" t="s">
        <v>722</v>
      </c>
      <c r="F77" s="19">
        <v>7500</v>
      </c>
      <c r="G77" s="24">
        <v>7372.13</v>
      </c>
      <c r="H77" s="24">
        <v>0.33</v>
      </c>
      <c r="I77" s="31">
        <v>7.21</v>
      </c>
      <c r="J77" s="31"/>
      <c r="K77" s="35" t="s">
        <v>670</v>
      </c>
    </row>
    <row r="78" spans="2:11" x14ac:dyDescent="0.3">
      <c r="B78" s="8" t="s">
        <v>3007</v>
      </c>
      <c r="C78" s="57" t="s">
        <v>726</v>
      </c>
      <c r="D78" s="54" t="s">
        <v>3008</v>
      </c>
      <c r="E78" s="6" t="s">
        <v>678</v>
      </c>
      <c r="F78" s="19">
        <v>555</v>
      </c>
      <c r="G78" s="24">
        <v>5801.27</v>
      </c>
      <c r="H78" s="24">
        <v>0.26</v>
      </c>
      <c r="I78" s="31">
        <v>7.18</v>
      </c>
      <c r="J78" s="31"/>
      <c r="K78" s="35" t="s">
        <v>670</v>
      </c>
    </row>
    <row r="79" spans="2:11" x14ac:dyDescent="0.3">
      <c r="B79" s="8" t="s">
        <v>3009</v>
      </c>
      <c r="C79" s="57" t="s">
        <v>416</v>
      </c>
      <c r="D79" s="54" t="s">
        <v>3010</v>
      </c>
      <c r="E79" s="6" t="s">
        <v>678</v>
      </c>
      <c r="F79" s="19">
        <v>5000</v>
      </c>
      <c r="G79" s="24">
        <v>5022.96</v>
      </c>
      <c r="H79" s="24">
        <v>0.22</v>
      </c>
      <c r="I79" s="31">
        <v>7.55</v>
      </c>
      <c r="J79" s="31"/>
      <c r="K79" s="35" t="s">
        <v>670</v>
      </c>
    </row>
    <row r="80" spans="2:11" x14ac:dyDescent="0.3">
      <c r="B80" s="8" t="s">
        <v>3011</v>
      </c>
      <c r="C80" s="57" t="s">
        <v>731</v>
      </c>
      <c r="D80" s="54" t="s">
        <v>3012</v>
      </c>
      <c r="E80" s="6" t="s">
        <v>678</v>
      </c>
      <c r="F80" s="19">
        <v>5000</v>
      </c>
      <c r="G80" s="24">
        <v>4994.7299999999996</v>
      </c>
      <c r="H80" s="24">
        <v>0.22</v>
      </c>
      <c r="I80" s="31">
        <v>7.3491999999999997</v>
      </c>
      <c r="J80" s="31"/>
      <c r="K80" s="35" t="s">
        <v>670</v>
      </c>
    </row>
    <row r="81" spans="2:11" x14ac:dyDescent="0.3">
      <c r="B81" s="8" t="s">
        <v>3013</v>
      </c>
      <c r="C81" s="57" t="s">
        <v>1622</v>
      </c>
      <c r="D81" s="54" t="s">
        <v>3014</v>
      </c>
      <c r="E81" s="6" t="s">
        <v>678</v>
      </c>
      <c r="F81" s="19">
        <v>5000</v>
      </c>
      <c r="G81" s="24">
        <v>4982.29</v>
      </c>
      <c r="H81" s="24">
        <v>0.22</v>
      </c>
      <c r="I81" s="31">
        <v>7.34</v>
      </c>
      <c r="J81" s="31"/>
      <c r="K81" s="35" t="s">
        <v>670</v>
      </c>
    </row>
    <row r="82" spans="2:11" x14ac:dyDescent="0.3">
      <c r="B82" s="8" t="s">
        <v>3015</v>
      </c>
      <c r="C82" s="57" t="s">
        <v>683</v>
      </c>
      <c r="D82" s="54" t="s">
        <v>3016</v>
      </c>
      <c r="E82" s="6" t="s">
        <v>678</v>
      </c>
      <c r="F82" s="19">
        <v>500</v>
      </c>
      <c r="G82" s="24">
        <v>4976.2299999999996</v>
      </c>
      <c r="H82" s="24">
        <v>0.22</v>
      </c>
      <c r="I82" s="31">
        <v>7.8400999999999996</v>
      </c>
      <c r="J82" s="31"/>
      <c r="K82" s="35" t="s">
        <v>670</v>
      </c>
    </row>
    <row r="83" spans="2:11" x14ac:dyDescent="0.3">
      <c r="B83" s="8" t="s">
        <v>3017</v>
      </c>
      <c r="C83" s="57" t="s">
        <v>647</v>
      </c>
      <c r="D83" s="54" t="s">
        <v>3018</v>
      </c>
      <c r="E83" s="6" t="s">
        <v>678</v>
      </c>
      <c r="F83" s="19">
        <v>5000</v>
      </c>
      <c r="G83" s="24">
        <v>4500.3599999999997</v>
      </c>
      <c r="H83" s="24">
        <v>0.2</v>
      </c>
      <c r="I83" s="31">
        <v>7.3593000000000002</v>
      </c>
      <c r="J83" s="31"/>
      <c r="K83" s="35" t="s">
        <v>670</v>
      </c>
    </row>
    <row r="84" spans="2:11" x14ac:dyDescent="0.3">
      <c r="B84" s="8" t="s">
        <v>3019</v>
      </c>
      <c r="C84" s="57" t="s">
        <v>1287</v>
      </c>
      <c r="D84" s="54" t="s">
        <v>3020</v>
      </c>
      <c r="E84" s="6" t="s">
        <v>722</v>
      </c>
      <c r="F84" s="19">
        <v>4500</v>
      </c>
      <c r="G84" s="24">
        <v>4493.12</v>
      </c>
      <c r="H84" s="24">
        <v>0.2</v>
      </c>
      <c r="I84" s="31">
        <v>7.3512000000000004</v>
      </c>
      <c r="J84" s="31"/>
      <c r="K84" s="35" t="s">
        <v>670</v>
      </c>
    </row>
    <row r="85" spans="2:11" x14ac:dyDescent="0.3">
      <c r="B85" s="8" t="s">
        <v>3021</v>
      </c>
      <c r="C85" s="57" t="s">
        <v>3022</v>
      </c>
      <c r="D85" s="54" t="s">
        <v>3023</v>
      </c>
      <c r="E85" s="6" t="s">
        <v>3024</v>
      </c>
      <c r="F85" s="19">
        <v>455</v>
      </c>
      <c r="G85" s="24">
        <v>4430.0600000000004</v>
      </c>
      <c r="H85" s="24">
        <v>0.2</v>
      </c>
      <c r="I85" s="31">
        <v>7.6086999999999998</v>
      </c>
      <c r="J85" s="31"/>
      <c r="K85" s="35" t="s">
        <v>670</v>
      </c>
    </row>
    <row r="86" spans="2:11" x14ac:dyDescent="0.3">
      <c r="B86" s="8" t="s">
        <v>3025</v>
      </c>
      <c r="C86" s="57" t="s">
        <v>524</v>
      </c>
      <c r="D86" s="54" t="s">
        <v>3026</v>
      </c>
      <c r="E86" s="6" t="s">
        <v>678</v>
      </c>
      <c r="F86" s="19">
        <v>2500</v>
      </c>
      <c r="G86" s="24">
        <v>2519.7800000000002</v>
      </c>
      <c r="H86" s="24">
        <v>0.11</v>
      </c>
      <c r="I86" s="31">
        <v>7.47</v>
      </c>
      <c r="J86" s="31"/>
      <c r="K86" s="35" t="s">
        <v>670</v>
      </c>
    </row>
    <row r="87" spans="2:11" x14ac:dyDescent="0.3">
      <c r="B87" s="8" t="s">
        <v>3027</v>
      </c>
      <c r="C87" s="57" t="s">
        <v>3028</v>
      </c>
      <c r="D87" s="54" t="s">
        <v>3029</v>
      </c>
      <c r="E87" s="6" t="s">
        <v>722</v>
      </c>
      <c r="F87" s="19">
        <v>25</v>
      </c>
      <c r="G87" s="24">
        <v>2462.3200000000002</v>
      </c>
      <c r="H87" s="24">
        <v>0.11</v>
      </c>
      <c r="I87" s="31">
        <v>7.5681000000000003</v>
      </c>
      <c r="J87" s="31">
        <v>7.5943288290000002</v>
      </c>
      <c r="K87" s="35" t="s">
        <v>670</v>
      </c>
    </row>
    <row r="88" spans="2:11" x14ac:dyDescent="0.3">
      <c r="B88" s="8" t="s">
        <v>3030</v>
      </c>
      <c r="C88" s="57" t="s">
        <v>1638</v>
      </c>
      <c r="D88" s="54" t="s">
        <v>3031</v>
      </c>
      <c r="E88" s="6" t="s">
        <v>678</v>
      </c>
      <c r="F88" s="19">
        <v>500</v>
      </c>
      <c r="G88" s="24">
        <v>502.51</v>
      </c>
      <c r="H88" s="24">
        <v>0.02</v>
      </c>
      <c r="I88" s="31">
        <v>7.5350000000000001</v>
      </c>
      <c r="J88" s="31"/>
      <c r="K88" s="35" t="s">
        <v>670</v>
      </c>
    </row>
    <row r="89" spans="2:11" x14ac:dyDescent="0.3">
      <c r="C89" s="58" t="s">
        <v>184</v>
      </c>
      <c r="D89" s="54"/>
      <c r="E89" s="6"/>
      <c r="F89" s="19"/>
      <c r="G89" s="25">
        <v>1504607.95</v>
      </c>
      <c r="H89" s="25">
        <v>66.78</v>
      </c>
      <c r="I89" s="31"/>
      <c r="J89" s="31"/>
      <c r="K89" s="35"/>
    </row>
    <row r="90" spans="2:11" x14ac:dyDescent="0.3">
      <c r="C90" s="57"/>
      <c r="D90" s="54"/>
      <c r="E90" s="6"/>
      <c r="F90" s="19"/>
      <c r="G90" s="24"/>
      <c r="H90" s="24"/>
      <c r="I90" s="31"/>
      <c r="J90" s="31"/>
      <c r="K90" s="35"/>
    </row>
    <row r="91" spans="2:11" x14ac:dyDescent="0.3">
      <c r="C91" s="58" t="s">
        <v>7</v>
      </c>
      <c r="D91" s="54"/>
      <c r="E91" s="6"/>
      <c r="F91" s="19"/>
      <c r="G91" s="24" t="s">
        <v>2</v>
      </c>
      <c r="H91" s="24" t="s">
        <v>2</v>
      </c>
      <c r="I91" s="31"/>
      <c r="J91" s="31"/>
      <c r="K91" s="35"/>
    </row>
    <row r="92" spans="2:11" x14ac:dyDescent="0.3">
      <c r="C92" s="57"/>
      <c r="D92" s="54"/>
      <c r="E92" s="6"/>
      <c r="F92" s="19"/>
      <c r="G92" s="24"/>
      <c r="H92" s="24"/>
      <c r="I92" s="31"/>
      <c r="J92" s="31"/>
      <c r="K92" s="35"/>
    </row>
    <row r="93" spans="2:11" x14ac:dyDescent="0.3">
      <c r="C93" s="59" t="s">
        <v>8</v>
      </c>
      <c r="D93" s="54"/>
      <c r="E93" s="6"/>
      <c r="F93" s="19"/>
      <c r="G93" s="24"/>
      <c r="H93" s="24"/>
      <c r="I93" s="31"/>
      <c r="J93" s="31"/>
      <c r="K93" s="35"/>
    </row>
    <row r="94" spans="2:11" x14ac:dyDescent="0.3">
      <c r="B94" s="8" t="s">
        <v>879</v>
      </c>
      <c r="C94" s="57" t="s">
        <v>5094</v>
      </c>
      <c r="D94" s="54" t="s">
        <v>880</v>
      </c>
      <c r="E94" s="6" t="s">
        <v>805</v>
      </c>
      <c r="F94" s="19">
        <v>645</v>
      </c>
      <c r="G94" s="24">
        <v>64220.39</v>
      </c>
      <c r="H94" s="24">
        <v>2.85</v>
      </c>
      <c r="I94" s="31">
        <v>7.72</v>
      </c>
      <c r="J94" s="31"/>
      <c r="K94" s="35" t="s">
        <v>670</v>
      </c>
    </row>
    <row r="95" spans="2:11" x14ac:dyDescent="0.3">
      <c r="B95" s="8" t="s">
        <v>3033</v>
      </c>
      <c r="C95" s="57" t="s">
        <v>5092</v>
      </c>
      <c r="D95" s="54" t="s">
        <v>3034</v>
      </c>
      <c r="E95" s="6" t="s">
        <v>805</v>
      </c>
      <c r="F95" s="19">
        <v>626</v>
      </c>
      <c r="G95" s="24">
        <v>59358.87</v>
      </c>
      <c r="H95" s="24">
        <v>2.63</v>
      </c>
      <c r="I95" s="31">
        <v>8.2149999999999999</v>
      </c>
      <c r="J95" s="31"/>
      <c r="K95" s="35" t="s">
        <v>670</v>
      </c>
    </row>
    <row r="96" spans="2:11" x14ac:dyDescent="0.3">
      <c r="B96" s="8" t="s">
        <v>877</v>
      </c>
      <c r="C96" s="57" t="s">
        <v>5093</v>
      </c>
      <c r="D96" s="54" t="s">
        <v>878</v>
      </c>
      <c r="E96" s="6" t="s">
        <v>805</v>
      </c>
      <c r="F96" s="19">
        <v>585</v>
      </c>
      <c r="G96" s="24">
        <v>58279.57</v>
      </c>
      <c r="H96" s="24">
        <v>2.59</v>
      </c>
      <c r="I96" s="31">
        <v>7.585</v>
      </c>
      <c r="J96" s="31"/>
      <c r="K96" s="35" t="s">
        <v>670</v>
      </c>
    </row>
    <row r="97" spans="1:11" x14ac:dyDescent="0.3">
      <c r="B97" s="8" t="s">
        <v>2028</v>
      </c>
      <c r="C97" s="57" t="s">
        <v>5096</v>
      </c>
      <c r="D97" s="54" t="s">
        <v>2029</v>
      </c>
      <c r="E97" s="6" t="s">
        <v>805</v>
      </c>
      <c r="F97" s="19">
        <v>305</v>
      </c>
      <c r="G97" s="24">
        <v>30291.81</v>
      </c>
      <c r="H97" s="24">
        <v>1.34</v>
      </c>
      <c r="I97" s="31">
        <v>7.57</v>
      </c>
      <c r="J97" s="31"/>
      <c r="K97" s="35" t="s">
        <v>670</v>
      </c>
    </row>
    <row r="98" spans="1:11" x14ac:dyDescent="0.3">
      <c r="C98" s="58" t="s">
        <v>184</v>
      </c>
      <c r="D98" s="54"/>
      <c r="E98" s="6"/>
      <c r="F98" s="19"/>
      <c r="G98" s="25">
        <v>212150.64</v>
      </c>
      <c r="H98" s="25">
        <v>9.41</v>
      </c>
      <c r="I98" s="31"/>
      <c r="J98" s="31"/>
      <c r="K98" s="35"/>
    </row>
    <row r="99" spans="1:11" x14ac:dyDescent="0.3">
      <c r="C99" s="57"/>
      <c r="D99" s="54"/>
      <c r="E99" s="6"/>
      <c r="F99" s="19"/>
      <c r="G99" s="24"/>
      <c r="H99" s="24"/>
      <c r="I99" s="31"/>
      <c r="J99" s="31"/>
      <c r="K99" s="35"/>
    </row>
    <row r="100" spans="1:11" x14ac:dyDescent="0.3">
      <c r="C100" s="59" t="s">
        <v>9</v>
      </c>
      <c r="D100" s="54"/>
      <c r="E100" s="6"/>
      <c r="F100" s="19"/>
      <c r="G100" s="24"/>
      <c r="H100" s="24"/>
      <c r="I100" s="31"/>
      <c r="J100" s="31"/>
      <c r="K100" s="35"/>
    </row>
    <row r="101" spans="1:11" x14ac:dyDescent="0.3">
      <c r="B101" s="8" t="s">
        <v>806</v>
      </c>
      <c r="C101" s="57" t="s">
        <v>807</v>
      </c>
      <c r="D101" s="54" t="s">
        <v>808</v>
      </c>
      <c r="E101" s="6" t="s">
        <v>198</v>
      </c>
      <c r="F101" s="19">
        <v>158266900</v>
      </c>
      <c r="G101" s="24">
        <v>155849.53</v>
      </c>
      <c r="H101" s="24">
        <v>6.92</v>
      </c>
      <c r="I101" s="31">
        <v>6.8072821000000001</v>
      </c>
      <c r="J101" s="31"/>
      <c r="K101" s="35"/>
    </row>
    <row r="102" spans="1:11" x14ac:dyDescent="0.3">
      <c r="B102" s="8" t="s">
        <v>809</v>
      </c>
      <c r="C102" s="57" t="s">
        <v>810</v>
      </c>
      <c r="D102" s="54" t="s">
        <v>811</v>
      </c>
      <c r="E102" s="6" t="s">
        <v>198</v>
      </c>
      <c r="F102" s="19">
        <v>1000000</v>
      </c>
      <c r="G102" s="24">
        <v>986.36</v>
      </c>
      <c r="H102" s="24">
        <v>0.04</v>
      </c>
      <c r="I102" s="31">
        <v>7.4884887999999998</v>
      </c>
      <c r="J102" s="31"/>
      <c r="K102" s="35"/>
    </row>
    <row r="103" spans="1:11" x14ac:dyDescent="0.3">
      <c r="B103" s="8" t="s">
        <v>3036</v>
      </c>
      <c r="C103" s="57" t="s">
        <v>3037</v>
      </c>
      <c r="D103" s="54" t="s">
        <v>3038</v>
      </c>
      <c r="E103" s="6" t="s">
        <v>198</v>
      </c>
      <c r="F103" s="19">
        <v>6500</v>
      </c>
      <c r="G103" s="24">
        <v>6.53</v>
      </c>
      <c r="H103" s="24" t="s">
        <v>5024</v>
      </c>
      <c r="I103" s="31">
        <v>7.5282852</v>
      </c>
      <c r="J103" s="31"/>
      <c r="K103" s="35"/>
    </row>
    <row r="104" spans="1:11" x14ac:dyDescent="0.3">
      <c r="C104" s="58" t="s">
        <v>184</v>
      </c>
      <c r="D104" s="54"/>
      <c r="E104" s="6"/>
      <c r="F104" s="19"/>
      <c r="G104" s="25">
        <v>156842.42000000001</v>
      </c>
      <c r="H104" s="25">
        <v>6.96</v>
      </c>
      <c r="I104" s="31"/>
      <c r="J104" s="31"/>
      <c r="K104" s="35"/>
    </row>
    <row r="105" spans="1:11" x14ac:dyDescent="0.3">
      <c r="C105" s="57"/>
      <c r="D105" s="54"/>
      <c r="E105" s="6"/>
      <c r="F105" s="19"/>
      <c r="G105" s="24"/>
      <c r="H105" s="24"/>
      <c r="I105" s="31"/>
      <c r="J105" s="31"/>
      <c r="K105" s="35"/>
    </row>
    <row r="106" spans="1:11" x14ac:dyDescent="0.3">
      <c r="C106" s="59" t="s">
        <v>10</v>
      </c>
      <c r="D106" s="54"/>
      <c r="E106" s="6"/>
      <c r="F106" s="19"/>
      <c r="G106" s="24"/>
      <c r="H106" s="24"/>
      <c r="I106" s="31"/>
      <c r="J106" s="31"/>
      <c r="K106" s="35"/>
    </row>
    <row r="107" spans="1:11" x14ac:dyDescent="0.3">
      <c r="B107" s="8" t="s">
        <v>3039</v>
      </c>
      <c r="C107" s="57" t="s">
        <v>3040</v>
      </c>
      <c r="D107" s="54" t="s">
        <v>3041</v>
      </c>
      <c r="E107" s="6" t="s">
        <v>198</v>
      </c>
      <c r="F107" s="19">
        <v>300</v>
      </c>
      <c r="G107" s="24">
        <v>0.31</v>
      </c>
      <c r="H107" s="24" t="s">
        <v>5024</v>
      </c>
      <c r="I107" s="31">
        <v>7.1822445000000004</v>
      </c>
      <c r="J107" s="31"/>
      <c r="K107" s="35"/>
    </row>
    <row r="108" spans="1:11" x14ac:dyDescent="0.3">
      <c r="C108" s="58" t="s">
        <v>184</v>
      </c>
      <c r="D108" s="54"/>
      <c r="E108" s="6"/>
      <c r="F108" s="19"/>
      <c r="G108" s="25">
        <v>0.31</v>
      </c>
      <c r="H108" s="25" t="s">
        <v>5024</v>
      </c>
      <c r="I108" s="31"/>
      <c r="J108" s="31"/>
      <c r="K108" s="35"/>
    </row>
    <row r="109" spans="1:11" x14ac:dyDescent="0.3">
      <c r="C109" s="57"/>
      <c r="D109" s="54"/>
      <c r="E109" s="6"/>
      <c r="F109" s="19"/>
      <c r="G109" s="24"/>
      <c r="H109" s="24"/>
      <c r="I109" s="31"/>
      <c r="J109" s="31"/>
      <c r="K109" s="35"/>
    </row>
    <row r="110" spans="1:11" x14ac:dyDescent="0.3">
      <c r="A110" s="10"/>
      <c r="B110" s="28"/>
      <c r="C110" s="58" t="s">
        <v>11</v>
      </c>
      <c r="D110" s="54"/>
      <c r="E110" s="6"/>
      <c r="F110" s="19"/>
      <c r="G110" s="24"/>
      <c r="H110" s="24"/>
      <c r="I110" s="31"/>
      <c r="J110" s="31"/>
      <c r="K110" s="35"/>
    </row>
    <row r="111" spans="1:11" x14ac:dyDescent="0.3">
      <c r="A111" s="28"/>
      <c r="B111" s="28"/>
      <c r="C111" s="58" t="s">
        <v>13</v>
      </c>
      <c r="D111" s="54"/>
      <c r="E111" s="6"/>
      <c r="F111" s="19"/>
      <c r="G111" s="24" t="s">
        <v>2</v>
      </c>
      <c r="H111" s="24" t="s">
        <v>2</v>
      </c>
      <c r="I111" s="31"/>
      <c r="J111" s="31"/>
      <c r="K111" s="35"/>
    </row>
    <row r="112" spans="1:11" x14ac:dyDescent="0.3">
      <c r="A112" s="28"/>
      <c r="B112" s="28"/>
      <c r="C112" s="58"/>
      <c r="D112" s="54"/>
      <c r="E112" s="6"/>
      <c r="F112" s="19"/>
      <c r="G112" s="24"/>
      <c r="H112" s="24"/>
      <c r="I112" s="31"/>
      <c r="J112" s="31"/>
      <c r="K112" s="35"/>
    </row>
    <row r="113" spans="2:11" x14ac:dyDescent="0.3">
      <c r="C113" s="59" t="s">
        <v>14</v>
      </c>
      <c r="D113" s="54"/>
      <c r="E113" s="6"/>
      <c r="F113" s="19"/>
      <c r="G113" s="24"/>
      <c r="H113" s="24"/>
      <c r="I113" s="31"/>
      <c r="J113" s="31"/>
      <c r="K113" s="35"/>
    </row>
    <row r="114" spans="2:11" x14ac:dyDescent="0.3">
      <c r="B114" s="8" t="s">
        <v>1487</v>
      </c>
      <c r="C114" s="57" t="s">
        <v>826</v>
      </c>
      <c r="D114" s="54" t="s">
        <v>1488</v>
      </c>
      <c r="E114" s="6" t="s">
        <v>828</v>
      </c>
      <c r="F114" s="19">
        <v>10000</v>
      </c>
      <c r="G114" s="24">
        <v>49709.3</v>
      </c>
      <c r="H114" s="24">
        <v>2.21</v>
      </c>
      <c r="I114" s="31">
        <v>6.6703999999999999</v>
      </c>
      <c r="J114" s="31"/>
      <c r="K114" s="35"/>
    </row>
    <row r="115" spans="2:11" x14ac:dyDescent="0.3">
      <c r="B115" s="8" t="s">
        <v>1497</v>
      </c>
      <c r="C115" s="57" t="s">
        <v>302</v>
      </c>
      <c r="D115" s="54" t="s">
        <v>1498</v>
      </c>
      <c r="E115" s="6" t="s">
        <v>824</v>
      </c>
      <c r="F115" s="19">
        <v>4500</v>
      </c>
      <c r="G115" s="24">
        <v>22316.47</v>
      </c>
      <c r="H115" s="24">
        <v>0.99</v>
      </c>
      <c r="I115" s="31">
        <v>6.6706000000000003</v>
      </c>
      <c r="J115" s="31"/>
      <c r="K115" s="35"/>
    </row>
    <row r="116" spans="2:11" x14ac:dyDescent="0.3">
      <c r="B116" s="8" t="s">
        <v>1515</v>
      </c>
      <c r="C116" s="57" t="s">
        <v>494</v>
      </c>
      <c r="D116" s="54" t="s">
        <v>1516</v>
      </c>
      <c r="E116" s="6" t="s">
        <v>1326</v>
      </c>
      <c r="F116" s="19">
        <v>4000</v>
      </c>
      <c r="G116" s="24">
        <v>19880.84</v>
      </c>
      <c r="H116" s="24">
        <v>0.88</v>
      </c>
      <c r="I116" s="31">
        <v>6.6294000000000004</v>
      </c>
      <c r="J116" s="31"/>
      <c r="K116" s="35"/>
    </row>
    <row r="117" spans="2:11" x14ac:dyDescent="0.3">
      <c r="B117" s="8" t="s">
        <v>1722</v>
      </c>
      <c r="C117" s="57" t="s">
        <v>826</v>
      </c>
      <c r="D117" s="54" t="s">
        <v>1723</v>
      </c>
      <c r="E117" s="6" t="s">
        <v>828</v>
      </c>
      <c r="F117" s="19">
        <v>4000</v>
      </c>
      <c r="G117" s="24">
        <v>19498.2</v>
      </c>
      <c r="H117" s="24">
        <v>0.87</v>
      </c>
      <c r="I117" s="31">
        <v>7.1707999999999998</v>
      </c>
      <c r="J117" s="31"/>
      <c r="K117" s="35" t="s">
        <v>670</v>
      </c>
    </row>
    <row r="118" spans="2:11" x14ac:dyDescent="0.3">
      <c r="B118" s="8" t="s">
        <v>1766</v>
      </c>
      <c r="C118" s="57" t="s">
        <v>1456</v>
      </c>
      <c r="D118" s="54" t="s">
        <v>1767</v>
      </c>
      <c r="E118" s="6" t="s">
        <v>824</v>
      </c>
      <c r="F118" s="19">
        <v>3500</v>
      </c>
      <c r="G118" s="24">
        <v>17357.27</v>
      </c>
      <c r="H118" s="24">
        <v>0.77</v>
      </c>
      <c r="I118" s="31">
        <v>6.6698000000000004</v>
      </c>
      <c r="J118" s="31"/>
      <c r="K118" s="35" t="s">
        <v>670</v>
      </c>
    </row>
    <row r="119" spans="2:11" x14ac:dyDescent="0.3">
      <c r="B119" s="8" t="s">
        <v>1482</v>
      </c>
      <c r="C119" s="57" t="s">
        <v>826</v>
      </c>
      <c r="D119" s="54" t="s">
        <v>1483</v>
      </c>
      <c r="E119" s="6" t="s">
        <v>828</v>
      </c>
      <c r="F119" s="19">
        <v>3000</v>
      </c>
      <c r="G119" s="24">
        <v>14910.21</v>
      </c>
      <c r="H119" s="24">
        <v>0.66</v>
      </c>
      <c r="I119" s="31">
        <v>6.6612999999999998</v>
      </c>
      <c r="J119" s="31"/>
      <c r="K119" s="35" t="s">
        <v>670</v>
      </c>
    </row>
    <row r="120" spans="2:11" x14ac:dyDescent="0.3">
      <c r="B120" s="8" t="s">
        <v>1782</v>
      </c>
      <c r="C120" s="57" t="s">
        <v>1188</v>
      </c>
      <c r="D120" s="54" t="s">
        <v>1783</v>
      </c>
      <c r="E120" s="6" t="s">
        <v>824</v>
      </c>
      <c r="F120" s="19">
        <v>3000</v>
      </c>
      <c r="G120" s="24">
        <v>14894.48</v>
      </c>
      <c r="H120" s="24">
        <v>0.66</v>
      </c>
      <c r="I120" s="31">
        <v>6.6311999999999998</v>
      </c>
      <c r="J120" s="31"/>
      <c r="K120" s="35" t="s">
        <v>670</v>
      </c>
    </row>
    <row r="121" spans="2:11" x14ac:dyDescent="0.3">
      <c r="B121" s="8" t="s">
        <v>2572</v>
      </c>
      <c r="C121" s="57" t="s">
        <v>1456</v>
      </c>
      <c r="D121" s="54" t="s">
        <v>2573</v>
      </c>
      <c r="E121" s="6" t="s">
        <v>824</v>
      </c>
      <c r="F121" s="19">
        <v>2000</v>
      </c>
      <c r="G121" s="24">
        <v>9742.0499999999993</v>
      </c>
      <c r="H121" s="24">
        <v>0.43</v>
      </c>
      <c r="I121" s="31">
        <v>7.2123999999999997</v>
      </c>
      <c r="J121" s="31"/>
      <c r="K121" s="35" t="s">
        <v>670</v>
      </c>
    </row>
    <row r="122" spans="2:11" x14ac:dyDescent="0.3">
      <c r="B122" s="8" t="s">
        <v>1495</v>
      </c>
      <c r="C122" s="57" t="s">
        <v>302</v>
      </c>
      <c r="D122" s="54" t="s">
        <v>1496</v>
      </c>
      <c r="E122" s="6" t="s">
        <v>824</v>
      </c>
      <c r="F122" s="19">
        <v>1000</v>
      </c>
      <c r="G122" s="24">
        <v>4963.72</v>
      </c>
      <c r="H122" s="24">
        <v>0.22</v>
      </c>
      <c r="I122" s="31">
        <v>6.6703999999999999</v>
      </c>
      <c r="J122" s="31"/>
      <c r="K122" s="35" t="s">
        <v>670</v>
      </c>
    </row>
    <row r="123" spans="2:11" x14ac:dyDescent="0.3">
      <c r="B123" s="8" t="s">
        <v>1513</v>
      </c>
      <c r="C123" s="57" t="s">
        <v>302</v>
      </c>
      <c r="D123" s="54" t="s">
        <v>1514</v>
      </c>
      <c r="E123" s="6" t="s">
        <v>824</v>
      </c>
      <c r="F123" s="19">
        <v>500</v>
      </c>
      <c r="G123" s="24">
        <v>2485.4699999999998</v>
      </c>
      <c r="H123" s="24">
        <v>0.11</v>
      </c>
      <c r="I123" s="31">
        <v>6.6703999999999999</v>
      </c>
      <c r="J123" s="31"/>
      <c r="K123" s="35" t="s">
        <v>670</v>
      </c>
    </row>
    <row r="124" spans="2:11" x14ac:dyDescent="0.3">
      <c r="B124" s="8" t="s">
        <v>1505</v>
      </c>
      <c r="C124" s="57" t="s">
        <v>1456</v>
      </c>
      <c r="D124" s="54" t="s">
        <v>1506</v>
      </c>
      <c r="E124" s="6" t="s">
        <v>824</v>
      </c>
      <c r="F124" s="19">
        <v>500</v>
      </c>
      <c r="G124" s="24">
        <v>2482.36</v>
      </c>
      <c r="H124" s="24">
        <v>0.11</v>
      </c>
      <c r="I124" s="31">
        <v>6.6497000000000002</v>
      </c>
      <c r="J124" s="31"/>
      <c r="K124" s="35"/>
    </row>
    <row r="125" spans="2:11" x14ac:dyDescent="0.3">
      <c r="C125" s="58" t="s">
        <v>184</v>
      </c>
      <c r="D125" s="54"/>
      <c r="E125" s="6"/>
      <c r="F125" s="19"/>
      <c r="G125" s="25">
        <v>178240.37</v>
      </c>
      <c r="H125" s="25">
        <v>7.91</v>
      </c>
      <c r="I125" s="31"/>
      <c r="J125" s="31"/>
      <c r="K125" s="35"/>
    </row>
    <row r="126" spans="2:11" x14ac:dyDescent="0.3">
      <c r="C126" s="57"/>
      <c r="D126" s="54"/>
      <c r="E126" s="6"/>
      <c r="F126" s="19"/>
      <c r="G126" s="24"/>
      <c r="H126" s="24"/>
      <c r="I126" s="31"/>
      <c r="J126" s="31"/>
      <c r="K126" s="35"/>
    </row>
    <row r="127" spans="2:11" x14ac:dyDescent="0.3">
      <c r="C127" s="59" t="s">
        <v>15</v>
      </c>
      <c r="D127" s="54"/>
      <c r="E127" s="6"/>
      <c r="F127" s="19"/>
      <c r="G127" s="24"/>
      <c r="H127" s="24"/>
      <c r="I127" s="31"/>
      <c r="J127" s="31"/>
      <c r="K127" s="35"/>
    </row>
    <row r="128" spans="2:11" x14ac:dyDescent="0.3">
      <c r="B128" s="8" t="s">
        <v>3042</v>
      </c>
      <c r="C128" s="57" t="s">
        <v>3043</v>
      </c>
      <c r="D128" s="54" t="s">
        <v>3044</v>
      </c>
      <c r="E128" s="6" t="s">
        <v>198</v>
      </c>
      <c r="F128" s="19">
        <v>25000000</v>
      </c>
      <c r="G128" s="24">
        <v>24753.73</v>
      </c>
      <c r="H128" s="24">
        <v>1.1000000000000001</v>
      </c>
      <c r="I128" s="31">
        <v>5.42</v>
      </c>
      <c r="J128" s="31"/>
      <c r="K128" s="35"/>
    </row>
    <row r="129" spans="1:11" x14ac:dyDescent="0.3">
      <c r="B129" s="8" t="s">
        <v>2209</v>
      </c>
      <c r="C129" s="57" t="s">
        <v>2210</v>
      </c>
      <c r="D129" s="54" t="s">
        <v>2211</v>
      </c>
      <c r="E129" s="6" t="s">
        <v>198</v>
      </c>
      <c r="F129" s="19">
        <v>4000000</v>
      </c>
      <c r="G129" s="24">
        <v>3956.27</v>
      </c>
      <c r="H129" s="24">
        <v>0.18</v>
      </c>
      <c r="I129" s="31">
        <v>5.4524999999999997</v>
      </c>
      <c r="J129" s="31"/>
      <c r="K129" s="35"/>
    </row>
    <row r="130" spans="1:11" x14ac:dyDescent="0.3">
      <c r="C130" s="58" t="s">
        <v>184</v>
      </c>
      <c r="D130" s="54"/>
      <c r="E130" s="6"/>
      <c r="F130" s="19"/>
      <c r="G130" s="25">
        <v>28710</v>
      </c>
      <c r="H130" s="25">
        <v>1.28</v>
      </c>
      <c r="I130" s="31"/>
      <c r="J130" s="31"/>
      <c r="K130" s="35"/>
    </row>
    <row r="131" spans="1:11" x14ac:dyDescent="0.3">
      <c r="C131" s="57"/>
      <c r="D131" s="54"/>
      <c r="E131" s="6"/>
      <c r="F131" s="19"/>
      <c r="G131" s="24"/>
      <c r="H131" s="24"/>
      <c r="I131" s="31"/>
      <c r="J131" s="31"/>
      <c r="K131" s="35"/>
    </row>
    <row r="132" spans="1:11" x14ac:dyDescent="0.3">
      <c r="C132" s="58" t="s">
        <v>16</v>
      </c>
      <c r="D132" s="54"/>
      <c r="E132" s="6"/>
      <c r="F132" s="19"/>
      <c r="G132" s="24" t="s">
        <v>2</v>
      </c>
      <c r="H132" s="24" t="s">
        <v>2</v>
      </c>
      <c r="I132" s="31"/>
      <c r="J132" s="31"/>
      <c r="K132" s="35"/>
    </row>
    <row r="133" spans="1:11" x14ac:dyDescent="0.3">
      <c r="C133" s="57"/>
      <c r="D133" s="54"/>
      <c r="E133" s="6"/>
      <c r="F133" s="19"/>
      <c r="G133" s="24"/>
      <c r="H133" s="24"/>
      <c r="I133" s="31"/>
      <c r="J133" s="31"/>
      <c r="K133" s="35"/>
    </row>
    <row r="134" spans="1:11" x14ac:dyDescent="0.3">
      <c r="C134" s="58" t="s">
        <v>17</v>
      </c>
      <c r="D134" s="54"/>
      <c r="E134" s="6"/>
      <c r="F134" s="19"/>
      <c r="G134" s="24" t="s">
        <v>2</v>
      </c>
      <c r="H134" s="24" t="s">
        <v>2</v>
      </c>
      <c r="I134" s="31"/>
      <c r="J134" s="31"/>
      <c r="K134" s="35"/>
    </row>
    <row r="135" spans="1:11" x14ac:dyDescent="0.3">
      <c r="C135" s="57"/>
      <c r="D135" s="54"/>
      <c r="E135" s="6"/>
      <c r="F135" s="19"/>
      <c r="G135" s="24"/>
      <c r="H135" s="24"/>
      <c r="I135" s="31"/>
      <c r="J135" s="31"/>
      <c r="K135" s="35"/>
    </row>
    <row r="136" spans="1:11" x14ac:dyDescent="0.3">
      <c r="A136" s="10"/>
      <c r="B136" s="28"/>
      <c r="C136" s="58" t="s">
        <v>18</v>
      </c>
      <c r="D136" s="54"/>
      <c r="E136" s="6"/>
      <c r="F136" s="19"/>
      <c r="G136" s="24"/>
      <c r="H136" s="24"/>
      <c r="I136" s="31"/>
      <c r="J136" s="31"/>
      <c r="K136" s="35"/>
    </row>
    <row r="137" spans="1:11" x14ac:dyDescent="0.3">
      <c r="A137" s="28"/>
      <c r="B137" s="28"/>
      <c r="C137" s="58" t="s">
        <v>19</v>
      </c>
      <c r="D137" s="54"/>
      <c r="E137" s="6"/>
      <c r="F137" s="19"/>
      <c r="G137" s="24" t="s">
        <v>2</v>
      </c>
      <c r="H137" s="24" t="s">
        <v>2</v>
      </c>
      <c r="I137" s="31"/>
      <c r="J137" s="31"/>
      <c r="K137" s="35"/>
    </row>
    <row r="138" spans="1:11" x14ac:dyDescent="0.3">
      <c r="A138" s="28"/>
      <c r="B138" s="28"/>
      <c r="C138" s="58"/>
      <c r="D138" s="54"/>
      <c r="E138" s="6"/>
      <c r="F138" s="19"/>
      <c r="G138" s="24"/>
      <c r="H138" s="24"/>
      <c r="I138" s="31"/>
      <c r="J138" s="31"/>
      <c r="K138" s="35"/>
    </row>
    <row r="139" spans="1:11" x14ac:dyDescent="0.3">
      <c r="C139" s="59" t="s">
        <v>20</v>
      </c>
      <c r="D139" s="54"/>
      <c r="E139" s="6"/>
      <c r="F139" s="19"/>
      <c r="G139" s="24"/>
      <c r="H139" s="24"/>
      <c r="I139" s="31"/>
      <c r="J139" s="31"/>
      <c r="K139" s="35"/>
    </row>
    <row r="140" spans="1:11" x14ac:dyDescent="0.3">
      <c r="B140" s="8" t="s">
        <v>887</v>
      </c>
      <c r="C140" s="57" t="s">
        <v>5070</v>
      </c>
      <c r="D140" s="54" t="s">
        <v>888</v>
      </c>
      <c r="E140" s="6" t="s">
        <v>889</v>
      </c>
      <c r="F140" s="19">
        <v>62093.423999999999</v>
      </c>
      <c r="G140" s="24">
        <v>7202.16</v>
      </c>
      <c r="H140" s="24">
        <v>0.32</v>
      </c>
      <c r="I140" s="31">
        <v>5.59</v>
      </c>
      <c r="J140" s="31"/>
      <c r="K140" s="35"/>
    </row>
    <row r="141" spans="1:11" x14ac:dyDescent="0.3">
      <c r="C141" s="58" t="s">
        <v>184</v>
      </c>
      <c r="D141" s="54"/>
      <c r="E141" s="6"/>
      <c r="F141" s="19"/>
      <c r="G141" s="25">
        <v>7202.16</v>
      </c>
      <c r="H141" s="25">
        <v>0.32</v>
      </c>
      <c r="I141" s="31"/>
      <c r="J141" s="31"/>
      <c r="K141" s="35"/>
    </row>
    <row r="142" spans="1:11" x14ac:dyDescent="0.3">
      <c r="C142" s="57"/>
      <c r="D142" s="54"/>
      <c r="E142" s="6"/>
      <c r="F142" s="19"/>
      <c r="G142" s="24"/>
      <c r="H142" s="24"/>
      <c r="I142" s="31"/>
      <c r="J142" s="31"/>
      <c r="K142" s="35"/>
    </row>
    <row r="143" spans="1:11" x14ac:dyDescent="0.3">
      <c r="C143" s="58" t="s">
        <v>21</v>
      </c>
      <c r="D143" s="54"/>
      <c r="E143" s="6"/>
      <c r="F143" s="19"/>
      <c r="G143" s="24" t="s">
        <v>2</v>
      </c>
      <c r="H143" s="24" t="s">
        <v>2</v>
      </c>
      <c r="I143" s="31"/>
      <c r="J143" s="31"/>
      <c r="K143" s="35"/>
    </row>
    <row r="144" spans="1:11" x14ac:dyDescent="0.3">
      <c r="C144" s="57"/>
      <c r="D144" s="54"/>
      <c r="E144" s="6"/>
      <c r="F144" s="19"/>
      <c r="G144" s="24"/>
      <c r="H144" s="24"/>
      <c r="I144" s="31"/>
      <c r="J144" s="31"/>
      <c r="K144" s="35"/>
    </row>
    <row r="145" spans="1:54" x14ac:dyDescent="0.3">
      <c r="C145" s="58" t="s">
        <v>22</v>
      </c>
      <c r="D145" s="54"/>
      <c r="E145" s="6"/>
      <c r="F145" s="19"/>
      <c r="G145" s="24" t="s">
        <v>2</v>
      </c>
      <c r="H145" s="24" t="s">
        <v>2</v>
      </c>
      <c r="I145" s="31"/>
      <c r="J145" s="31"/>
      <c r="K145" s="35"/>
    </row>
    <row r="146" spans="1:54" x14ac:dyDescent="0.3">
      <c r="C146" s="57"/>
      <c r="D146" s="54"/>
      <c r="E146" s="6"/>
      <c r="F146" s="19"/>
      <c r="G146" s="24"/>
      <c r="H146" s="24"/>
      <c r="I146" s="31"/>
      <c r="J146" s="31"/>
      <c r="K146" s="35"/>
    </row>
    <row r="147" spans="1:54" x14ac:dyDescent="0.3">
      <c r="C147" s="58" t="s">
        <v>23</v>
      </c>
      <c r="D147" s="54"/>
      <c r="E147" s="6"/>
      <c r="F147" s="19"/>
      <c r="G147" s="24" t="s">
        <v>2</v>
      </c>
      <c r="H147" s="24" t="s">
        <v>2</v>
      </c>
      <c r="I147" s="31"/>
      <c r="J147" s="31"/>
      <c r="K147" s="35"/>
    </row>
    <row r="148" spans="1:54" x14ac:dyDescent="0.3">
      <c r="C148" s="57"/>
      <c r="D148" s="54"/>
      <c r="E148" s="6"/>
      <c r="F148" s="19"/>
      <c r="G148" s="24"/>
      <c r="H148" s="24"/>
      <c r="I148" s="31"/>
      <c r="J148" s="31"/>
      <c r="K148" s="35"/>
    </row>
    <row r="149" spans="1:54" x14ac:dyDescent="0.3">
      <c r="C149" s="59" t="s">
        <v>24</v>
      </c>
      <c r="D149" s="54"/>
      <c r="E149" s="6"/>
      <c r="F149" s="19"/>
      <c r="G149" s="24"/>
      <c r="H149" s="24"/>
      <c r="I149" s="31"/>
      <c r="J149" s="31"/>
      <c r="K149" s="35"/>
    </row>
    <row r="150" spans="1:54" x14ac:dyDescent="0.3">
      <c r="B150" s="8" t="s">
        <v>199</v>
      </c>
      <c r="C150" s="57" t="s">
        <v>200</v>
      </c>
      <c r="D150" s="54"/>
      <c r="E150" s="6"/>
      <c r="F150" s="19"/>
      <c r="G150" s="24">
        <v>279138.86</v>
      </c>
      <c r="H150" s="24">
        <v>12.39</v>
      </c>
      <c r="I150" s="31"/>
      <c r="J150" s="31"/>
      <c r="K150" s="35"/>
    </row>
    <row r="151" spans="1:54" x14ac:dyDescent="0.3">
      <c r="C151" s="58" t="s">
        <v>184</v>
      </c>
      <c r="D151" s="54"/>
      <c r="E151" s="6"/>
      <c r="F151" s="19"/>
      <c r="G151" s="25">
        <v>279138.86</v>
      </c>
      <c r="H151" s="25">
        <v>12.39</v>
      </c>
      <c r="I151" s="31"/>
      <c r="J151" s="31"/>
      <c r="K151" s="35"/>
    </row>
    <row r="152" spans="1:54" x14ac:dyDescent="0.3">
      <c r="C152" s="57"/>
      <c r="D152" s="54"/>
      <c r="E152" s="6"/>
      <c r="F152" s="19"/>
      <c r="G152" s="24"/>
      <c r="H152" s="24"/>
      <c r="I152" s="31"/>
      <c r="J152" s="31"/>
      <c r="K152" s="35"/>
    </row>
    <row r="153" spans="1:54" x14ac:dyDescent="0.3">
      <c r="A153" s="10"/>
      <c r="B153" s="28"/>
      <c r="C153" s="58" t="s">
        <v>25</v>
      </c>
      <c r="D153" s="54"/>
      <c r="E153" s="6"/>
      <c r="F153" s="19"/>
      <c r="G153" s="24"/>
      <c r="H153" s="24"/>
      <c r="I153" s="31"/>
      <c r="J153" s="31"/>
      <c r="K153" s="35"/>
    </row>
    <row r="154" spans="1:54" s="2" customFormat="1" ht="13.8" x14ac:dyDescent="0.3">
      <c r="A154" s="28"/>
      <c r="B154" s="28"/>
      <c r="C154" s="57" t="s">
        <v>5023</v>
      </c>
      <c r="D154" s="54"/>
      <c r="E154" s="6"/>
      <c r="F154" s="19"/>
      <c r="G154" s="24" t="s">
        <v>2</v>
      </c>
      <c r="H154" s="24" t="s">
        <v>2</v>
      </c>
      <c r="I154" s="31"/>
      <c r="J154" s="31"/>
      <c r="K154" s="35"/>
      <c r="L154" s="3"/>
      <c r="AI154" s="3"/>
      <c r="AV154" s="3"/>
      <c r="AX154" s="3"/>
      <c r="BB154" s="3"/>
    </row>
    <row r="155" spans="1:54" x14ac:dyDescent="0.3">
      <c r="B155" s="8"/>
      <c r="C155" s="57" t="s">
        <v>201</v>
      </c>
      <c r="D155" s="54"/>
      <c r="E155" s="6"/>
      <c r="F155" s="19"/>
      <c r="G155" s="24">
        <v>-113538.08</v>
      </c>
      <c r="H155" s="24">
        <v>-5.05</v>
      </c>
      <c r="I155" s="31"/>
      <c r="J155" s="31"/>
      <c r="K155" s="35"/>
    </row>
    <row r="156" spans="1:54" x14ac:dyDescent="0.3">
      <c r="C156" s="58" t="s">
        <v>184</v>
      </c>
      <c r="D156" s="54"/>
      <c r="E156" s="6"/>
      <c r="F156" s="19"/>
      <c r="G156" s="25">
        <v>-113538.08</v>
      </c>
      <c r="H156" s="25">
        <v>-5.05</v>
      </c>
      <c r="I156" s="31"/>
      <c r="J156" s="31"/>
      <c r="K156" s="35"/>
    </row>
    <row r="157" spans="1:54" x14ac:dyDescent="0.3">
      <c r="C157" s="57"/>
      <c r="D157" s="54"/>
      <c r="E157" s="6"/>
      <c r="F157" s="19"/>
      <c r="G157" s="24"/>
      <c r="H157" s="24"/>
      <c r="I157" s="31"/>
      <c r="J157" s="31"/>
      <c r="K157" s="35"/>
    </row>
    <row r="158" spans="1:54" x14ac:dyDescent="0.3">
      <c r="C158" s="60" t="s">
        <v>202</v>
      </c>
      <c r="D158" s="55"/>
      <c r="E158" s="5"/>
      <c r="F158" s="20"/>
      <c r="G158" s="26">
        <v>2253354.63</v>
      </c>
      <c r="H158" s="26">
        <v>99.999999999999986</v>
      </c>
      <c r="I158" s="32"/>
      <c r="J158" s="32"/>
      <c r="K158" s="36"/>
    </row>
    <row r="161" spans="3:11" x14ac:dyDescent="0.3">
      <c r="C161" s="1" t="s">
        <v>203</v>
      </c>
    </row>
    <row r="162" spans="3:11" x14ac:dyDescent="0.3">
      <c r="C162" s="37" t="s">
        <v>204</v>
      </c>
      <c r="D162" s="37"/>
      <c r="E162" s="37"/>
      <c r="F162" s="37"/>
      <c r="G162" s="37"/>
      <c r="H162" s="37"/>
      <c r="I162" s="37"/>
      <c r="J162" s="37"/>
      <c r="K162" s="37"/>
    </row>
    <row r="163" spans="3:11" x14ac:dyDescent="0.3">
      <c r="C163" s="2" t="s">
        <v>205</v>
      </c>
    </row>
    <row r="164" spans="3:11" x14ac:dyDescent="0.3">
      <c r="C164" s="2" t="s">
        <v>206</v>
      </c>
    </row>
    <row r="165" spans="3:11" ht="30" customHeight="1" x14ac:dyDescent="0.3">
      <c r="C165" s="80" t="s">
        <v>207</v>
      </c>
      <c r="D165" s="81"/>
      <c r="E165" s="81"/>
      <c r="F165" s="81"/>
      <c r="G165" s="81"/>
      <c r="H165" s="81"/>
      <c r="I165" s="81"/>
      <c r="J165" s="81"/>
      <c r="K165" s="81"/>
    </row>
    <row r="166" spans="3:11" x14ac:dyDescent="0.3">
      <c r="C166" s="2" t="s">
        <v>208</v>
      </c>
    </row>
    <row r="168" spans="3:11" x14ac:dyDescent="0.3">
      <c r="C168" s="1" t="s">
        <v>5173</v>
      </c>
      <c r="E168" s="78" t="s">
        <v>5174</v>
      </c>
    </row>
    <row r="169" spans="3:11" x14ac:dyDescent="0.3">
      <c r="E169" s="2" t="s">
        <v>5214</v>
      </c>
    </row>
  </sheetData>
  <mergeCells count="1">
    <mergeCell ref="C165:K165"/>
  </mergeCells>
  <hyperlinks>
    <hyperlink ref="J2" location="'Index'!A1" display="'Index'!A1" xr:uid="{F2C80B4B-4A4F-4A57-AF02-BD7382EE5609}"/>
  </hyperlinks>
  <pageMargins left="0.7" right="0.7" top="0.75" bottom="0.75" header="0.3" footer="0.3"/>
  <pageSetup orientation="portrait" horizontalDpi="4294967293"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6DCF6B-6249-4760-B561-4253070C5462}">
  <sheetPr codeName="Sheet1"/>
  <dimension ref="A1:IV122"/>
  <sheetViews>
    <sheetView showGridLines="0" zoomScale="90" zoomScaleNormal="90" workbookViewId="0">
      <pane ySplit="6" topLeftCell="A106"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3045</v>
      </c>
      <c r="J2" s="38" t="s">
        <v>4688</v>
      </c>
    </row>
    <row r="3" spans="1:54" ht="16.2" x14ac:dyDescent="0.35">
      <c r="C3" s="1" t="s">
        <v>28</v>
      </c>
      <c r="D3" s="21" t="s">
        <v>3046</v>
      </c>
    </row>
    <row r="4" spans="1:54" ht="15" x14ac:dyDescent="0.35">
      <c r="C4" s="1" t="s">
        <v>30</v>
      </c>
      <c r="D4" s="22">
        <v>46053</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A8" s="10"/>
      <c r="B8" s="28"/>
      <c r="C8" s="58" t="s">
        <v>0</v>
      </c>
      <c r="D8" s="54"/>
      <c r="E8" s="6"/>
      <c r="F8" s="19"/>
      <c r="G8" s="24"/>
      <c r="H8" s="24"/>
      <c r="I8" s="31"/>
      <c r="J8" s="31"/>
      <c r="K8" s="35"/>
    </row>
    <row r="9" spans="1:54" x14ac:dyDescent="0.3">
      <c r="C9" s="59" t="s">
        <v>1</v>
      </c>
      <c r="D9" s="54"/>
      <c r="E9" s="6"/>
      <c r="F9" s="19"/>
      <c r="G9" s="24"/>
      <c r="H9" s="24"/>
      <c r="I9" s="31"/>
      <c r="J9" s="31"/>
      <c r="K9" s="35"/>
    </row>
    <row r="10" spans="1:54" x14ac:dyDescent="0.3">
      <c r="B10" s="8" t="s">
        <v>1137</v>
      </c>
      <c r="C10" s="57" t="s">
        <v>1138</v>
      </c>
      <c r="D10" s="54" t="s">
        <v>1139</v>
      </c>
      <c r="E10" s="6" t="s">
        <v>120</v>
      </c>
      <c r="F10" s="19">
        <v>137855</v>
      </c>
      <c r="G10" s="24">
        <v>1836.78</v>
      </c>
      <c r="H10" s="24">
        <v>8.6199999999999992</v>
      </c>
      <c r="I10" s="31"/>
      <c r="J10" s="31"/>
      <c r="K10" s="35"/>
    </row>
    <row r="11" spans="1:54" x14ac:dyDescent="0.3">
      <c r="B11" s="8" t="s">
        <v>267</v>
      </c>
      <c r="C11" s="57" t="s">
        <v>268</v>
      </c>
      <c r="D11" s="54" t="s">
        <v>269</v>
      </c>
      <c r="E11" s="6" t="s">
        <v>270</v>
      </c>
      <c r="F11" s="19">
        <v>75133</v>
      </c>
      <c r="G11" s="24">
        <v>1782.91</v>
      </c>
      <c r="H11" s="24">
        <v>8.3699999999999992</v>
      </c>
      <c r="I11" s="31"/>
      <c r="J11" s="31"/>
      <c r="K11" s="35"/>
    </row>
    <row r="12" spans="1:54" x14ac:dyDescent="0.3">
      <c r="B12" s="8" t="s">
        <v>481</v>
      </c>
      <c r="C12" s="57" t="s">
        <v>482</v>
      </c>
      <c r="D12" s="54" t="s">
        <v>483</v>
      </c>
      <c r="E12" s="6" t="s">
        <v>270</v>
      </c>
      <c r="F12" s="19">
        <v>503969</v>
      </c>
      <c r="G12" s="24">
        <v>1623.54</v>
      </c>
      <c r="H12" s="24">
        <v>7.62</v>
      </c>
      <c r="I12" s="31"/>
      <c r="J12" s="31"/>
      <c r="K12" s="35"/>
    </row>
    <row r="13" spans="1:54" x14ac:dyDescent="0.3">
      <c r="B13" s="8" t="s">
        <v>490</v>
      </c>
      <c r="C13" s="57" t="s">
        <v>491</v>
      </c>
      <c r="D13" s="54" t="s">
        <v>492</v>
      </c>
      <c r="E13" s="6" t="s">
        <v>124</v>
      </c>
      <c r="F13" s="19">
        <v>96382</v>
      </c>
      <c r="G13" s="24">
        <v>1537.58</v>
      </c>
      <c r="H13" s="24">
        <v>7.21</v>
      </c>
      <c r="I13" s="31"/>
      <c r="J13" s="31"/>
      <c r="K13" s="35"/>
    </row>
    <row r="14" spans="1:54" x14ac:dyDescent="0.3">
      <c r="B14" s="8" t="s">
        <v>1152</v>
      </c>
      <c r="C14" s="57" t="s">
        <v>1153</v>
      </c>
      <c r="D14" s="54" t="s">
        <v>1154</v>
      </c>
      <c r="E14" s="6" t="s">
        <v>538</v>
      </c>
      <c r="F14" s="19">
        <v>94310</v>
      </c>
      <c r="G14" s="24">
        <v>1069.3800000000001</v>
      </c>
      <c r="H14" s="24">
        <v>5.0199999999999996</v>
      </c>
      <c r="I14" s="31"/>
      <c r="J14" s="31"/>
      <c r="K14" s="35"/>
    </row>
    <row r="15" spans="1:54" x14ac:dyDescent="0.3">
      <c r="B15" s="8" t="s">
        <v>412</v>
      </c>
      <c r="C15" s="57" t="s">
        <v>413</v>
      </c>
      <c r="D15" s="54" t="s">
        <v>414</v>
      </c>
      <c r="E15" s="6" t="s">
        <v>124</v>
      </c>
      <c r="F15" s="19">
        <v>79970</v>
      </c>
      <c r="G15" s="24">
        <v>1058.8</v>
      </c>
      <c r="H15" s="24">
        <v>4.97</v>
      </c>
      <c r="I15" s="31"/>
      <c r="J15" s="31"/>
      <c r="K15" s="35"/>
    </row>
    <row r="16" spans="1:54" x14ac:dyDescent="0.3">
      <c r="B16" s="8" t="s">
        <v>40</v>
      </c>
      <c r="C16" s="57" t="s">
        <v>41</v>
      </c>
      <c r="D16" s="54" t="s">
        <v>42</v>
      </c>
      <c r="E16" s="6" t="s">
        <v>43</v>
      </c>
      <c r="F16" s="19">
        <v>77405</v>
      </c>
      <c r="G16" s="24">
        <v>719.29</v>
      </c>
      <c r="H16" s="24">
        <v>3.38</v>
      </c>
      <c r="I16" s="31"/>
      <c r="J16" s="31"/>
      <c r="K16" s="35"/>
    </row>
    <row r="17" spans="2:11" x14ac:dyDescent="0.3">
      <c r="B17" s="8" t="s">
        <v>44</v>
      </c>
      <c r="C17" s="57" t="s">
        <v>45</v>
      </c>
      <c r="D17" s="54" t="s">
        <v>46</v>
      </c>
      <c r="E17" s="6" t="s">
        <v>43</v>
      </c>
      <c r="F17" s="19">
        <v>51966</v>
      </c>
      <c r="G17" s="24">
        <v>704.14</v>
      </c>
      <c r="H17" s="24">
        <v>3.3</v>
      </c>
      <c r="I17" s="31"/>
      <c r="J17" s="31"/>
      <c r="K17" s="35"/>
    </row>
    <row r="18" spans="2:11" x14ac:dyDescent="0.3">
      <c r="B18" s="8" t="s">
        <v>997</v>
      </c>
      <c r="C18" s="57" t="s">
        <v>998</v>
      </c>
      <c r="D18" s="54" t="s">
        <v>999</v>
      </c>
      <c r="E18" s="6" t="s">
        <v>160</v>
      </c>
      <c r="F18" s="19">
        <v>9555</v>
      </c>
      <c r="G18" s="24">
        <v>665.08</v>
      </c>
      <c r="H18" s="24">
        <v>3.12</v>
      </c>
      <c r="I18" s="31"/>
      <c r="J18" s="31"/>
      <c r="K18" s="35"/>
    </row>
    <row r="19" spans="2:11" x14ac:dyDescent="0.3">
      <c r="B19" s="8" t="s">
        <v>430</v>
      </c>
      <c r="C19" s="57" t="s">
        <v>431</v>
      </c>
      <c r="D19" s="54" t="s">
        <v>432</v>
      </c>
      <c r="E19" s="6" t="s">
        <v>50</v>
      </c>
      <c r="F19" s="19">
        <v>19627</v>
      </c>
      <c r="G19" s="24">
        <v>613.13</v>
      </c>
      <c r="H19" s="24">
        <v>2.88</v>
      </c>
      <c r="I19" s="31"/>
      <c r="J19" s="31"/>
      <c r="K19" s="35"/>
    </row>
    <row r="20" spans="2:11" x14ac:dyDescent="0.3">
      <c r="B20" s="8" t="s">
        <v>83</v>
      </c>
      <c r="C20" s="57" t="s">
        <v>84</v>
      </c>
      <c r="D20" s="54" t="s">
        <v>85</v>
      </c>
      <c r="E20" s="6" t="s">
        <v>86</v>
      </c>
      <c r="F20" s="19">
        <v>21833</v>
      </c>
      <c r="G20" s="24">
        <v>530.16999999999996</v>
      </c>
      <c r="H20" s="24">
        <v>2.4900000000000002</v>
      </c>
      <c r="I20" s="31"/>
      <c r="J20" s="31"/>
      <c r="K20" s="35"/>
    </row>
    <row r="21" spans="2:11" x14ac:dyDescent="0.3">
      <c r="B21" s="8" t="s">
        <v>421</v>
      </c>
      <c r="C21" s="57" t="s">
        <v>422</v>
      </c>
      <c r="D21" s="54" t="s">
        <v>423</v>
      </c>
      <c r="E21" s="6" t="s">
        <v>256</v>
      </c>
      <c r="F21" s="19">
        <v>22089</v>
      </c>
      <c r="G21" s="24">
        <v>434.87</v>
      </c>
      <c r="H21" s="24">
        <v>2.04</v>
      </c>
      <c r="I21" s="31"/>
      <c r="J21" s="31"/>
      <c r="K21" s="35"/>
    </row>
    <row r="22" spans="2:11" x14ac:dyDescent="0.3">
      <c r="B22" s="8" t="s">
        <v>1149</v>
      </c>
      <c r="C22" s="57" t="s">
        <v>1150</v>
      </c>
      <c r="D22" s="54" t="s">
        <v>1151</v>
      </c>
      <c r="E22" s="6" t="s">
        <v>124</v>
      </c>
      <c r="F22" s="19">
        <v>32993</v>
      </c>
      <c r="G22" s="24">
        <v>401.89</v>
      </c>
      <c r="H22" s="24">
        <v>1.89</v>
      </c>
      <c r="I22" s="31"/>
      <c r="J22" s="31"/>
      <c r="K22" s="35"/>
    </row>
    <row r="23" spans="2:11" x14ac:dyDescent="0.3">
      <c r="B23" s="8" t="s">
        <v>1140</v>
      </c>
      <c r="C23" s="57" t="s">
        <v>1141</v>
      </c>
      <c r="D23" s="54" t="s">
        <v>1142</v>
      </c>
      <c r="E23" s="6" t="s">
        <v>108</v>
      </c>
      <c r="F23" s="19">
        <v>18292</v>
      </c>
      <c r="G23" s="24">
        <v>365.57</v>
      </c>
      <c r="H23" s="24">
        <v>1.72</v>
      </c>
      <c r="I23" s="31"/>
      <c r="J23" s="31"/>
      <c r="K23" s="35"/>
    </row>
    <row r="24" spans="2:11" x14ac:dyDescent="0.3">
      <c r="B24" s="8" t="s">
        <v>292</v>
      </c>
      <c r="C24" s="57" t="s">
        <v>293</v>
      </c>
      <c r="D24" s="54" t="s">
        <v>294</v>
      </c>
      <c r="E24" s="6" t="s">
        <v>108</v>
      </c>
      <c r="F24" s="19">
        <v>49353</v>
      </c>
      <c r="G24" s="24">
        <v>360.77</v>
      </c>
      <c r="H24" s="24">
        <v>1.69</v>
      </c>
      <c r="I24" s="31"/>
      <c r="J24" s="31"/>
      <c r="K24" s="35"/>
    </row>
    <row r="25" spans="2:11" x14ac:dyDescent="0.3">
      <c r="B25" s="8" t="s">
        <v>433</v>
      </c>
      <c r="C25" s="57" t="s">
        <v>434</v>
      </c>
      <c r="D25" s="54" t="s">
        <v>435</v>
      </c>
      <c r="E25" s="6" t="s">
        <v>436</v>
      </c>
      <c r="F25" s="19">
        <v>91327</v>
      </c>
      <c r="G25" s="24">
        <v>245.63</v>
      </c>
      <c r="H25" s="24">
        <v>1.1499999999999999</v>
      </c>
      <c r="I25" s="31"/>
      <c r="J25" s="31"/>
      <c r="K25" s="35"/>
    </row>
    <row r="26" spans="2:11" x14ac:dyDescent="0.3">
      <c r="B26" s="8" t="s">
        <v>1128</v>
      </c>
      <c r="C26" s="57" t="s">
        <v>1129</v>
      </c>
      <c r="D26" s="54" t="s">
        <v>1130</v>
      </c>
      <c r="E26" s="6" t="s">
        <v>585</v>
      </c>
      <c r="F26" s="19">
        <v>54699</v>
      </c>
      <c r="G26" s="24">
        <v>245.6</v>
      </c>
      <c r="H26" s="24">
        <v>1.1499999999999999</v>
      </c>
      <c r="I26" s="31"/>
      <c r="J26" s="31"/>
      <c r="K26" s="35"/>
    </row>
    <row r="27" spans="2:11" x14ac:dyDescent="0.3">
      <c r="B27" s="8" t="s">
        <v>610</v>
      </c>
      <c r="C27" s="57" t="s">
        <v>611</v>
      </c>
      <c r="D27" s="54" t="s">
        <v>612</v>
      </c>
      <c r="E27" s="6" t="s">
        <v>613</v>
      </c>
      <c r="F27" s="19">
        <v>54180</v>
      </c>
      <c r="G27" s="24">
        <v>238.8</v>
      </c>
      <c r="H27" s="24">
        <v>1.1200000000000001</v>
      </c>
      <c r="I27" s="31"/>
      <c r="J27" s="31"/>
      <c r="K27" s="35"/>
    </row>
    <row r="28" spans="2:11" x14ac:dyDescent="0.3">
      <c r="B28" s="8" t="s">
        <v>51</v>
      </c>
      <c r="C28" s="57" t="s">
        <v>52</v>
      </c>
      <c r="D28" s="54" t="s">
        <v>53</v>
      </c>
      <c r="E28" s="6" t="s">
        <v>43</v>
      </c>
      <c r="F28" s="19">
        <v>17406</v>
      </c>
      <c r="G28" s="24">
        <v>238.53</v>
      </c>
      <c r="H28" s="24">
        <v>1.1200000000000001</v>
      </c>
      <c r="I28" s="31"/>
      <c r="J28" s="31"/>
      <c r="K28" s="35"/>
    </row>
    <row r="29" spans="2:11" x14ac:dyDescent="0.3">
      <c r="B29" s="8" t="s">
        <v>418</v>
      </c>
      <c r="C29" s="57" t="s">
        <v>419</v>
      </c>
      <c r="D29" s="54" t="s">
        <v>420</v>
      </c>
      <c r="E29" s="6" t="s">
        <v>50</v>
      </c>
      <c r="F29" s="19">
        <v>13680</v>
      </c>
      <c r="G29" s="24">
        <v>238.46</v>
      </c>
      <c r="H29" s="24">
        <v>1.1200000000000001</v>
      </c>
      <c r="I29" s="31"/>
      <c r="J29" s="31"/>
      <c r="K29" s="35"/>
    </row>
    <row r="30" spans="2:11" x14ac:dyDescent="0.3">
      <c r="B30" s="8" t="s">
        <v>54</v>
      </c>
      <c r="C30" s="57" t="s">
        <v>55</v>
      </c>
      <c r="D30" s="54" t="s">
        <v>56</v>
      </c>
      <c r="E30" s="6" t="s">
        <v>43</v>
      </c>
      <c r="F30" s="19">
        <v>22074</v>
      </c>
      <c r="G30" s="24">
        <v>237.77</v>
      </c>
      <c r="H30" s="24">
        <v>1.1200000000000001</v>
      </c>
      <c r="I30" s="31"/>
      <c r="J30" s="31"/>
      <c r="K30" s="35"/>
    </row>
    <row r="31" spans="2:11" x14ac:dyDescent="0.3">
      <c r="B31" s="8" t="s">
        <v>68</v>
      </c>
      <c r="C31" s="57" t="s">
        <v>69</v>
      </c>
      <c r="D31" s="54" t="s">
        <v>70</v>
      </c>
      <c r="E31" s="6" t="s">
        <v>71</v>
      </c>
      <c r="F31" s="19">
        <v>1853</v>
      </c>
      <c r="G31" s="24">
        <v>235.22</v>
      </c>
      <c r="H31" s="24">
        <v>1.1000000000000001</v>
      </c>
      <c r="I31" s="31"/>
      <c r="J31" s="31"/>
      <c r="K31" s="35"/>
    </row>
    <row r="32" spans="2:11" x14ac:dyDescent="0.3">
      <c r="B32" s="8" t="s">
        <v>289</v>
      </c>
      <c r="C32" s="57" t="s">
        <v>290</v>
      </c>
      <c r="D32" s="54" t="s">
        <v>291</v>
      </c>
      <c r="E32" s="6" t="s">
        <v>209</v>
      </c>
      <c r="F32" s="19">
        <v>120581</v>
      </c>
      <c r="G32" s="24">
        <v>232.88</v>
      </c>
      <c r="H32" s="24">
        <v>1.0900000000000001</v>
      </c>
      <c r="I32" s="31"/>
      <c r="J32" s="31"/>
      <c r="K32" s="35"/>
    </row>
    <row r="33" spans="2:11" x14ac:dyDescent="0.3">
      <c r="B33" s="8" t="s">
        <v>76</v>
      </c>
      <c r="C33" s="57" t="s">
        <v>77</v>
      </c>
      <c r="D33" s="54" t="s">
        <v>78</v>
      </c>
      <c r="E33" s="6" t="s">
        <v>79</v>
      </c>
      <c r="F33" s="19">
        <v>23823</v>
      </c>
      <c r="G33" s="24">
        <v>229.32</v>
      </c>
      <c r="H33" s="24">
        <v>1.08</v>
      </c>
      <c r="I33" s="31"/>
      <c r="J33" s="31"/>
      <c r="K33" s="35"/>
    </row>
    <row r="34" spans="2:11" x14ac:dyDescent="0.3">
      <c r="B34" s="8" t="s">
        <v>944</v>
      </c>
      <c r="C34" s="57" t="s">
        <v>945</v>
      </c>
      <c r="D34" s="54" t="s">
        <v>946</v>
      </c>
      <c r="E34" s="6" t="s">
        <v>50</v>
      </c>
      <c r="F34" s="19">
        <v>13444</v>
      </c>
      <c r="G34" s="24">
        <v>227.96</v>
      </c>
      <c r="H34" s="24">
        <v>1.07</v>
      </c>
      <c r="I34" s="31"/>
      <c r="J34" s="31"/>
      <c r="K34" s="35"/>
    </row>
    <row r="35" spans="2:11" x14ac:dyDescent="0.3">
      <c r="B35" s="8" t="s">
        <v>1134</v>
      </c>
      <c r="C35" s="57" t="s">
        <v>1135</v>
      </c>
      <c r="D35" s="54" t="s">
        <v>1136</v>
      </c>
      <c r="E35" s="6" t="s">
        <v>209</v>
      </c>
      <c r="F35" s="19">
        <v>18676</v>
      </c>
      <c r="G35" s="24">
        <v>226.8</v>
      </c>
      <c r="H35" s="24">
        <v>1.06</v>
      </c>
      <c r="I35" s="31"/>
      <c r="J35" s="31"/>
      <c r="K35" s="35"/>
    </row>
    <row r="36" spans="2:11" x14ac:dyDescent="0.3">
      <c r="B36" s="8" t="s">
        <v>626</v>
      </c>
      <c r="C36" s="57" t="s">
        <v>627</v>
      </c>
      <c r="D36" s="54" t="s">
        <v>628</v>
      </c>
      <c r="E36" s="6" t="s">
        <v>246</v>
      </c>
      <c r="F36" s="19">
        <v>62629</v>
      </c>
      <c r="G36" s="24">
        <v>222.96</v>
      </c>
      <c r="H36" s="24">
        <v>1.05</v>
      </c>
      <c r="I36" s="31"/>
      <c r="J36" s="31"/>
      <c r="K36" s="35"/>
    </row>
    <row r="37" spans="2:11" x14ac:dyDescent="0.3">
      <c r="B37" s="8" t="s">
        <v>1047</v>
      </c>
      <c r="C37" s="57" t="s">
        <v>1048</v>
      </c>
      <c r="D37" s="54" t="s">
        <v>1049</v>
      </c>
      <c r="E37" s="6" t="s">
        <v>64</v>
      </c>
      <c r="F37" s="19">
        <v>2320</v>
      </c>
      <c r="G37" s="24">
        <v>222.66</v>
      </c>
      <c r="H37" s="24">
        <v>1.04</v>
      </c>
      <c r="I37" s="31"/>
      <c r="J37" s="31"/>
      <c r="K37" s="35"/>
    </row>
    <row r="38" spans="2:11" x14ac:dyDescent="0.3">
      <c r="B38" s="8" t="s">
        <v>1131</v>
      </c>
      <c r="C38" s="57" t="s">
        <v>1132</v>
      </c>
      <c r="D38" s="54" t="s">
        <v>1133</v>
      </c>
      <c r="E38" s="6" t="s">
        <v>75</v>
      </c>
      <c r="F38" s="19">
        <v>21824</v>
      </c>
      <c r="G38" s="24">
        <v>222.6</v>
      </c>
      <c r="H38" s="24">
        <v>1.04</v>
      </c>
      <c r="I38" s="31"/>
      <c r="J38" s="31"/>
      <c r="K38" s="35"/>
    </row>
    <row r="39" spans="2:11" x14ac:dyDescent="0.3">
      <c r="B39" s="8" t="s">
        <v>47</v>
      </c>
      <c r="C39" s="57" t="s">
        <v>48</v>
      </c>
      <c r="D39" s="54" t="s">
        <v>49</v>
      </c>
      <c r="E39" s="6" t="s">
        <v>50</v>
      </c>
      <c r="F39" s="19">
        <v>13443</v>
      </c>
      <c r="G39" s="24">
        <v>220.6</v>
      </c>
      <c r="H39" s="24">
        <v>1.04</v>
      </c>
      <c r="I39" s="31"/>
      <c r="J39" s="31"/>
      <c r="K39" s="35"/>
    </row>
    <row r="40" spans="2:11" x14ac:dyDescent="0.3">
      <c r="B40" s="8" t="s">
        <v>1059</v>
      </c>
      <c r="C40" s="57" t="s">
        <v>1060</v>
      </c>
      <c r="D40" s="54" t="s">
        <v>1061</v>
      </c>
      <c r="E40" s="6" t="s">
        <v>71</v>
      </c>
      <c r="F40" s="19">
        <v>7721</v>
      </c>
      <c r="G40" s="24">
        <v>217.65</v>
      </c>
      <c r="H40" s="24">
        <v>1.02</v>
      </c>
      <c r="I40" s="31"/>
      <c r="J40" s="31"/>
      <c r="K40" s="35"/>
    </row>
    <row r="41" spans="2:11" x14ac:dyDescent="0.3">
      <c r="B41" s="8" t="s">
        <v>892</v>
      </c>
      <c r="C41" s="57" t="s">
        <v>893</v>
      </c>
      <c r="D41" s="54" t="s">
        <v>894</v>
      </c>
      <c r="E41" s="6" t="s">
        <v>86</v>
      </c>
      <c r="F41" s="19">
        <v>5443</v>
      </c>
      <c r="G41" s="24">
        <v>216.49</v>
      </c>
      <c r="H41" s="24">
        <v>1.02</v>
      </c>
      <c r="I41" s="31"/>
      <c r="J41" s="31"/>
      <c r="K41" s="35"/>
    </row>
    <row r="42" spans="2:11" x14ac:dyDescent="0.3">
      <c r="B42" s="8" t="s">
        <v>94</v>
      </c>
      <c r="C42" s="57" t="s">
        <v>95</v>
      </c>
      <c r="D42" s="54" t="s">
        <v>96</v>
      </c>
      <c r="E42" s="6" t="s">
        <v>64</v>
      </c>
      <c r="F42" s="19">
        <v>3006</v>
      </c>
      <c r="G42" s="24">
        <v>214.1</v>
      </c>
      <c r="H42" s="24">
        <v>1</v>
      </c>
      <c r="I42" s="31"/>
      <c r="J42" s="31"/>
      <c r="K42" s="35"/>
    </row>
    <row r="43" spans="2:11" x14ac:dyDescent="0.3">
      <c r="B43" s="8" t="s">
        <v>931</v>
      </c>
      <c r="C43" s="57" t="s">
        <v>932</v>
      </c>
      <c r="D43" s="54" t="s">
        <v>933</v>
      </c>
      <c r="E43" s="6" t="s">
        <v>156</v>
      </c>
      <c r="F43" s="19">
        <v>77606</v>
      </c>
      <c r="G43" s="24">
        <v>212.33</v>
      </c>
      <c r="H43" s="24">
        <v>1</v>
      </c>
      <c r="I43" s="31"/>
      <c r="J43" s="31"/>
      <c r="K43" s="35"/>
    </row>
    <row r="44" spans="2:11" x14ac:dyDescent="0.3">
      <c r="B44" s="8" t="s">
        <v>638</v>
      </c>
      <c r="C44" s="57" t="s">
        <v>639</v>
      </c>
      <c r="D44" s="54" t="s">
        <v>640</v>
      </c>
      <c r="E44" s="6" t="s">
        <v>75</v>
      </c>
      <c r="F44" s="19">
        <v>10818</v>
      </c>
      <c r="G44" s="24">
        <v>211.23</v>
      </c>
      <c r="H44" s="24">
        <v>0.99</v>
      </c>
      <c r="I44" s="31"/>
      <c r="J44" s="31"/>
      <c r="K44" s="35"/>
    </row>
    <row r="45" spans="2:11" x14ac:dyDescent="0.3">
      <c r="B45" s="8" t="s">
        <v>603</v>
      </c>
      <c r="C45" s="57" t="s">
        <v>604</v>
      </c>
      <c r="D45" s="54" t="s">
        <v>605</v>
      </c>
      <c r="E45" s="6" t="s">
        <v>606</v>
      </c>
      <c r="F45" s="19">
        <v>14805</v>
      </c>
      <c r="G45" s="24">
        <v>210.2</v>
      </c>
      <c r="H45" s="24">
        <v>0.99</v>
      </c>
      <c r="I45" s="31"/>
      <c r="J45" s="31"/>
      <c r="K45" s="35"/>
    </row>
    <row r="46" spans="2:11" x14ac:dyDescent="0.3">
      <c r="B46" s="8" t="s">
        <v>364</v>
      </c>
      <c r="C46" s="57" t="s">
        <v>365</v>
      </c>
      <c r="D46" s="54" t="s">
        <v>366</v>
      </c>
      <c r="E46" s="6" t="s">
        <v>50</v>
      </c>
      <c r="F46" s="19">
        <v>88264</v>
      </c>
      <c r="G46" s="24">
        <v>209.1</v>
      </c>
      <c r="H46" s="24">
        <v>0.98</v>
      </c>
      <c r="I46" s="31"/>
      <c r="J46" s="31"/>
      <c r="K46" s="35"/>
    </row>
    <row r="47" spans="2:11" x14ac:dyDescent="0.3">
      <c r="B47" s="8" t="s">
        <v>646</v>
      </c>
      <c r="C47" s="57" t="s">
        <v>647</v>
      </c>
      <c r="D47" s="54" t="s">
        <v>648</v>
      </c>
      <c r="E47" s="6" t="s">
        <v>246</v>
      </c>
      <c r="F47" s="19">
        <v>81386</v>
      </c>
      <c r="G47" s="24">
        <v>208.76</v>
      </c>
      <c r="H47" s="24">
        <v>0.98</v>
      </c>
      <c r="I47" s="31"/>
      <c r="J47" s="31"/>
      <c r="K47" s="35"/>
    </row>
    <row r="48" spans="2:11" x14ac:dyDescent="0.3">
      <c r="B48" s="8" t="s">
        <v>468</v>
      </c>
      <c r="C48" s="57" t="s">
        <v>469</v>
      </c>
      <c r="D48" s="54" t="s">
        <v>470</v>
      </c>
      <c r="E48" s="6" t="s">
        <v>64</v>
      </c>
      <c r="F48" s="19">
        <v>59543</v>
      </c>
      <c r="G48" s="24">
        <v>208.43</v>
      </c>
      <c r="H48" s="24">
        <v>0.98</v>
      </c>
      <c r="I48" s="31"/>
      <c r="J48" s="31"/>
      <c r="K48" s="35"/>
    </row>
    <row r="49" spans="2:11" x14ac:dyDescent="0.3">
      <c r="B49" s="8" t="s">
        <v>57</v>
      </c>
      <c r="C49" s="57" t="s">
        <v>58</v>
      </c>
      <c r="D49" s="54" t="s">
        <v>59</v>
      </c>
      <c r="E49" s="6" t="s">
        <v>60</v>
      </c>
      <c r="F49" s="19">
        <v>5296</v>
      </c>
      <c r="G49" s="24">
        <v>208.25</v>
      </c>
      <c r="H49" s="24">
        <v>0.98</v>
      </c>
      <c r="I49" s="31"/>
      <c r="J49" s="31"/>
      <c r="K49" s="35"/>
    </row>
    <row r="50" spans="2:11" x14ac:dyDescent="0.3">
      <c r="B50" s="8" t="s">
        <v>72</v>
      </c>
      <c r="C50" s="57" t="s">
        <v>73</v>
      </c>
      <c r="D50" s="54" t="s">
        <v>74</v>
      </c>
      <c r="E50" s="6" t="s">
        <v>75</v>
      </c>
      <c r="F50" s="19">
        <v>22265</v>
      </c>
      <c r="G50" s="24">
        <v>207.03</v>
      </c>
      <c r="H50" s="24">
        <v>0.97</v>
      </c>
      <c r="I50" s="31"/>
      <c r="J50" s="31"/>
      <c r="K50" s="35"/>
    </row>
    <row r="51" spans="2:11" x14ac:dyDescent="0.3">
      <c r="B51" s="8" t="s">
        <v>65</v>
      </c>
      <c r="C51" s="57" t="s">
        <v>66</v>
      </c>
      <c r="D51" s="54" t="s">
        <v>67</v>
      </c>
      <c r="E51" s="6" t="s">
        <v>43</v>
      </c>
      <c r="F51" s="19">
        <v>50233</v>
      </c>
      <c r="G51" s="24">
        <v>204.95</v>
      </c>
      <c r="H51" s="24">
        <v>0.96</v>
      </c>
      <c r="I51" s="31"/>
      <c r="J51" s="31"/>
      <c r="K51" s="35"/>
    </row>
    <row r="52" spans="2:11" x14ac:dyDescent="0.3">
      <c r="B52" s="8" t="s">
        <v>409</v>
      </c>
      <c r="C52" s="57" t="s">
        <v>410</v>
      </c>
      <c r="D52" s="54" t="s">
        <v>411</v>
      </c>
      <c r="E52" s="6" t="s">
        <v>64</v>
      </c>
      <c r="F52" s="19">
        <v>5800</v>
      </c>
      <c r="G52" s="24">
        <v>199.04</v>
      </c>
      <c r="H52" s="24">
        <v>0.93</v>
      </c>
      <c r="I52" s="31"/>
      <c r="J52" s="31"/>
      <c r="K52" s="35"/>
    </row>
    <row r="53" spans="2:11" x14ac:dyDescent="0.3">
      <c r="B53" s="8" t="s">
        <v>629</v>
      </c>
      <c r="C53" s="57" t="s">
        <v>630</v>
      </c>
      <c r="D53" s="54" t="s">
        <v>631</v>
      </c>
      <c r="E53" s="6" t="s">
        <v>160</v>
      </c>
      <c r="F53" s="19">
        <v>20753</v>
      </c>
      <c r="G53" s="24">
        <v>198.56</v>
      </c>
      <c r="H53" s="24">
        <v>0.93</v>
      </c>
      <c r="I53" s="31"/>
      <c r="J53" s="31"/>
      <c r="K53" s="35"/>
    </row>
    <row r="54" spans="2:11" x14ac:dyDescent="0.3">
      <c r="B54" s="8" t="s">
        <v>594</v>
      </c>
      <c r="C54" s="57" t="s">
        <v>595</v>
      </c>
      <c r="D54" s="54" t="s">
        <v>596</v>
      </c>
      <c r="E54" s="6" t="s">
        <v>211</v>
      </c>
      <c r="F54" s="19">
        <v>4319</v>
      </c>
      <c r="G54" s="24">
        <v>198.52</v>
      </c>
      <c r="H54" s="24">
        <v>0.93</v>
      </c>
      <c r="I54" s="31"/>
      <c r="J54" s="31"/>
      <c r="K54" s="35"/>
    </row>
    <row r="55" spans="2:11" x14ac:dyDescent="0.3">
      <c r="B55" s="8" t="s">
        <v>1155</v>
      </c>
      <c r="C55" s="57" t="s">
        <v>1156</v>
      </c>
      <c r="D55" s="54" t="s">
        <v>1157</v>
      </c>
      <c r="E55" s="6" t="s">
        <v>1158</v>
      </c>
      <c r="F55" s="19">
        <v>9673</v>
      </c>
      <c r="G55" s="24">
        <v>195.43</v>
      </c>
      <c r="H55" s="24">
        <v>0.92</v>
      </c>
      <c r="I55" s="31"/>
      <c r="J55" s="31"/>
      <c r="K55" s="35"/>
    </row>
    <row r="56" spans="2:11" x14ac:dyDescent="0.3">
      <c r="B56" s="8" t="s">
        <v>90</v>
      </c>
      <c r="C56" s="57" t="s">
        <v>91</v>
      </c>
      <c r="D56" s="54" t="s">
        <v>92</v>
      </c>
      <c r="E56" s="6" t="s">
        <v>93</v>
      </c>
      <c r="F56" s="19">
        <v>13849</v>
      </c>
      <c r="G56" s="24">
        <v>193.25</v>
      </c>
      <c r="H56" s="24">
        <v>0.91</v>
      </c>
      <c r="I56" s="31"/>
      <c r="J56" s="31"/>
      <c r="K56" s="35"/>
    </row>
    <row r="57" spans="2:11" x14ac:dyDescent="0.3">
      <c r="B57" s="8" t="s">
        <v>61</v>
      </c>
      <c r="C57" s="57" t="s">
        <v>62</v>
      </c>
      <c r="D57" s="54" t="s">
        <v>63</v>
      </c>
      <c r="E57" s="6" t="s">
        <v>64</v>
      </c>
      <c r="F57" s="19">
        <v>1300</v>
      </c>
      <c r="G57" s="24">
        <v>189.79</v>
      </c>
      <c r="H57" s="24">
        <v>0.89</v>
      </c>
      <c r="I57" s="31"/>
      <c r="J57" s="31"/>
      <c r="K57" s="35"/>
    </row>
    <row r="58" spans="2:11" x14ac:dyDescent="0.3">
      <c r="B58" s="8" t="s">
        <v>1143</v>
      </c>
      <c r="C58" s="57" t="s">
        <v>1144</v>
      </c>
      <c r="D58" s="54" t="s">
        <v>1145</v>
      </c>
      <c r="E58" s="6" t="s">
        <v>156</v>
      </c>
      <c r="F58" s="19">
        <v>5001</v>
      </c>
      <c r="G58" s="24">
        <v>189.31</v>
      </c>
      <c r="H58" s="24">
        <v>0.89</v>
      </c>
      <c r="I58" s="31"/>
      <c r="J58" s="31"/>
      <c r="K58" s="35"/>
    </row>
    <row r="59" spans="2:11" x14ac:dyDescent="0.3">
      <c r="B59" s="8" t="s">
        <v>1146</v>
      </c>
      <c r="C59" s="57" t="s">
        <v>1147</v>
      </c>
      <c r="D59" s="54" t="s">
        <v>1148</v>
      </c>
      <c r="E59" s="6" t="s">
        <v>75</v>
      </c>
      <c r="F59" s="19">
        <v>73092</v>
      </c>
      <c r="G59" s="24">
        <v>186.02</v>
      </c>
      <c r="H59" s="24">
        <v>0.87</v>
      </c>
      <c r="I59" s="31"/>
      <c r="J59" s="31"/>
      <c r="K59" s="35"/>
    </row>
    <row r="60" spans="2:11" x14ac:dyDescent="0.3">
      <c r="B60" s="8" t="s">
        <v>181</v>
      </c>
      <c r="C60" s="57" t="s">
        <v>182</v>
      </c>
      <c r="D60" s="54" t="s">
        <v>183</v>
      </c>
      <c r="E60" s="6" t="s">
        <v>120</v>
      </c>
      <c r="F60" s="19">
        <v>67625</v>
      </c>
      <c r="G60" s="24">
        <v>27.19</v>
      </c>
      <c r="H60" s="24">
        <v>0.13</v>
      </c>
      <c r="I60" s="31"/>
      <c r="J60" s="31"/>
      <c r="K60" s="35" t="s">
        <v>5039</v>
      </c>
    </row>
    <row r="61" spans="2:11" x14ac:dyDescent="0.3">
      <c r="C61" s="58" t="s">
        <v>184</v>
      </c>
      <c r="D61" s="54"/>
      <c r="E61" s="6"/>
      <c r="F61" s="19"/>
      <c r="G61" s="25">
        <v>21295.32</v>
      </c>
      <c r="H61" s="25">
        <v>99.94</v>
      </c>
      <c r="I61" s="31"/>
      <c r="J61" s="31"/>
      <c r="K61" s="35"/>
    </row>
    <row r="62" spans="2:11" x14ac:dyDescent="0.3">
      <c r="C62" s="57"/>
      <c r="D62" s="54"/>
      <c r="E62" s="6"/>
      <c r="F62" s="19"/>
      <c r="G62" s="24"/>
      <c r="H62" s="24"/>
      <c r="I62" s="31"/>
      <c r="J62" s="31"/>
      <c r="K62" s="35"/>
    </row>
    <row r="63" spans="2:11" x14ac:dyDescent="0.3">
      <c r="C63" s="58" t="s">
        <v>3</v>
      </c>
      <c r="D63" s="54"/>
      <c r="E63" s="6"/>
      <c r="F63" s="19"/>
      <c r="G63" s="24" t="s">
        <v>2</v>
      </c>
      <c r="H63" s="24" t="s">
        <v>2</v>
      </c>
      <c r="I63" s="31"/>
      <c r="J63" s="31"/>
      <c r="K63" s="35"/>
    </row>
    <row r="64" spans="2:11" x14ac:dyDescent="0.3">
      <c r="C64" s="57"/>
      <c r="D64" s="54"/>
      <c r="E64" s="6"/>
      <c r="F64" s="19"/>
      <c r="G64" s="24"/>
      <c r="H64" s="24"/>
      <c r="I64" s="31"/>
      <c r="J64" s="31"/>
      <c r="K64" s="35"/>
    </row>
    <row r="65" spans="3:11" x14ac:dyDescent="0.3">
      <c r="C65" s="58" t="s">
        <v>4</v>
      </c>
      <c r="D65" s="54"/>
      <c r="E65" s="6"/>
      <c r="F65" s="19"/>
      <c r="G65" s="24" t="s">
        <v>2</v>
      </c>
      <c r="H65" s="24" t="s">
        <v>2</v>
      </c>
      <c r="I65" s="31"/>
      <c r="J65" s="31"/>
      <c r="K65" s="35"/>
    </row>
    <row r="66" spans="3:11" x14ac:dyDescent="0.3">
      <c r="C66" s="57"/>
      <c r="D66" s="54"/>
      <c r="E66" s="6"/>
      <c r="F66" s="19"/>
      <c r="G66" s="24"/>
      <c r="H66" s="24"/>
      <c r="I66" s="31"/>
      <c r="J66" s="31"/>
      <c r="K66" s="35"/>
    </row>
    <row r="67" spans="3:11" x14ac:dyDescent="0.3">
      <c r="C67" s="58" t="s">
        <v>5</v>
      </c>
      <c r="D67" s="54"/>
      <c r="E67" s="6"/>
      <c r="F67" s="19"/>
      <c r="G67" s="24"/>
      <c r="H67" s="24"/>
      <c r="I67" s="31"/>
      <c r="J67" s="31"/>
      <c r="K67" s="35"/>
    </row>
    <row r="68" spans="3:11" x14ac:dyDescent="0.3">
      <c r="C68" s="57"/>
      <c r="D68" s="54"/>
      <c r="E68" s="6"/>
      <c r="F68" s="19"/>
      <c r="G68" s="24"/>
      <c r="H68" s="24"/>
      <c r="I68" s="31"/>
      <c r="J68" s="31"/>
      <c r="K68" s="35"/>
    </row>
    <row r="69" spans="3:11" x14ac:dyDescent="0.3">
      <c r="C69" s="58" t="s">
        <v>6</v>
      </c>
      <c r="D69" s="54"/>
      <c r="E69" s="6"/>
      <c r="F69" s="19"/>
      <c r="G69" s="24" t="s">
        <v>2</v>
      </c>
      <c r="H69" s="24" t="s">
        <v>2</v>
      </c>
      <c r="I69" s="31"/>
      <c r="J69" s="31"/>
      <c r="K69" s="35"/>
    </row>
    <row r="70" spans="3:11" x14ac:dyDescent="0.3">
      <c r="C70" s="57"/>
      <c r="D70" s="54"/>
      <c r="E70" s="6"/>
      <c r="F70" s="19"/>
      <c r="G70" s="24"/>
      <c r="H70" s="24"/>
      <c r="I70" s="31"/>
      <c r="J70" s="31"/>
      <c r="K70" s="35"/>
    </row>
    <row r="71" spans="3:11" x14ac:dyDescent="0.3">
      <c r="C71" s="58" t="s">
        <v>7</v>
      </c>
      <c r="D71" s="54"/>
      <c r="E71" s="6"/>
      <c r="F71" s="19"/>
      <c r="G71" s="24" t="s">
        <v>2</v>
      </c>
      <c r="H71" s="24" t="s">
        <v>2</v>
      </c>
      <c r="I71" s="31"/>
      <c r="J71" s="31"/>
      <c r="K71" s="35"/>
    </row>
    <row r="72" spans="3:11" x14ac:dyDescent="0.3">
      <c r="C72" s="57"/>
      <c r="D72" s="54"/>
      <c r="E72" s="6"/>
      <c r="F72" s="19"/>
      <c r="G72" s="24"/>
      <c r="H72" s="24"/>
      <c r="I72" s="31"/>
      <c r="J72" s="31"/>
      <c r="K72" s="35"/>
    </row>
    <row r="73" spans="3:11" x14ac:dyDescent="0.3">
      <c r="C73" s="58" t="s">
        <v>8</v>
      </c>
      <c r="D73" s="54"/>
      <c r="E73" s="6"/>
      <c r="F73" s="19"/>
      <c r="G73" s="24" t="s">
        <v>2</v>
      </c>
      <c r="H73" s="24" t="s">
        <v>2</v>
      </c>
      <c r="I73" s="31"/>
      <c r="J73" s="31"/>
      <c r="K73" s="35"/>
    </row>
    <row r="74" spans="3:11" x14ac:dyDescent="0.3">
      <c r="C74" s="57"/>
      <c r="D74" s="54"/>
      <c r="E74" s="6"/>
      <c r="F74" s="19"/>
      <c r="G74" s="24"/>
      <c r="H74" s="24"/>
      <c r="I74" s="31"/>
      <c r="J74" s="31"/>
      <c r="K74" s="35"/>
    </row>
    <row r="75" spans="3:11" x14ac:dyDescent="0.3">
      <c r="C75" s="58" t="s">
        <v>9</v>
      </c>
      <c r="D75" s="54"/>
      <c r="E75" s="6"/>
      <c r="F75" s="19"/>
      <c r="G75" s="24" t="s">
        <v>2</v>
      </c>
      <c r="H75" s="24" t="s">
        <v>2</v>
      </c>
      <c r="I75" s="31"/>
      <c r="J75" s="31"/>
      <c r="K75" s="35"/>
    </row>
    <row r="76" spans="3:11" x14ac:dyDescent="0.3">
      <c r="C76" s="57"/>
      <c r="D76" s="54"/>
      <c r="E76" s="6"/>
      <c r="F76" s="19"/>
      <c r="G76" s="24"/>
      <c r="H76" s="24"/>
      <c r="I76" s="31"/>
      <c r="J76" s="31"/>
      <c r="K76" s="35"/>
    </row>
    <row r="77" spans="3:11" x14ac:dyDescent="0.3">
      <c r="C77" s="58" t="s">
        <v>10</v>
      </c>
      <c r="D77" s="54"/>
      <c r="E77" s="6"/>
      <c r="F77" s="19"/>
      <c r="G77" s="24" t="s">
        <v>2</v>
      </c>
      <c r="H77" s="24" t="s">
        <v>2</v>
      </c>
      <c r="I77" s="31"/>
      <c r="J77" s="31"/>
      <c r="K77" s="35"/>
    </row>
    <row r="78" spans="3:11" x14ac:dyDescent="0.3">
      <c r="C78" s="57"/>
      <c r="D78" s="54"/>
      <c r="E78" s="6"/>
      <c r="F78" s="19"/>
      <c r="G78" s="24"/>
      <c r="H78" s="24"/>
      <c r="I78" s="31"/>
      <c r="J78" s="31"/>
      <c r="K78" s="35"/>
    </row>
    <row r="79" spans="3:11" x14ac:dyDescent="0.3">
      <c r="C79" s="58" t="s">
        <v>11</v>
      </c>
      <c r="D79" s="54"/>
      <c r="E79" s="6"/>
      <c r="F79" s="19"/>
      <c r="G79" s="24"/>
      <c r="H79" s="24"/>
      <c r="I79" s="31"/>
      <c r="J79" s="31"/>
      <c r="K79" s="35"/>
    </row>
    <row r="80" spans="3:11" x14ac:dyDescent="0.3">
      <c r="C80" s="57"/>
      <c r="D80" s="54"/>
      <c r="E80" s="6"/>
      <c r="F80" s="19"/>
      <c r="G80" s="24"/>
      <c r="H80" s="24"/>
      <c r="I80" s="31"/>
      <c r="J80" s="31"/>
      <c r="K80" s="35"/>
    </row>
    <row r="81" spans="1:11" x14ac:dyDescent="0.3">
      <c r="C81" s="58" t="s">
        <v>13</v>
      </c>
      <c r="D81" s="54"/>
      <c r="E81" s="6"/>
      <c r="F81" s="19"/>
      <c r="G81" s="24" t="s">
        <v>2</v>
      </c>
      <c r="H81" s="24" t="s">
        <v>2</v>
      </c>
      <c r="I81" s="31"/>
      <c r="J81" s="31"/>
      <c r="K81" s="35"/>
    </row>
    <row r="82" spans="1:11" x14ac:dyDescent="0.3">
      <c r="C82" s="57"/>
      <c r="D82" s="54"/>
      <c r="E82" s="6"/>
      <c r="F82" s="19"/>
      <c r="G82" s="24"/>
      <c r="H82" s="24"/>
      <c r="I82" s="31"/>
      <c r="J82" s="31"/>
      <c r="K82" s="35"/>
    </row>
    <row r="83" spans="1:11" x14ac:dyDescent="0.3">
      <c r="C83" s="58" t="s">
        <v>14</v>
      </c>
      <c r="D83" s="54"/>
      <c r="E83" s="6"/>
      <c r="F83" s="19"/>
      <c r="G83" s="24" t="s">
        <v>2</v>
      </c>
      <c r="H83" s="24" t="s">
        <v>2</v>
      </c>
      <c r="I83" s="31"/>
      <c r="J83" s="31"/>
      <c r="K83" s="35"/>
    </row>
    <row r="84" spans="1:11" x14ac:dyDescent="0.3">
      <c r="C84" s="57"/>
      <c r="D84" s="54"/>
      <c r="E84" s="6"/>
      <c r="F84" s="19"/>
      <c r="G84" s="24"/>
      <c r="H84" s="24"/>
      <c r="I84" s="31"/>
      <c r="J84" s="31"/>
      <c r="K84" s="35"/>
    </row>
    <row r="85" spans="1:11" x14ac:dyDescent="0.3">
      <c r="C85" s="58" t="s">
        <v>15</v>
      </c>
      <c r="D85" s="54"/>
      <c r="E85" s="6"/>
      <c r="F85" s="19"/>
      <c r="G85" s="24" t="s">
        <v>2</v>
      </c>
      <c r="H85" s="24" t="s">
        <v>2</v>
      </c>
      <c r="I85" s="31"/>
      <c r="J85" s="31"/>
      <c r="K85" s="35"/>
    </row>
    <row r="86" spans="1:11" x14ac:dyDescent="0.3">
      <c r="C86" s="57"/>
      <c r="D86" s="54"/>
      <c r="E86" s="6"/>
      <c r="F86" s="19"/>
      <c r="G86" s="24"/>
      <c r="H86" s="24"/>
      <c r="I86" s="31"/>
      <c r="J86" s="31"/>
      <c r="K86" s="35"/>
    </row>
    <row r="87" spans="1:11" x14ac:dyDescent="0.3">
      <c r="C87" s="58" t="s">
        <v>16</v>
      </c>
      <c r="D87" s="54"/>
      <c r="E87" s="6"/>
      <c r="F87" s="19"/>
      <c r="G87" s="24" t="s">
        <v>2</v>
      </c>
      <c r="H87" s="24" t="s">
        <v>2</v>
      </c>
      <c r="I87" s="31"/>
      <c r="J87" s="31"/>
      <c r="K87" s="35"/>
    </row>
    <row r="88" spans="1:11" x14ac:dyDescent="0.3">
      <c r="C88" s="57"/>
      <c r="D88" s="54"/>
      <c r="E88" s="6"/>
      <c r="F88" s="19"/>
      <c r="G88" s="24"/>
      <c r="H88" s="24"/>
      <c r="I88" s="31"/>
      <c r="J88" s="31"/>
      <c r="K88" s="35"/>
    </row>
    <row r="89" spans="1:11" x14ac:dyDescent="0.3">
      <c r="C89" s="58" t="s">
        <v>17</v>
      </c>
      <c r="D89" s="54"/>
      <c r="E89" s="6"/>
      <c r="F89" s="19"/>
      <c r="G89" s="24" t="s">
        <v>2</v>
      </c>
      <c r="H89" s="24" t="s">
        <v>2</v>
      </c>
      <c r="I89" s="31"/>
      <c r="J89" s="31"/>
      <c r="K89" s="35"/>
    </row>
    <row r="90" spans="1:11" x14ac:dyDescent="0.3">
      <c r="C90" s="57"/>
      <c r="D90" s="54"/>
      <c r="E90" s="6"/>
      <c r="F90" s="19"/>
      <c r="G90" s="24"/>
      <c r="H90" s="24"/>
      <c r="I90" s="31"/>
      <c r="J90" s="31"/>
      <c r="K90" s="35"/>
    </row>
    <row r="91" spans="1:11" x14ac:dyDescent="0.3">
      <c r="A91" s="10"/>
      <c r="B91" s="28"/>
      <c r="C91" s="58" t="s">
        <v>18</v>
      </c>
      <c r="D91" s="54"/>
      <c r="E91" s="6"/>
      <c r="F91" s="19"/>
      <c r="G91" s="24"/>
      <c r="H91" s="24"/>
      <c r="I91" s="31"/>
      <c r="J91" s="31"/>
      <c r="K91" s="35"/>
    </row>
    <row r="92" spans="1:11" x14ac:dyDescent="0.3">
      <c r="A92" s="28"/>
      <c r="B92" s="28"/>
      <c r="C92" s="58" t="s">
        <v>19</v>
      </c>
      <c r="D92" s="54"/>
      <c r="E92" s="6"/>
      <c r="F92" s="19"/>
      <c r="G92" s="24" t="s">
        <v>2</v>
      </c>
      <c r="H92" s="24" t="s">
        <v>2</v>
      </c>
      <c r="I92" s="31"/>
      <c r="J92" s="31"/>
      <c r="K92" s="35"/>
    </row>
    <row r="93" spans="1:11" x14ac:dyDescent="0.3">
      <c r="A93" s="28"/>
      <c r="B93" s="28"/>
      <c r="C93" s="58"/>
      <c r="D93" s="54"/>
      <c r="E93" s="6"/>
      <c r="F93" s="19"/>
      <c r="G93" s="24"/>
      <c r="H93" s="24"/>
      <c r="I93" s="31"/>
      <c r="J93" s="31"/>
      <c r="K93" s="35"/>
    </row>
    <row r="94" spans="1:11" x14ac:dyDescent="0.3">
      <c r="A94" s="28"/>
      <c r="B94" s="28"/>
      <c r="C94" s="58" t="s">
        <v>20</v>
      </c>
      <c r="D94" s="54"/>
      <c r="E94" s="6"/>
      <c r="F94" s="19"/>
      <c r="G94" s="24" t="s">
        <v>2</v>
      </c>
      <c r="H94" s="24" t="s">
        <v>2</v>
      </c>
      <c r="I94" s="31"/>
      <c r="J94" s="31"/>
      <c r="K94" s="35"/>
    </row>
    <row r="95" spans="1:11" x14ac:dyDescent="0.3">
      <c r="A95" s="28"/>
      <c r="B95" s="28"/>
      <c r="C95" s="58"/>
      <c r="D95" s="54"/>
      <c r="E95" s="6"/>
      <c r="F95" s="19"/>
      <c r="G95" s="24"/>
      <c r="H95" s="24"/>
      <c r="I95" s="31"/>
      <c r="J95" s="31"/>
      <c r="K95" s="35"/>
    </row>
    <row r="96" spans="1:11" x14ac:dyDescent="0.3">
      <c r="A96" s="28"/>
      <c r="B96" s="28"/>
      <c r="C96" s="58" t="s">
        <v>21</v>
      </c>
      <c r="D96" s="54"/>
      <c r="E96" s="6"/>
      <c r="F96" s="19"/>
      <c r="G96" s="24" t="s">
        <v>2</v>
      </c>
      <c r="H96" s="24" t="s">
        <v>2</v>
      </c>
      <c r="I96" s="31"/>
      <c r="J96" s="31"/>
      <c r="K96" s="35"/>
    </row>
    <row r="97" spans="1:54" x14ac:dyDescent="0.3">
      <c r="A97" s="28"/>
      <c r="B97" s="28"/>
      <c r="C97" s="58"/>
      <c r="D97" s="54"/>
      <c r="E97" s="6"/>
      <c r="F97" s="19"/>
      <c r="G97" s="24"/>
      <c r="H97" s="24"/>
      <c r="I97" s="31"/>
      <c r="J97" s="31"/>
      <c r="K97" s="35"/>
    </row>
    <row r="98" spans="1:54" x14ac:dyDescent="0.3">
      <c r="A98" s="28"/>
      <c r="B98" s="28"/>
      <c r="C98" s="58" t="s">
        <v>22</v>
      </c>
      <c r="D98" s="54"/>
      <c r="E98" s="6"/>
      <c r="F98" s="19"/>
      <c r="G98" s="24" t="s">
        <v>2</v>
      </c>
      <c r="H98" s="24" t="s">
        <v>2</v>
      </c>
      <c r="I98" s="31"/>
      <c r="J98" s="31"/>
      <c r="K98" s="35"/>
    </row>
    <row r="99" spans="1:54" x14ac:dyDescent="0.3">
      <c r="A99" s="28"/>
      <c r="B99" s="28"/>
      <c r="C99" s="58"/>
      <c r="D99" s="54"/>
      <c r="E99" s="6"/>
      <c r="F99" s="19"/>
      <c r="G99" s="24"/>
      <c r="H99" s="24"/>
      <c r="I99" s="31"/>
      <c r="J99" s="31"/>
      <c r="K99" s="35"/>
    </row>
    <row r="100" spans="1:54" x14ac:dyDescent="0.3">
      <c r="A100" s="28"/>
      <c r="B100" s="28"/>
      <c r="C100" s="58" t="s">
        <v>23</v>
      </c>
      <c r="D100" s="54"/>
      <c r="E100" s="6"/>
      <c r="F100" s="19"/>
      <c r="G100" s="24" t="s">
        <v>2</v>
      </c>
      <c r="H100" s="24" t="s">
        <v>2</v>
      </c>
      <c r="I100" s="31"/>
      <c r="J100" s="31"/>
      <c r="K100" s="35"/>
    </row>
    <row r="101" spans="1:54" x14ac:dyDescent="0.3">
      <c r="A101" s="28"/>
      <c r="B101" s="28"/>
      <c r="C101" s="58"/>
      <c r="D101" s="54"/>
      <c r="E101" s="6"/>
      <c r="F101" s="19"/>
      <c r="G101" s="24"/>
      <c r="H101" s="24"/>
      <c r="I101" s="31"/>
      <c r="J101" s="31"/>
      <c r="K101" s="35"/>
    </row>
    <row r="102" spans="1:54" x14ac:dyDescent="0.3">
      <c r="C102" s="59" t="s">
        <v>24</v>
      </c>
      <c r="D102" s="54"/>
      <c r="E102" s="6"/>
      <c r="F102" s="19"/>
      <c r="G102" s="24"/>
      <c r="H102" s="24"/>
      <c r="I102" s="31"/>
      <c r="J102" s="31"/>
      <c r="K102" s="35"/>
    </row>
    <row r="103" spans="1:54" x14ac:dyDescent="0.3">
      <c r="B103" s="8" t="s">
        <v>199</v>
      </c>
      <c r="C103" s="57" t="s">
        <v>200</v>
      </c>
      <c r="D103" s="54"/>
      <c r="E103" s="6"/>
      <c r="F103" s="19"/>
      <c r="G103" s="24">
        <v>13.09</v>
      </c>
      <c r="H103" s="24">
        <v>0.06</v>
      </c>
      <c r="I103" s="31"/>
      <c r="J103" s="31"/>
      <c r="K103" s="35"/>
    </row>
    <row r="104" spans="1:54" x14ac:dyDescent="0.3">
      <c r="C104" s="58" t="s">
        <v>184</v>
      </c>
      <c r="D104" s="54"/>
      <c r="E104" s="6"/>
      <c r="F104" s="19"/>
      <c r="G104" s="25">
        <v>13.09</v>
      </c>
      <c r="H104" s="25">
        <v>0.06</v>
      </c>
      <c r="I104" s="31"/>
      <c r="J104" s="31"/>
      <c r="K104" s="35"/>
    </row>
    <row r="105" spans="1:54" x14ac:dyDescent="0.3">
      <c r="C105" s="57"/>
      <c r="D105" s="54"/>
      <c r="E105" s="6"/>
      <c r="F105" s="19"/>
      <c r="G105" s="24"/>
      <c r="H105" s="24"/>
      <c r="I105" s="31"/>
      <c r="J105" s="31"/>
      <c r="K105" s="35"/>
    </row>
    <row r="106" spans="1:54" x14ac:dyDescent="0.3">
      <c r="A106" s="10"/>
      <c r="B106" s="28"/>
      <c r="C106" s="58" t="s">
        <v>25</v>
      </c>
      <c r="D106" s="54"/>
      <c r="E106" s="6"/>
      <c r="F106" s="19"/>
      <c r="G106" s="24"/>
      <c r="H106" s="24"/>
      <c r="I106" s="31"/>
      <c r="J106" s="31"/>
      <c r="K106" s="35"/>
    </row>
    <row r="107" spans="1:54" s="2" customFormat="1" ht="13.8" x14ac:dyDescent="0.3">
      <c r="A107" s="28"/>
      <c r="B107" s="28"/>
      <c r="C107" s="57" t="s">
        <v>5023</v>
      </c>
      <c r="D107" s="54"/>
      <c r="E107" s="6"/>
      <c r="F107" s="19"/>
      <c r="G107" s="24" t="s">
        <v>2</v>
      </c>
      <c r="H107" s="24" t="s">
        <v>2</v>
      </c>
      <c r="I107" s="31"/>
      <c r="J107" s="31"/>
      <c r="K107" s="35"/>
      <c r="L107" s="3"/>
      <c r="AI107" s="3"/>
      <c r="AV107" s="3"/>
      <c r="AX107" s="3"/>
      <c r="BB107" s="3"/>
    </row>
    <row r="108" spans="1:54" x14ac:dyDescent="0.3">
      <c r="B108" s="8"/>
      <c r="C108" s="57" t="s">
        <v>201</v>
      </c>
      <c r="D108" s="54"/>
      <c r="E108" s="6"/>
      <c r="F108" s="19"/>
      <c r="G108" s="24">
        <v>2.84</v>
      </c>
      <c r="H108" s="24" t="s">
        <v>5024</v>
      </c>
      <c r="I108" s="31"/>
      <c r="J108" s="31"/>
      <c r="K108" s="35"/>
    </row>
    <row r="109" spans="1:54" x14ac:dyDescent="0.3">
      <c r="C109" s="58" t="s">
        <v>184</v>
      </c>
      <c r="D109" s="54"/>
      <c r="E109" s="6"/>
      <c r="F109" s="19"/>
      <c r="G109" s="25">
        <v>2.84</v>
      </c>
      <c r="H109" s="25" t="s">
        <v>5024</v>
      </c>
      <c r="I109" s="31"/>
      <c r="J109" s="31"/>
      <c r="K109" s="35"/>
    </row>
    <row r="110" spans="1:54" x14ac:dyDescent="0.3">
      <c r="C110" s="57"/>
      <c r="D110" s="54"/>
      <c r="E110" s="6"/>
      <c r="F110" s="19"/>
      <c r="G110" s="24"/>
      <c r="H110" s="24"/>
      <c r="I110" s="31"/>
      <c r="J110" s="31"/>
      <c r="K110" s="35"/>
    </row>
    <row r="111" spans="1:54" x14ac:dyDescent="0.3">
      <c r="C111" s="60" t="s">
        <v>202</v>
      </c>
      <c r="D111" s="55"/>
      <c r="E111" s="5"/>
      <c r="F111" s="20"/>
      <c r="G111" s="26">
        <v>21311.25</v>
      </c>
      <c r="H111" s="26">
        <v>100</v>
      </c>
      <c r="I111" s="32"/>
      <c r="J111" s="32"/>
      <c r="K111" s="36"/>
    </row>
    <row r="114" spans="3:11" x14ac:dyDescent="0.3">
      <c r="C114" s="1" t="s">
        <v>203</v>
      </c>
    </row>
    <row r="115" spans="3:11" x14ac:dyDescent="0.3">
      <c r="C115" s="37" t="s">
        <v>204</v>
      </c>
      <c r="D115" s="37"/>
      <c r="E115" s="37"/>
      <c r="F115" s="37"/>
      <c r="G115" s="37"/>
      <c r="H115" s="37"/>
      <c r="I115" s="37"/>
      <c r="J115" s="37"/>
      <c r="K115" s="37"/>
    </row>
    <row r="116" spans="3:11" x14ac:dyDescent="0.3">
      <c r="C116" s="2" t="s">
        <v>205</v>
      </c>
    </row>
    <row r="117" spans="3:11" x14ac:dyDescent="0.3">
      <c r="C117" s="2" t="s">
        <v>206</v>
      </c>
    </row>
    <row r="118" spans="3:11" ht="30" customHeight="1" x14ac:dyDescent="0.3">
      <c r="C118" s="80" t="s">
        <v>207</v>
      </c>
      <c r="D118" s="81"/>
      <c r="E118" s="81"/>
      <c r="F118" s="81"/>
      <c r="G118" s="81"/>
      <c r="H118" s="81"/>
      <c r="I118" s="81"/>
      <c r="J118" s="81"/>
      <c r="K118" s="81"/>
    </row>
    <row r="119" spans="3:11" x14ac:dyDescent="0.3">
      <c r="C119" s="2" t="s">
        <v>208</v>
      </c>
    </row>
    <row r="121" spans="3:11" x14ac:dyDescent="0.3">
      <c r="C121" s="1" t="s">
        <v>5173</v>
      </c>
      <c r="E121" s="78" t="s">
        <v>5174</v>
      </c>
    </row>
    <row r="122" spans="3:11" x14ac:dyDescent="0.3">
      <c r="E122" s="2" t="s">
        <v>5184</v>
      </c>
    </row>
  </sheetData>
  <mergeCells count="1">
    <mergeCell ref="C118:K118"/>
  </mergeCells>
  <hyperlinks>
    <hyperlink ref="J2" location="'Index'!A1" display="'Index'!A1" xr:uid="{EAFA5AD4-4F03-41B2-92BE-AD8A7DCC54D2}"/>
  </hyperlinks>
  <pageMargins left="0.7" right="0.7" top="0.75" bottom="0.75" header="0.3" footer="0.3"/>
  <pageSetup orientation="portrait" horizontalDpi="4294967293"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85B1C5-0C16-4717-84B2-15ABCDFB0073}">
  <sheetPr codeName="Sheet1"/>
  <dimension ref="A1:IV84"/>
  <sheetViews>
    <sheetView showGridLines="0" zoomScale="90" zoomScaleNormal="90" workbookViewId="0">
      <pane ySplit="6" topLeftCell="A69"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3047</v>
      </c>
      <c r="J2" s="38" t="s">
        <v>4688</v>
      </c>
    </row>
    <row r="3" spans="1:54" ht="16.2" x14ac:dyDescent="0.35">
      <c r="C3" s="1" t="s">
        <v>28</v>
      </c>
      <c r="D3" s="21" t="s">
        <v>3048</v>
      </c>
    </row>
    <row r="4" spans="1:54" ht="15" x14ac:dyDescent="0.35">
      <c r="C4" s="1" t="s">
        <v>30</v>
      </c>
      <c r="D4" s="22">
        <v>46053</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C8" s="58" t="s">
        <v>0</v>
      </c>
      <c r="D8" s="54"/>
      <c r="E8" s="6"/>
      <c r="F8" s="19"/>
      <c r="G8" s="24"/>
      <c r="H8" s="24"/>
      <c r="I8" s="31"/>
      <c r="J8" s="31"/>
      <c r="K8" s="35"/>
    </row>
    <row r="9" spans="1:54" x14ac:dyDescent="0.3">
      <c r="C9" s="57"/>
      <c r="D9" s="54"/>
      <c r="E9" s="6"/>
      <c r="F9" s="19"/>
      <c r="G9" s="24"/>
      <c r="H9" s="24"/>
      <c r="I9" s="31"/>
      <c r="J9" s="31"/>
      <c r="K9" s="35"/>
    </row>
    <row r="10" spans="1:54" x14ac:dyDescent="0.3">
      <c r="C10" s="58" t="s">
        <v>1</v>
      </c>
      <c r="D10" s="54"/>
      <c r="E10" s="6"/>
      <c r="F10" s="19"/>
      <c r="G10" s="24" t="s">
        <v>2</v>
      </c>
      <c r="H10" s="24" t="s">
        <v>2</v>
      </c>
      <c r="I10" s="31"/>
      <c r="J10" s="31"/>
      <c r="K10" s="35"/>
    </row>
    <row r="11" spans="1:54" x14ac:dyDescent="0.3">
      <c r="C11" s="57"/>
      <c r="D11" s="54"/>
      <c r="E11" s="6"/>
      <c r="F11" s="19"/>
      <c r="G11" s="24"/>
      <c r="H11" s="24"/>
      <c r="I11" s="31"/>
      <c r="J11" s="31"/>
      <c r="K11" s="35"/>
    </row>
    <row r="12" spans="1:54" x14ac:dyDescent="0.3">
      <c r="C12" s="58" t="s">
        <v>3</v>
      </c>
      <c r="D12" s="54"/>
      <c r="E12" s="6"/>
      <c r="F12" s="19"/>
      <c r="G12" s="24" t="s">
        <v>2</v>
      </c>
      <c r="H12" s="24" t="s">
        <v>2</v>
      </c>
      <c r="I12" s="31"/>
      <c r="J12" s="31"/>
      <c r="K12" s="35"/>
    </row>
    <row r="13" spans="1:54" x14ac:dyDescent="0.3">
      <c r="C13" s="57"/>
      <c r="D13" s="54"/>
      <c r="E13" s="6"/>
      <c r="F13" s="19"/>
      <c r="G13" s="24"/>
      <c r="H13" s="24"/>
      <c r="I13" s="31"/>
      <c r="J13" s="31"/>
      <c r="K13" s="35"/>
    </row>
    <row r="14" spans="1:54" x14ac:dyDescent="0.3">
      <c r="C14" s="58" t="s">
        <v>4</v>
      </c>
      <c r="D14" s="54"/>
      <c r="E14" s="6"/>
      <c r="F14" s="19"/>
      <c r="G14" s="24" t="s">
        <v>2</v>
      </c>
      <c r="H14" s="24" t="s">
        <v>2</v>
      </c>
      <c r="I14" s="31"/>
      <c r="J14" s="31"/>
      <c r="K14" s="35"/>
    </row>
    <row r="15" spans="1:54" x14ac:dyDescent="0.3">
      <c r="C15" s="57"/>
      <c r="D15" s="54"/>
      <c r="E15" s="6"/>
      <c r="F15" s="19"/>
      <c r="G15" s="24"/>
      <c r="H15" s="24"/>
      <c r="I15" s="31"/>
      <c r="J15" s="31"/>
      <c r="K15" s="35"/>
    </row>
    <row r="16" spans="1:54" x14ac:dyDescent="0.3">
      <c r="A16" s="10"/>
      <c r="B16" s="28"/>
      <c r="C16" s="58" t="s">
        <v>5</v>
      </c>
      <c r="D16" s="54"/>
      <c r="E16" s="6"/>
      <c r="F16" s="19"/>
      <c r="G16" s="24"/>
      <c r="H16" s="24"/>
      <c r="I16" s="31"/>
      <c r="J16" s="31"/>
      <c r="K16" s="35"/>
    </row>
    <row r="17" spans="1:11" x14ac:dyDescent="0.3">
      <c r="A17" s="28"/>
      <c r="B17" s="28"/>
      <c r="C17" s="58" t="s">
        <v>6</v>
      </c>
      <c r="D17" s="54"/>
      <c r="E17" s="6"/>
      <c r="F17" s="19"/>
      <c r="G17" s="24" t="s">
        <v>2</v>
      </c>
      <c r="H17" s="24" t="s">
        <v>2</v>
      </c>
      <c r="I17" s="31"/>
      <c r="J17" s="31"/>
      <c r="K17" s="35"/>
    </row>
    <row r="18" spans="1:11" x14ac:dyDescent="0.3">
      <c r="A18" s="28"/>
      <c r="B18" s="28"/>
      <c r="C18" s="58"/>
      <c r="D18" s="54"/>
      <c r="E18" s="6"/>
      <c r="F18" s="19"/>
      <c r="G18" s="24"/>
      <c r="H18" s="24"/>
      <c r="I18" s="31"/>
      <c r="J18" s="31"/>
      <c r="K18" s="35"/>
    </row>
    <row r="19" spans="1:11" x14ac:dyDescent="0.3">
      <c r="A19" s="28"/>
      <c r="B19" s="28"/>
      <c r="C19" s="58" t="s">
        <v>7</v>
      </c>
      <c r="D19" s="54"/>
      <c r="E19" s="6"/>
      <c r="F19" s="19"/>
      <c r="G19" s="24" t="s">
        <v>2</v>
      </c>
      <c r="H19" s="24" t="s">
        <v>2</v>
      </c>
      <c r="I19" s="31"/>
      <c r="J19" s="31"/>
      <c r="K19" s="35"/>
    </row>
    <row r="20" spans="1:11" x14ac:dyDescent="0.3">
      <c r="A20" s="28"/>
      <c r="B20" s="28"/>
      <c r="C20" s="58"/>
      <c r="D20" s="54"/>
      <c r="E20" s="6"/>
      <c r="F20" s="19"/>
      <c r="G20" s="24"/>
      <c r="H20" s="24"/>
      <c r="I20" s="31"/>
      <c r="J20" s="31"/>
      <c r="K20" s="35"/>
    </row>
    <row r="21" spans="1:11" x14ac:dyDescent="0.3">
      <c r="A21" s="28"/>
      <c r="B21" s="28"/>
      <c r="C21" s="58" t="s">
        <v>8</v>
      </c>
      <c r="D21" s="54"/>
      <c r="E21" s="6"/>
      <c r="F21" s="19"/>
      <c r="G21" s="24" t="s">
        <v>2</v>
      </c>
      <c r="H21" s="24" t="s">
        <v>2</v>
      </c>
      <c r="I21" s="31"/>
      <c r="J21" s="31"/>
      <c r="K21" s="35"/>
    </row>
    <row r="22" spans="1:11" x14ac:dyDescent="0.3">
      <c r="A22" s="28"/>
      <c r="B22" s="28"/>
      <c r="C22" s="58"/>
      <c r="D22" s="54"/>
      <c r="E22" s="6"/>
      <c r="F22" s="19"/>
      <c r="G22" s="24"/>
      <c r="H22" s="24"/>
      <c r="I22" s="31"/>
      <c r="J22" s="31"/>
      <c r="K22" s="35"/>
    </row>
    <row r="23" spans="1:11" x14ac:dyDescent="0.3">
      <c r="A23" s="28"/>
      <c r="B23" s="28"/>
      <c r="C23" s="58" t="s">
        <v>9</v>
      </c>
      <c r="D23" s="54"/>
      <c r="E23" s="6"/>
      <c r="F23" s="19"/>
      <c r="G23" s="24" t="s">
        <v>2</v>
      </c>
      <c r="H23" s="24" t="s">
        <v>2</v>
      </c>
      <c r="I23" s="31"/>
      <c r="J23" s="31"/>
      <c r="K23" s="35"/>
    </row>
    <row r="24" spans="1:11" x14ac:dyDescent="0.3">
      <c r="A24" s="28"/>
      <c r="B24" s="28"/>
      <c r="C24" s="58"/>
      <c r="D24" s="54"/>
      <c r="E24" s="6"/>
      <c r="F24" s="19"/>
      <c r="G24" s="24"/>
      <c r="H24" s="24"/>
      <c r="I24" s="31"/>
      <c r="J24" s="31"/>
      <c r="K24" s="35"/>
    </row>
    <row r="25" spans="1:11" x14ac:dyDescent="0.3">
      <c r="C25" s="59" t="s">
        <v>10</v>
      </c>
      <c r="D25" s="54"/>
      <c r="E25" s="6"/>
      <c r="F25" s="19"/>
      <c r="G25" s="24"/>
      <c r="H25" s="24"/>
      <c r="I25" s="31"/>
      <c r="J25" s="31"/>
      <c r="K25" s="35"/>
    </row>
    <row r="26" spans="1:11" x14ac:dyDescent="0.3">
      <c r="B26" s="8" t="s">
        <v>3049</v>
      </c>
      <c r="C26" s="57" t="s">
        <v>3050</v>
      </c>
      <c r="D26" s="54" t="s">
        <v>3051</v>
      </c>
      <c r="E26" s="6" t="s">
        <v>198</v>
      </c>
      <c r="F26" s="19">
        <v>500000</v>
      </c>
      <c r="G26" s="24">
        <v>523.59</v>
      </c>
      <c r="H26" s="24">
        <v>10.32</v>
      </c>
      <c r="I26" s="31">
        <v>6.7954723000000001</v>
      </c>
      <c r="J26" s="31"/>
      <c r="K26" s="35"/>
    </row>
    <row r="27" spans="1:11" x14ac:dyDescent="0.3">
      <c r="B27" s="8" t="s">
        <v>3052</v>
      </c>
      <c r="C27" s="57" t="s">
        <v>3053</v>
      </c>
      <c r="D27" s="54" t="s">
        <v>3054</v>
      </c>
      <c r="E27" s="6" t="s">
        <v>198</v>
      </c>
      <c r="F27" s="19">
        <v>500000</v>
      </c>
      <c r="G27" s="24">
        <v>523.17999999999995</v>
      </c>
      <c r="H27" s="24">
        <v>10.31</v>
      </c>
      <c r="I27" s="31">
        <v>6.7760610999999997</v>
      </c>
      <c r="J27" s="31"/>
      <c r="K27" s="35"/>
    </row>
    <row r="28" spans="1:11" x14ac:dyDescent="0.3">
      <c r="B28" s="8" t="s">
        <v>3055</v>
      </c>
      <c r="C28" s="57" t="s">
        <v>3056</v>
      </c>
      <c r="D28" s="54" t="s">
        <v>3057</v>
      </c>
      <c r="E28" s="6" t="s">
        <v>198</v>
      </c>
      <c r="F28" s="19">
        <v>500000</v>
      </c>
      <c r="G28" s="24">
        <v>522.61</v>
      </c>
      <c r="H28" s="24">
        <v>10.3</v>
      </c>
      <c r="I28" s="31">
        <v>6.7760610999999997</v>
      </c>
      <c r="J28" s="31"/>
      <c r="K28" s="35"/>
    </row>
    <row r="29" spans="1:11" x14ac:dyDescent="0.3">
      <c r="B29" s="8" t="s">
        <v>3058</v>
      </c>
      <c r="C29" s="57" t="s">
        <v>3059</v>
      </c>
      <c r="D29" s="54" t="s">
        <v>3060</v>
      </c>
      <c r="E29" s="6" t="s">
        <v>198</v>
      </c>
      <c r="F29" s="19">
        <v>500000</v>
      </c>
      <c r="G29" s="24">
        <v>522.57000000000005</v>
      </c>
      <c r="H29" s="24">
        <v>10.3</v>
      </c>
      <c r="I29" s="31">
        <v>6.8690911000000003</v>
      </c>
      <c r="J29" s="31"/>
      <c r="K29" s="35"/>
    </row>
    <row r="30" spans="1:11" x14ac:dyDescent="0.3">
      <c r="B30" s="8" t="s">
        <v>3061</v>
      </c>
      <c r="C30" s="57" t="s">
        <v>3062</v>
      </c>
      <c r="D30" s="54" t="s">
        <v>3063</v>
      </c>
      <c r="E30" s="6" t="s">
        <v>198</v>
      </c>
      <c r="F30" s="19">
        <v>500000</v>
      </c>
      <c r="G30" s="24">
        <v>519.49</v>
      </c>
      <c r="H30" s="24">
        <v>10.24</v>
      </c>
      <c r="I30" s="31">
        <v>6.7760610999999997</v>
      </c>
      <c r="J30" s="31"/>
      <c r="K30" s="35"/>
    </row>
    <row r="31" spans="1:11" x14ac:dyDescent="0.3">
      <c r="B31" s="8" t="s">
        <v>3064</v>
      </c>
      <c r="C31" s="57" t="s">
        <v>3065</v>
      </c>
      <c r="D31" s="54" t="s">
        <v>3066</v>
      </c>
      <c r="E31" s="6" t="s">
        <v>198</v>
      </c>
      <c r="F31" s="19">
        <v>400000</v>
      </c>
      <c r="G31" s="24">
        <v>415.48</v>
      </c>
      <c r="H31" s="24">
        <v>8.19</v>
      </c>
      <c r="I31" s="31">
        <v>6.7760610999999997</v>
      </c>
      <c r="J31" s="31"/>
      <c r="K31" s="35"/>
    </row>
    <row r="32" spans="1:11" x14ac:dyDescent="0.3">
      <c r="C32" s="58" t="s">
        <v>184</v>
      </c>
      <c r="D32" s="54"/>
      <c r="E32" s="6"/>
      <c r="F32" s="19"/>
      <c r="G32" s="25">
        <v>3026.92</v>
      </c>
      <c r="H32" s="25">
        <v>59.66</v>
      </c>
      <c r="I32" s="31"/>
      <c r="J32" s="31"/>
      <c r="K32" s="35"/>
    </row>
    <row r="33" spans="1:11" x14ac:dyDescent="0.3">
      <c r="C33" s="57"/>
      <c r="D33" s="54"/>
      <c r="E33" s="6"/>
      <c r="F33" s="19"/>
      <c r="G33" s="24"/>
      <c r="H33" s="24"/>
      <c r="I33" s="31"/>
      <c r="J33" s="31"/>
      <c r="K33" s="35"/>
    </row>
    <row r="34" spans="1:11" x14ac:dyDescent="0.3">
      <c r="A34" s="10"/>
      <c r="B34" s="28"/>
      <c r="C34" s="58" t="s">
        <v>11</v>
      </c>
      <c r="D34" s="54"/>
      <c r="E34" s="6"/>
      <c r="F34" s="19"/>
      <c r="G34" s="24"/>
      <c r="H34" s="24"/>
      <c r="I34" s="31"/>
      <c r="J34" s="31"/>
      <c r="K34" s="35"/>
    </row>
    <row r="35" spans="1:11" x14ac:dyDescent="0.3">
      <c r="A35" s="28"/>
      <c r="B35" s="28"/>
      <c r="C35" s="58" t="s">
        <v>13</v>
      </c>
      <c r="D35" s="54"/>
      <c r="E35" s="6"/>
      <c r="F35" s="19"/>
      <c r="G35" s="24" t="s">
        <v>2</v>
      </c>
      <c r="H35" s="24" t="s">
        <v>2</v>
      </c>
      <c r="I35" s="31"/>
      <c r="J35" s="31"/>
      <c r="K35" s="35"/>
    </row>
    <row r="36" spans="1:11" x14ac:dyDescent="0.3">
      <c r="A36" s="28"/>
      <c r="B36" s="28"/>
      <c r="C36" s="58"/>
      <c r="D36" s="54"/>
      <c r="E36" s="6"/>
      <c r="F36" s="19"/>
      <c r="G36" s="24"/>
      <c r="H36" s="24"/>
      <c r="I36" s="31"/>
      <c r="J36" s="31"/>
      <c r="K36" s="35"/>
    </row>
    <row r="37" spans="1:11" x14ac:dyDescent="0.3">
      <c r="A37" s="28"/>
      <c r="B37" s="28"/>
      <c r="C37" s="58" t="s">
        <v>14</v>
      </c>
      <c r="D37" s="54"/>
      <c r="E37" s="6"/>
      <c r="F37" s="19"/>
      <c r="G37" s="24" t="s">
        <v>2</v>
      </c>
      <c r="H37" s="24" t="s">
        <v>2</v>
      </c>
      <c r="I37" s="31"/>
      <c r="J37" s="31"/>
      <c r="K37" s="35"/>
    </row>
    <row r="38" spans="1:11" x14ac:dyDescent="0.3">
      <c r="A38" s="28"/>
      <c r="B38" s="28"/>
      <c r="C38" s="58"/>
      <c r="D38" s="54"/>
      <c r="E38" s="6"/>
      <c r="F38" s="19"/>
      <c r="G38" s="24"/>
      <c r="H38" s="24"/>
      <c r="I38" s="31"/>
      <c r="J38" s="31"/>
      <c r="K38" s="35"/>
    </row>
    <row r="39" spans="1:11" x14ac:dyDescent="0.3">
      <c r="A39" s="28"/>
      <c r="B39" s="28"/>
      <c r="C39" s="58" t="s">
        <v>15</v>
      </c>
      <c r="D39" s="54"/>
      <c r="E39" s="6"/>
      <c r="F39" s="19"/>
      <c r="G39" s="24" t="s">
        <v>2</v>
      </c>
      <c r="H39" s="24" t="s">
        <v>2</v>
      </c>
      <c r="I39" s="31"/>
      <c r="J39" s="31"/>
      <c r="K39" s="35"/>
    </row>
    <row r="40" spans="1:11" x14ac:dyDescent="0.3">
      <c r="A40" s="28"/>
      <c r="B40" s="28"/>
      <c r="C40" s="58"/>
      <c r="D40" s="54"/>
      <c r="E40" s="6"/>
      <c r="F40" s="19"/>
      <c r="G40" s="24"/>
      <c r="H40" s="24"/>
      <c r="I40" s="31"/>
      <c r="J40" s="31"/>
      <c r="K40" s="35"/>
    </row>
    <row r="41" spans="1:11" x14ac:dyDescent="0.3">
      <c r="A41" s="28"/>
      <c r="B41" s="28"/>
      <c r="C41" s="58" t="s">
        <v>16</v>
      </c>
      <c r="D41" s="54"/>
      <c r="E41" s="6"/>
      <c r="F41" s="19"/>
      <c r="G41" s="24" t="s">
        <v>2</v>
      </c>
      <c r="H41" s="24" t="s">
        <v>2</v>
      </c>
      <c r="I41" s="31"/>
      <c r="J41" s="31"/>
      <c r="K41" s="35"/>
    </row>
    <row r="42" spans="1:11" x14ac:dyDescent="0.3">
      <c r="A42" s="28"/>
      <c r="B42" s="28"/>
      <c r="C42" s="58"/>
      <c r="D42" s="54"/>
      <c r="E42" s="6"/>
      <c r="F42" s="19"/>
      <c r="G42" s="24"/>
      <c r="H42" s="24"/>
      <c r="I42" s="31"/>
      <c r="J42" s="31"/>
      <c r="K42" s="35"/>
    </row>
    <row r="43" spans="1:11" x14ac:dyDescent="0.3">
      <c r="C43" s="59" t="s">
        <v>17</v>
      </c>
      <c r="D43" s="54"/>
      <c r="E43" s="6"/>
      <c r="F43" s="19"/>
      <c r="G43" s="24"/>
      <c r="H43" s="24"/>
      <c r="I43" s="31"/>
      <c r="J43" s="31"/>
      <c r="K43" s="35"/>
    </row>
    <row r="44" spans="1:11" x14ac:dyDescent="0.3">
      <c r="B44" s="8" t="s">
        <v>3067</v>
      </c>
      <c r="C44" s="57" t="s">
        <v>3068</v>
      </c>
      <c r="D44" s="54" t="s">
        <v>3069</v>
      </c>
      <c r="E44" s="6" t="s">
        <v>198</v>
      </c>
      <c r="F44" s="19">
        <v>600000</v>
      </c>
      <c r="G44" s="24">
        <v>502.21</v>
      </c>
      <c r="H44" s="24">
        <v>9.9</v>
      </c>
      <c r="I44" s="31">
        <v>6.38544</v>
      </c>
      <c r="J44" s="31"/>
      <c r="K44" s="35"/>
    </row>
    <row r="45" spans="1:11" x14ac:dyDescent="0.3">
      <c r="B45" s="8" t="s">
        <v>3070</v>
      </c>
      <c r="C45" s="57" t="s">
        <v>3071</v>
      </c>
      <c r="D45" s="54" t="s">
        <v>3072</v>
      </c>
      <c r="E45" s="6" t="s">
        <v>198</v>
      </c>
      <c r="F45" s="19">
        <v>328800</v>
      </c>
      <c r="G45" s="24">
        <v>277.2</v>
      </c>
      <c r="H45" s="24">
        <v>5.47</v>
      </c>
      <c r="I45" s="31">
        <v>6.3731834000000003</v>
      </c>
      <c r="J45" s="31"/>
      <c r="K45" s="35"/>
    </row>
    <row r="46" spans="1:11" x14ac:dyDescent="0.3">
      <c r="B46" s="8" t="s">
        <v>3073</v>
      </c>
      <c r="C46" s="57" t="s">
        <v>3074</v>
      </c>
      <c r="D46" s="54" t="s">
        <v>3075</v>
      </c>
      <c r="E46" s="6" t="s">
        <v>198</v>
      </c>
      <c r="F46" s="19">
        <v>310000</v>
      </c>
      <c r="G46" s="24">
        <v>254.1</v>
      </c>
      <c r="H46" s="24">
        <v>5.01</v>
      </c>
      <c r="I46" s="31">
        <v>6.5541840000000002</v>
      </c>
      <c r="J46" s="31"/>
      <c r="K46" s="35"/>
    </row>
    <row r="47" spans="1:11" x14ac:dyDescent="0.3">
      <c r="B47" s="8" t="s">
        <v>3076</v>
      </c>
      <c r="C47" s="57" t="s">
        <v>3077</v>
      </c>
      <c r="D47" s="54" t="s">
        <v>3078</v>
      </c>
      <c r="E47" s="6" t="s">
        <v>198</v>
      </c>
      <c r="F47" s="19">
        <v>278000</v>
      </c>
      <c r="G47" s="24">
        <v>240.45</v>
      </c>
      <c r="H47" s="24">
        <v>4.74</v>
      </c>
      <c r="I47" s="31">
        <v>6.3336078999999996</v>
      </c>
      <c r="J47" s="31"/>
      <c r="K47" s="35"/>
    </row>
    <row r="48" spans="1:11" x14ac:dyDescent="0.3">
      <c r="B48" s="8" t="s">
        <v>3079</v>
      </c>
      <c r="C48" s="57" t="s">
        <v>3080</v>
      </c>
      <c r="D48" s="54" t="s">
        <v>3081</v>
      </c>
      <c r="E48" s="6" t="s">
        <v>198</v>
      </c>
      <c r="F48" s="19">
        <v>250000</v>
      </c>
      <c r="G48" s="24">
        <v>205.99</v>
      </c>
      <c r="H48" s="24">
        <v>4.0599999999999996</v>
      </c>
      <c r="I48" s="31">
        <v>6.5389347999999998</v>
      </c>
      <c r="J48" s="31"/>
      <c r="K48" s="35"/>
    </row>
    <row r="49" spans="1:11" x14ac:dyDescent="0.3">
      <c r="B49" s="8" t="s">
        <v>3082</v>
      </c>
      <c r="C49" s="57" t="s">
        <v>3083</v>
      </c>
      <c r="D49" s="54" t="s">
        <v>3084</v>
      </c>
      <c r="E49" s="6" t="s">
        <v>198</v>
      </c>
      <c r="F49" s="19">
        <v>125000</v>
      </c>
      <c r="G49" s="24">
        <v>104.7</v>
      </c>
      <c r="H49" s="24">
        <v>2.06</v>
      </c>
      <c r="I49" s="31">
        <v>6.3842040000000004</v>
      </c>
      <c r="J49" s="31"/>
      <c r="K49" s="35"/>
    </row>
    <row r="50" spans="1:11" x14ac:dyDescent="0.3">
      <c r="B50" s="8" t="s">
        <v>3085</v>
      </c>
      <c r="C50" s="57" t="s">
        <v>3086</v>
      </c>
      <c r="D50" s="54" t="s">
        <v>3087</v>
      </c>
      <c r="E50" s="6" t="s">
        <v>198</v>
      </c>
      <c r="F50" s="19">
        <v>110400</v>
      </c>
      <c r="G50" s="24">
        <v>90.62</v>
      </c>
      <c r="H50" s="24">
        <v>1.79</v>
      </c>
      <c r="I50" s="31">
        <v>6.550217</v>
      </c>
      <c r="J50" s="31"/>
      <c r="K50" s="35"/>
    </row>
    <row r="51" spans="1:11" x14ac:dyDescent="0.3">
      <c r="C51" s="58" t="s">
        <v>184</v>
      </c>
      <c r="D51" s="54"/>
      <c r="E51" s="6"/>
      <c r="F51" s="19"/>
      <c r="G51" s="25">
        <v>1675.27</v>
      </c>
      <c r="H51" s="25">
        <v>33.03</v>
      </c>
      <c r="I51" s="31"/>
      <c r="J51" s="31"/>
      <c r="K51" s="35"/>
    </row>
    <row r="52" spans="1:11" x14ac:dyDescent="0.3">
      <c r="C52" s="57"/>
      <c r="D52" s="54"/>
      <c r="E52" s="6"/>
      <c r="F52" s="19"/>
      <c r="G52" s="24"/>
      <c r="H52" s="24"/>
      <c r="I52" s="31"/>
      <c r="J52" s="31"/>
      <c r="K52" s="35"/>
    </row>
    <row r="53" spans="1:11" x14ac:dyDescent="0.3">
      <c r="A53" s="10"/>
      <c r="B53" s="28"/>
      <c r="C53" s="58" t="s">
        <v>18</v>
      </c>
      <c r="D53" s="54"/>
      <c r="E53" s="6"/>
      <c r="F53" s="19"/>
      <c r="G53" s="24"/>
      <c r="H53" s="24"/>
      <c r="I53" s="31"/>
      <c r="J53" s="31"/>
      <c r="K53" s="35"/>
    </row>
    <row r="54" spans="1:11" x14ac:dyDescent="0.3">
      <c r="A54" s="28"/>
      <c r="B54" s="28"/>
      <c r="C54" s="58" t="s">
        <v>19</v>
      </c>
      <c r="D54" s="54"/>
      <c r="E54" s="6"/>
      <c r="F54" s="19"/>
      <c r="G54" s="24" t="s">
        <v>2</v>
      </c>
      <c r="H54" s="24" t="s">
        <v>2</v>
      </c>
      <c r="I54" s="31"/>
      <c r="J54" s="31"/>
      <c r="K54" s="35"/>
    </row>
    <row r="55" spans="1:11" x14ac:dyDescent="0.3">
      <c r="A55" s="28"/>
      <c r="B55" s="28"/>
      <c r="C55" s="58"/>
      <c r="D55" s="54"/>
      <c r="E55" s="6"/>
      <c r="F55" s="19"/>
      <c r="G55" s="24"/>
      <c r="H55" s="24"/>
      <c r="I55" s="31"/>
      <c r="J55" s="31"/>
      <c r="K55" s="35"/>
    </row>
    <row r="56" spans="1:11" x14ac:dyDescent="0.3">
      <c r="A56" s="28"/>
      <c r="B56" s="28"/>
      <c r="C56" s="58" t="s">
        <v>20</v>
      </c>
      <c r="D56" s="54"/>
      <c r="E56" s="6"/>
      <c r="F56" s="19"/>
      <c r="G56" s="24" t="s">
        <v>2</v>
      </c>
      <c r="H56" s="24" t="s">
        <v>2</v>
      </c>
      <c r="I56" s="31"/>
      <c r="J56" s="31"/>
      <c r="K56" s="35"/>
    </row>
    <row r="57" spans="1:11" x14ac:dyDescent="0.3">
      <c r="A57" s="28"/>
      <c r="B57" s="28"/>
      <c r="C57" s="58"/>
      <c r="D57" s="54"/>
      <c r="E57" s="6"/>
      <c r="F57" s="19"/>
      <c r="G57" s="24"/>
      <c r="H57" s="24"/>
      <c r="I57" s="31"/>
      <c r="J57" s="31"/>
      <c r="K57" s="35"/>
    </row>
    <row r="58" spans="1:11" x14ac:dyDescent="0.3">
      <c r="A58" s="28"/>
      <c r="B58" s="28"/>
      <c r="C58" s="58" t="s">
        <v>21</v>
      </c>
      <c r="D58" s="54"/>
      <c r="E58" s="6"/>
      <c r="F58" s="19"/>
      <c r="G58" s="24" t="s">
        <v>2</v>
      </c>
      <c r="H58" s="24" t="s">
        <v>2</v>
      </c>
      <c r="I58" s="31"/>
      <c r="J58" s="31"/>
      <c r="K58" s="35"/>
    </row>
    <row r="59" spans="1:11" x14ac:dyDescent="0.3">
      <c r="A59" s="28"/>
      <c r="B59" s="28"/>
      <c r="C59" s="58"/>
      <c r="D59" s="54"/>
      <c r="E59" s="6"/>
      <c r="F59" s="19"/>
      <c r="G59" s="24"/>
      <c r="H59" s="24"/>
      <c r="I59" s="31"/>
      <c r="J59" s="31"/>
      <c r="K59" s="35"/>
    </row>
    <row r="60" spans="1:11" x14ac:dyDescent="0.3">
      <c r="A60" s="28"/>
      <c r="B60" s="28"/>
      <c r="C60" s="58" t="s">
        <v>22</v>
      </c>
      <c r="D60" s="54"/>
      <c r="E60" s="6"/>
      <c r="F60" s="19"/>
      <c r="G60" s="24" t="s">
        <v>2</v>
      </c>
      <c r="H60" s="24" t="s">
        <v>2</v>
      </c>
      <c r="I60" s="31"/>
      <c r="J60" s="31"/>
      <c r="K60" s="35"/>
    </row>
    <row r="61" spans="1:11" x14ac:dyDescent="0.3">
      <c r="A61" s="28"/>
      <c r="B61" s="28"/>
      <c r="C61" s="58"/>
      <c r="D61" s="54"/>
      <c r="E61" s="6"/>
      <c r="F61" s="19"/>
      <c r="G61" s="24"/>
      <c r="H61" s="24"/>
      <c r="I61" s="31"/>
      <c r="J61" s="31"/>
      <c r="K61" s="35"/>
    </row>
    <row r="62" spans="1:11" x14ac:dyDescent="0.3">
      <c r="A62" s="28"/>
      <c r="B62" s="28"/>
      <c r="C62" s="58" t="s">
        <v>23</v>
      </c>
      <c r="D62" s="54"/>
      <c r="E62" s="6"/>
      <c r="F62" s="19"/>
      <c r="G62" s="24" t="s">
        <v>2</v>
      </c>
      <c r="H62" s="24" t="s">
        <v>2</v>
      </c>
      <c r="I62" s="31"/>
      <c r="J62" s="31"/>
      <c r="K62" s="35"/>
    </row>
    <row r="63" spans="1:11" x14ac:dyDescent="0.3">
      <c r="A63" s="28"/>
      <c r="B63" s="28"/>
      <c r="C63" s="58"/>
      <c r="D63" s="54"/>
      <c r="E63" s="6"/>
      <c r="F63" s="19"/>
      <c r="G63" s="24"/>
      <c r="H63" s="24"/>
      <c r="I63" s="31"/>
      <c r="J63" s="31"/>
      <c r="K63" s="35"/>
    </row>
    <row r="64" spans="1:11" x14ac:dyDescent="0.3">
      <c r="C64" s="59" t="s">
        <v>24</v>
      </c>
      <c r="D64" s="54"/>
      <c r="E64" s="6"/>
      <c r="F64" s="19"/>
      <c r="G64" s="24"/>
      <c r="H64" s="24"/>
      <c r="I64" s="31"/>
      <c r="J64" s="31"/>
      <c r="K64" s="35"/>
    </row>
    <row r="65" spans="1:54" x14ac:dyDescent="0.3">
      <c r="B65" s="8" t="s">
        <v>199</v>
      </c>
      <c r="C65" s="57" t="s">
        <v>200</v>
      </c>
      <c r="D65" s="54"/>
      <c r="E65" s="6"/>
      <c r="F65" s="19"/>
      <c r="G65" s="24">
        <v>268.41000000000003</v>
      </c>
      <c r="H65" s="24">
        <v>5.29</v>
      </c>
      <c r="I65" s="31"/>
      <c r="J65" s="31"/>
      <c r="K65" s="35"/>
    </row>
    <row r="66" spans="1:54" x14ac:dyDescent="0.3">
      <c r="C66" s="58" t="s">
        <v>184</v>
      </c>
      <c r="D66" s="54"/>
      <c r="E66" s="6"/>
      <c r="F66" s="19"/>
      <c r="G66" s="25">
        <v>268.41000000000003</v>
      </c>
      <c r="H66" s="25">
        <v>5.29</v>
      </c>
      <c r="I66" s="31"/>
      <c r="J66" s="31"/>
      <c r="K66" s="35"/>
    </row>
    <row r="67" spans="1:54" x14ac:dyDescent="0.3">
      <c r="C67" s="57"/>
      <c r="D67" s="54"/>
      <c r="E67" s="6"/>
      <c r="F67" s="19"/>
      <c r="G67" s="24"/>
      <c r="H67" s="24"/>
      <c r="I67" s="31"/>
      <c r="J67" s="31"/>
      <c r="K67" s="35"/>
    </row>
    <row r="68" spans="1:54" x14ac:dyDescent="0.3">
      <c r="A68" s="10"/>
      <c r="B68" s="28"/>
      <c r="C68" s="58" t="s">
        <v>25</v>
      </c>
      <c r="D68" s="54"/>
      <c r="E68" s="6"/>
      <c r="F68" s="19"/>
      <c r="G68" s="24"/>
      <c r="H68" s="24"/>
      <c r="I68" s="31"/>
      <c r="J68" s="31"/>
      <c r="K68" s="35"/>
    </row>
    <row r="69" spans="1:54" s="2" customFormat="1" ht="13.8" x14ac:dyDescent="0.3">
      <c r="A69" s="28"/>
      <c r="B69" s="28"/>
      <c r="C69" s="57" t="s">
        <v>5023</v>
      </c>
      <c r="D69" s="54"/>
      <c r="E69" s="6"/>
      <c r="F69" s="19"/>
      <c r="G69" s="24" t="s">
        <v>2</v>
      </c>
      <c r="H69" s="24" t="s">
        <v>2</v>
      </c>
      <c r="I69" s="31"/>
      <c r="J69" s="31"/>
      <c r="K69" s="35"/>
      <c r="L69" s="3"/>
      <c r="AI69" s="3"/>
      <c r="AV69" s="3"/>
      <c r="AX69" s="3"/>
      <c r="BB69" s="3"/>
    </row>
    <row r="70" spans="1:54" x14ac:dyDescent="0.3">
      <c r="B70" s="8"/>
      <c r="C70" s="57" t="s">
        <v>201</v>
      </c>
      <c r="D70" s="54"/>
      <c r="E70" s="6"/>
      <c r="F70" s="19"/>
      <c r="G70" s="24">
        <v>101.49</v>
      </c>
      <c r="H70" s="24">
        <v>2.02</v>
      </c>
      <c r="I70" s="31"/>
      <c r="J70" s="31"/>
      <c r="K70" s="35"/>
    </row>
    <row r="71" spans="1:54" x14ac:dyDescent="0.3">
      <c r="C71" s="58" t="s">
        <v>184</v>
      </c>
      <c r="D71" s="54"/>
      <c r="E71" s="6"/>
      <c r="F71" s="19"/>
      <c r="G71" s="25">
        <v>101.49</v>
      </c>
      <c r="H71" s="25">
        <v>2.02</v>
      </c>
      <c r="I71" s="31"/>
      <c r="J71" s="31"/>
      <c r="K71" s="35"/>
    </row>
    <row r="72" spans="1:54" x14ac:dyDescent="0.3">
      <c r="C72" s="57"/>
      <c r="D72" s="54"/>
      <c r="E72" s="6"/>
      <c r="F72" s="19"/>
      <c r="G72" s="24"/>
      <c r="H72" s="24"/>
      <c r="I72" s="31"/>
      <c r="J72" s="31"/>
      <c r="K72" s="35"/>
    </row>
    <row r="73" spans="1:54" x14ac:dyDescent="0.3">
      <c r="C73" s="60" t="s">
        <v>202</v>
      </c>
      <c r="D73" s="55"/>
      <c r="E73" s="5"/>
      <c r="F73" s="20"/>
      <c r="G73" s="26">
        <v>5072.09</v>
      </c>
      <c r="H73" s="26">
        <v>100</v>
      </c>
      <c r="I73" s="32"/>
      <c r="J73" s="32"/>
      <c r="K73" s="36"/>
    </row>
    <row r="76" spans="1:54" x14ac:dyDescent="0.3">
      <c r="C76" s="1" t="s">
        <v>203</v>
      </c>
    </row>
    <row r="77" spans="1:54" x14ac:dyDescent="0.3">
      <c r="C77" s="37" t="s">
        <v>204</v>
      </c>
      <c r="D77" s="37"/>
      <c r="E77" s="37"/>
      <c r="F77" s="37"/>
      <c r="G77" s="37"/>
      <c r="H77" s="37"/>
      <c r="I77" s="37"/>
      <c r="J77" s="37"/>
      <c r="K77" s="37"/>
    </row>
    <row r="78" spans="1:54" x14ac:dyDescent="0.3">
      <c r="C78" s="2" t="s">
        <v>205</v>
      </c>
    </row>
    <row r="79" spans="1:54" x14ac:dyDescent="0.3">
      <c r="C79" s="2" t="s">
        <v>206</v>
      </c>
    </row>
    <row r="80" spans="1:54" ht="30" customHeight="1" x14ac:dyDescent="0.3">
      <c r="C80" s="80" t="s">
        <v>207</v>
      </c>
      <c r="D80" s="81"/>
      <c r="E80" s="81"/>
      <c r="F80" s="81"/>
      <c r="G80" s="81"/>
      <c r="H80" s="81"/>
      <c r="I80" s="81"/>
      <c r="J80" s="81"/>
      <c r="K80" s="81"/>
    </row>
    <row r="81" spans="3:5" x14ac:dyDescent="0.3">
      <c r="C81" s="2" t="s">
        <v>208</v>
      </c>
    </row>
    <row r="83" spans="3:5" x14ac:dyDescent="0.3">
      <c r="C83" s="1" t="s">
        <v>5173</v>
      </c>
      <c r="E83" s="78" t="s">
        <v>5174</v>
      </c>
    </row>
    <row r="84" spans="3:5" x14ac:dyDescent="0.3">
      <c r="E84" s="2" t="s">
        <v>5215</v>
      </c>
    </row>
  </sheetData>
  <mergeCells count="1">
    <mergeCell ref="C80:K80"/>
  </mergeCells>
  <hyperlinks>
    <hyperlink ref="J2" location="'Index'!A1" display="'Index'!A1" xr:uid="{03B00898-C3C8-4D25-86B6-721C875E1CEB}"/>
  </hyperlinks>
  <pageMargins left="0.7" right="0.7" top="0.75" bottom="0.75" header="0.3" footer="0.3"/>
  <pageSetup orientation="portrait" horizontalDpi="4294967293"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D50671-2026-4E8F-9D4C-CA46DAD3B073}">
  <sheetPr codeName="Sheet1"/>
  <dimension ref="A1:IV84"/>
  <sheetViews>
    <sheetView showGridLines="0" zoomScale="90" zoomScaleNormal="90" workbookViewId="0">
      <pane ySplit="6" topLeftCell="A69"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3088</v>
      </c>
      <c r="J2" s="38" t="s">
        <v>4688</v>
      </c>
    </row>
    <row r="3" spans="1:54" ht="16.2" x14ac:dyDescent="0.35">
      <c r="C3" s="1" t="s">
        <v>28</v>
      </c>
      <c r="D3" s="21" t="s">
        <v>3089</v>
      </c>
    </row>
    <row r="4" spans="1:54" ht="15" x14ac:dyDescent="0.35">
      <c r="C4" s="1" t="s">
        <v>30</v>
      </c>
      <c r="D4" s="22">
        <v>46053</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C8" s="58" t="s">
        <v>0</v>
      </c>
      <c r="D8" s="54"/>
      <c r="E8" s="6"/>
      <c r="F8" s="19"/>
      <c r="G8" s="24"/>
      <c r="H8" s="24"/>
      <c r="I8" s="31"/>
      <c r="J8" s="31"/>
      <c r="K8" s="35"/>
    </row>
    <row r="9" spans="1:54" x14ac:dyDescent="0.3">
      <c r="C9" s="57"/>
      <c r="D9" s="54"/>
      <c r="E9" s="6"/>
      <c r="F9" s="19"/>
      <c r="G9" s="24"/>
      <c r="H9" s="24"/>
      <c r="I9" s="31"/>
      <c r="J9" s="31"/>
      <c r="K9" s="35"/>
    </row>
    <row r="10" spans="1:54" x14ac:dyDescent="0.3">
      <c r="C10" s="58" t="s">
        <v>1</v>
      </c>
      <c r="D10" s="54"/>
      <c r="E10" s="6"/>
      <c r="F10" s="19"/>
      <c r="G10" s="24" t="s">
        <v>2</v>
      </c>
      <c r="H10" s="24" t="s">
        <v>2</v>
      </c>
      <c r="I10" s="31"/>
      <c r="J10" s="31"/>
      <c r="K10" s="35"/>
    </row>
    <row r="11" spans="1:54" x14ac:dyDescent="0.3">
      <c r="C11" s="57"/>
      <c r="D11" s="54"/>
      <c r="E11" s="6"/>
      <c r="F11" s="19"/>
      <c r="G11" s="24"/>
      <c r="H11" s="24"/>
      <c r="I11" s="31"/>
      <c r="J11" s="31"/>
      <c r="K11" s="35"/>
    </row>
    <row r="12" spans="1:54" x14ac:dyDescent="0.3">
      <c r="C12" s="58" t="s">
        <v>3</v>
      </c>
      <c r="D12" s="54"/>
      <c r="E12" s="6"/>
      <c r="F12" s="19"/>
      <c r="G12" s="24" t="s">
        <v>2</v>
      </c>
      <c r="H12" s="24" t="s">
        <v>2</v>
      </c>
      <c r="I12" s="31"/>
      <c r="J12" s="31"/>
      <c r="K12" s="35"/>
    </row>
    <row r="13" spans="1:54" x14ac:dyDescent="0.3">
      <c r="C13" s="57"/>
      <c r="D13" s="54"/>
      <c r="E13" s="6"/>
      <c r="F13" s="19"/>
      <c r="G13" s="24"/>
      <c r="H13" s="24"/>
      <c r="I13" s="31"/>
      <c r="J13" s="31"/>
      <c r="K13" s="35"/>
    </row>
    <row r="14" spans="1:54" x14ac:dyDescent="0.3">
      <c r="C14" s="58" t="s">
        <v>4</v>
      </c>
      <c r="D14" s="54"/>
      <c r="E14" s="6"/>
      <c r="F14" s="19"/>
      <c r="G14" s="24" t="s">
        <v>2</v>
      </c>
      <c r="H14" s="24" t="s">
        <v>2</v>
      </c>
      <c r="I14" s="31"/>
      <c r="J14" s="31"/>
      <c r="K14" s="35"/>
    </row>
    <row r="15" spans="1:54" x14ac:dyDescent="0.3">
      <c r="C15" s="57"/>
      <c r="D15" s="54"/>
      <c r="E15" s="6"/>
      <c r="F15" s="19"/>
      <c r="G15" s="24"/>
      <c r="H15" s="24"/>
      <c r="I15" s="31"/>
      <c r="J15" s="31"/>
      <c r="K15" s="35"/>
    </row>
    <row r="16" spans="1:54" x14ac:dyDescent="0.3">
      <c r="A16" s="10"/>
      <c r="B16" s="28"/>
      <c r="C16" s="58" t="s">
        <v>5</v>
      </c>
      <c r="D16" s="54"/>
      <c r="E16" s="6"/>
      <c r="F16" s="19"/>
      <c r="G16" s="24"/>
      <c r="H16" s="24"/>
      <c r="I16" s="31"/>
      <c r="J16" s="31"/>
      <c r="K16" s="35"/>
    </row>
    <row r="17" spans="1:11" x14ac:dyDescent="0.3">
      <c r="A17" s="28"/>
      <c r="B17" s="28"/>
      <c r="C17" s="58" t="s">
        <v>6</v>
      </c>
      <c r="D17" s="54"/>
      <c r="E17" s="6"/>
      <c r="F17" s="19"/>
      <c r="G17" s="24" t="s">
        <v>2</v>
      </c>
      <c r="H17" s="24" t="s">
        <v>2</v>
      </c>
      <c r="I17" s="31"/>
      <c r="J17" s="31"/>
      <c r="K17" s="35"/>
    </row>
    <row r="18" spans="1:11" x14ac:dyDescent="0.3">
      <c r="A18" s="28"/>
      <c r="B18" s="28"/>
      <c r="C18" s="58"/>
      <c r="D18" s="54"/>
      <c r="E18" s="6"/>
      <c r="F18" s="19"/>
      <c r="G18" s="24"/>
      <c r="H18" s="24"/>
      <c r="I18" s="31"/>
      <c r="J18" s="31"/>
      <c r="K18" s="35"/>
    </row>
    <row r="19" spans="1:11" x14ac:dyDescent="0.3">
      <c r="A19" s="28"/>
      <c r="B19" s="28"/>
      <c r="C19" s="58" t="s">
        <v>7</v>
      </c>
      <c r="D19" s="54"/>
      <c r="E19" s="6"/>
      <c r="F19" s="19"/>
      <c r="G19" s="24" t="s">
        <v>2</v>
      </c>
      <c r="H19" s="24" t="s">
        <v>2</v>
      </c>
      <c r="I19" s="31"/>
      <c r="J19" s="31"/>
      <c r="K19" s="35"/>
    </row>
    <row r="20" spans="1:11" x14ac:dyDescent="0.3">
      <c r="A20" s="28"/>
      <c r="B20" s="28"/>
      <c r="C20" s="58"/>
      <c r="D20" s="54"/>
      <c r="E20" s="6"/>
      <c r="F20" s="19"/>
      <c r="G20" s="24"/>
      <c r="H20" s="24"/>
      <c r="I20" s="31"/>
      <c r="J20" s="31"/>
      <c r="K20" s="35"/>
    </row>
    <row r="21" spans="1:11" x14ac:dyDescent="0.3">
      <c r="A21" s="28"/>
      <c r="B21" s="28"/>
      <c r="C21" s="58" t="s">
        <v>8</v>
      </c>
      <c r="D21" s="54"/>
      <c r="E21" s="6"/>
      <c r="F21" s="19"/>
      <c r="G21" s="24" t="s">
        <v>2</v>
      </c>
      <c r="H21" s="24" t="s">
        <v>2</v>
      </c>
      <c r="I21" s="31"/>
      <c r="J21" s="31"/>
      <c r="K21" s="35"/>
    </row>
    <row r="22" spans="1:11" x14ac:dyDescent="0.3">
      <c r="A22" s="28"/>
      <c r="B22" s="28"/>
      <c r="C22" s="58"/>
      <c r="D22" s="54"/>
      <c r="E22" s="6"/>
      <c r="F22" s="19"/>
      <c r="G22" s="24"/>
      <c r="H22" s="24"/>
      <c r="I22" s="31"/>
      <c r="J22" s="31"/>
      <c r="K22" s="35"/>
    </row>
    <row r="23" spans="1:11" x14ac:dyDescent="0.3">
      <c r="C23" s="59" t="s">
        <v>9</v>
      </c>
      <c r="D23" s="54"/>
      <c r="E23" s="6"/>
      <c r="F23" s="19"/>
      <c r="G23" s="24"/>
      <c r="H23" s="24"/>
      <c r="I23" s="31"/>
      <c r="J23" s="31"/>
      <c r="K23" s="35"/>
    </row>
    <row r="24" spans="1:11" x14ac:dyDescent="0.3">
      <c r="B24" s="8" t="s">
        <v>3090</v>
      </c>
      <c r="C24" s="57" t="s">
        <v>3091</v>
      </c>
      <c r="D24" s="54" t="s">
        <v>3092</v>
      </c>
      <c r="E24" s="6" t="s">
        <v>198</v>
      </c>
      <c r="F24" s="19">
        <v>100000</v>
      </c>
      <c r="G24" s="24">
        <v>103.01</v>
      </c>
      <c r="H24" s="24">
        <v>2.81</v>
      </c>
      <c r="I24" s="31">
        <v>6.1442031000000004</v>
      </c>
      <c r="J24" s="31"/>
      <c r="K24" s="35"/>
    </row>
    <row r="25" spans="1:11" x14ac:dyDescent="0.3">
      <c r="C25" s="58" t="s">
        <v>184</v>
      </c>
      <c r="D25" s="54"/>
      <c r="E25" s="6"/>
      <c r="F25" s="19"/>
      <c r="G25" s="25">
        <v>103.01</v>
      </c>
      <c r="H25" s="25">
        <v>2.81</v>
      </c>
      <c r="I25" s="31"/>
      <c r="J25" s="31"/>
      <c r="K25" s="35"/>
    </row>
    <row r="26" spans="1:11" x14ac:dyDescent="0.3">
      <c r="C26" s="57"/>
      <c r="D26" s="54"/>
      <c r="E26" s="6"/>
      <c r="F26" s="19"/>
      <c r="G26" s="24"/>
      <c r="H26" s="24"/>
      <c r="I26" s="31"/>
      <c r="J26" s="31"/>
      <c r="K26" s="35"/>
    </row>
    <row r="27" spans="1:11" x14ac:dyDescent="0.3">
      <c r="C27" s="59" t="s">
        <v>10</v>
      </c>
      <c r="D27" s="54"/>
      <c r="E27" s="6"/>
      <c r="F27" s="19"/>
      <c r="G27" s="24"/>
      <c r="H27" s="24"/>
      <c r="I27" s="31"/>
      <c r="J27" s="31"/>
      <c r="K27" s="35"/>
    </row>
    <row r="28" spans="1:11" x14ac:dyDescent="0.3">
      <c r="B28" s="8" t="s">
        <v>3058</v>
      </c>
      <c r="C28" s="57" t="s">
        <v>3059</v>
      </c>
      <c r="D28" s="54" t="s">
        <v>3060</v>
      </c>
      <c r="E28" s="6" t="s">
        <v>198</v>
      </c>
      <c r="F28" s="19">
        <v>1000000</v>
      </c>
      <c r="G28" s="24">
        <v>1045.1400000000001</v>
      </c>
      <c r="H28" s="24">
        <v>28.51</v>
      </c>
      <c r="I28" s="31">
        <v>6.8690911000000003</v>
      </c>
      <c r="J28" s="31"/>
      <c r="K28" s="35"/>
    </row>
    <row r="29" spans="1:11" x14ac:dyDescent="0.3">
      <c r="B29" s="8" t="s">
        <v>3049</v>
      </c>
      <c r="C29" s="57" t="s">
        <v>3050</v>
      </c>
      <c r="D29" s="54" t="s">
        <v>3051</v>
      </c>
      <c r="E29" s="6" t="s">
        <v>198</v>
      </c>
      <c r="F29" s="19">
        <v>500000</v>
      </c>
      <c r="G29" s="24">
        <v>523.59</v>
      </c>
      <c r="H29" s="24">
        <v>14.28</v>
      </c>
      <c r="I29" s="31">
        <v>6.7954723000000001</v>
      </c>
      <c r="J29" s="31"/>
      <c r="K29" s="35"/>
    </row>
    <row r="30" spans="1:11" x14ac:dyDescent="0.3">
      <c r="B30" s="8" t="s">
        <v>3093</v>
      </c>
      <c r="C30" s="57" t="s">
        <v>3094</v>
      </c>
      <c r="D30" s="54" t="s">
        <v>3095</v>
      </c>
      <c r="E30" s="6" t="s">
        <v>198</v>
      </c>
      <c r="F30" s="19">
        <v>500000</v>
      </c>
      <c r="G30" s="24">
        <v>520.08000000000004</v>
      </c>
      <c r="H30" s="24">
        <v>14.19</v>
      </c>
      <c r="I30" s="31">
        <v>6.8445599000000001</v>
      </c>
      <c r="J30" s="31"/>
      <c r="K30" s="35"/>
    </row>
    <row r="31" spans="1:11" x14ac:dyDescent="0.3">
      <c r="B31" s="8" t="s">
        <v>3096</v>
      </c>
      <c r="C31" s="57" t="s">
        <v>3097</v>
      </c>
      <c r="D31" s="54" t="s">
        <v>3098</v>
      </c>
      <c r="E31" s="6" t="s">
        <v>198</v>
      </c>
      <c r="F31" s="19">
        <v>94400</v>
      </c>
      <c r="G31" s="24">
        <v>98.32</v>
      </c>
      <c r="H31" s="24">
        <v>2.68</v>
      </c>
      <c r="I31" s="31">
        <v>6.7760610999999997</v>
      </c>
      <c r="J31" s="31"/>
      <c r="K31" s="35"/>
    </row>
    <row r="32" spans="1:11" x14ac:dyDescent="0.3">
      <c r="C32" s="58" t="s">
        <v>184</v>
      </c>
      <c r="D32" s="54"/>
      <c r="E32" s="6"/>
      <c r="F32" s="19"/>
      <c r="G32" s="25">
        <v>2187.13</v>
      </c>
      <c r="H32" s="25">
        <v>59.66</v>
      </c>
      <c r="I32" s="31"/>
      <c r="J32" s="31"/>
      <c r="K32" s="35"/>
    </row>
    <row r="33" spans="1:11" x14ac:dyDescent="0.3">
      <c r="C33" s="57"/>
      <c r="D33" s="54"/>
      <c r="E33" s="6"/>
      <c r="F33" s="19"/>
      <c r="G33" s="24"/>
      <c r="H33" s="24"/>
      <c r="I33" s="31"/>
      <c r="J33" s="31"/>
      <c r="K33" s="35"/>
    </row>
    <row r="34" spans="1:11" x14ac:dyDescent="0.3">
      <c r="A34" s="10"/>
      <c r="B34" s="28"/>
      <c r="C34" s="58" t="s">
        <v>11</v>
      </c>
      <c r="D34" s="54"/>
      <c r="E34" s="6"/>
      <c r="F34" s="19"/>
      <c r="G34" s="24"/>
      <c r="H34" s="24"/>
      <c r="I34" s="31"/>
      <c r="J34" s="31"/>
      <c r="K34" s="35"/>
    </row>
    <row r="35" spans="1:11" x14ac:dyDescent="0.3">
      <c r="A35" s="28"/>
      <c r="B35" s="28"/>
      <c r="C35" s="58" t="s">
        <v>13</v>
      </c>
      <c r="D35" s="54"/>
      <c r="E35" s="6"/>
      <c r="F35" s="19"/>
      <c r="G35" s="24" t="s">
        <v>2</v>
      </c>
      <c r="H35" s="24" t="s">
        <v>2</v>
      </c>
      <c r="I35" s="31"/>
      <c r="J35" s="31"/>
      <c r="K35" s="35"/>
    </row>
    <row r="36" spans="1:11" x14ac:dyDescent="0.3">
      <c r="A36" s="28"/>
      <c r="B36" s="28"/>
      <c r="C36" s="58"/>
      <c r="D36" s="54"/>
      <c r="E36" s="6"/>
      <c r="F36" s="19"/>
      <c r="G36" s="24"/>
      <c r="H36" s="24"/>
      <c r="I36" s="31"/>
      <c r="J36" s="31"/>
      <c r="K36" s="35"/>
    </row>
    <row r="37" spans="1:11" x14ac:dyDescent="0.3">
      <c r="A37" s="28"/>
      <c r="B37" s="28"/>
      <c r="C37" s="58" t="s">
        <v>14</v>
      </c>
      <c r="D37" s="54"/>
      <c r="E37" s="6"/>
      <c r="F37" s="19"/>
      <c r="G37" s="24" t="s">
        <v>2</v>
      </c>
      <c r="H37" s="24" t="s">
        <v>2</v>
      </c>
      <c r="I37" s="31"/>
      <c r="J37" s="31"/>
      <c r="K37" s="35"/>
    </row>
    <row r="38" spans="1:11" x14ac:dyDescent="0.3">
      <c r="A38" s="28"/>
      <c r="B38" s="28"/>
      <c r="C38" s="58"/>
      <c r="D38" s="54"/>
      <c r="E38" s="6"/>
      <c r="F38" s="19"/>
      <c r="G38" s="24"/>
      <c r="H38" s="24"/>
      <c r="I38" s="31"/>
      <c r="J38" s="31"/>
      <c r="K38" s="35"/>
    </row>
    <row r="39" spans="1:11" x14ac:dyDescent="0.3">
      <c r="A39" s="28"/>
      <c r="B39" s="28"/>
      <c r="C39" s="58" t="s">
        <v>15</v>
      </c>
      <c r="D39" s="54"/>
      <c r="E39" s="6"/>
      <c r="F39" s="19"/>
      <c r="G39" s="24" t="s">
        <v>2</v>
      </c>
      <c r="H39" s="24" t="s">
        <v>2</v>
      </c>
      <c r="I39" s="31"/>
      <c r="J39" s="31"/>
      <c r="K39" s="35"/>
    </row>
    <row r="40" spans="1:11" x14ac:dyDescent="0.3">
      <c r="A40" s="28"/>
      <c r="B40" s="28"/>
      <c r="C40" s="58"/>
      <c r="D40" s="54"/>
      <c r="E40" s="6"/>
      <c r="F40" s="19"/>
      <c r="G40" s="24"/>
      <c r="H40" s="24"/>
      <c r="I40" s="31"/>
      <c r="J40" s="31"/>
      <c r="K40" s="35"/>
    </row>
    <row r="41" spans="1:11" x14ac:dyDescent="0.3">
      <c r="A41" s="28"/>
      <c r="B41" s="28"/>
      <c r="C41" s="58" t="s">
        <v>16</v>
      </c>
      <c r="D41" s="54"/>
      <c r="E41" s="6"/>
      <c r="F41" s="19"/>
      <c r="G41" s="24" t="s">
        <v>2</v>
      </c>
      <c r="H41" s="24" t="s">
        <v>2</v>
      </c>
      <c r="I41" s="31"/>
      <c r="J41" s="31"/>
      <c r="K41" s="35"/>
    </row>
    <row r="42" spans="1:11" x14ac:dyDescent="0.3">
      <c r="A42" s="28"/>
      <c r="B42" s="28"/>
      <c r="C42" s="58"/>
      <c r="D42" s="54"/>
      <c r="E42" s="6"/>
      <c r="F42" s="19"/>
      <c r="G42" s="24"/>
      <c r="H42" s="24"/>
      <c r="I42" s="31"/>
      <c r="J42" s="31"/>
      <c r="K42" s="35"/>
    </row>
    <row r="43" spans="1:11" x14ac:dyDescent="0.3">
      <c r="C43" s="59" t="s">
        <v>17</v>
      </c>
      <c r="D43" s="54"/>
      <c r="E43" s="6"/>
      <c r="F43" s="19"/>
      <c r="G43" s="24"/>
      <c r="H43" s="24"/>
      <c r="I43" s="31"/>
      <c r="J43" s="31"/>
      <c r="K43" s="35"/>
    </row>
    <row r="44" spans="1:11" x14ac:dyDescent="0.3">
      <c r="B44" s="8" t="s">
        <v>3079</v>
      </c>
      <c r="C44" s="57" t="s">
        <v>3080</v>
      </c>
      <c r="D44" s="54" t="s">
        <v>3081</v>
      </c>
      <c r="E44" s="6" t="s">
        <v>198</v>
      </c>
      <c r="F44" s="19">
        <v>250000</v>
      </c>
      <c r="G44" s="24">
        <v>205.99</v>
      </c>
      <c r="H44" s="24">
        <v>5.62</v>
      </c>
      <c r="I44" s="31">
        <v>6.5389347999999998</v>
      </c>
      <c r="J44" s="31"/>
      <c r="K44" s="35"/>
    </row>
    <row r="45" spans="1:11" x14ac:dyDescent="0.3">
      <c r="B45" s="8" t="s">
        <v>3099</v>
      </c>
      <c r="C45" s="57" t="s">
        <v>3100</v>
      </c>
      <c r="D45" s="54" t="s">
        <v>3101</v>
      </c>
      <c r="E45" s="6" t="s">
        <v>198</v>
      </c>
      <c r="F45" s="19">
        <v>250000</v>
      </c>
      <c r="G45" s="24">
        <v>203.13</v>
      </c>
      <c r="H45" s="24">
        <v>5.54</v>
      </c>
      <c r="I45" s="31">
        <v>6.5706223000000001</v>
      </c>
      <c r="J45" s="31"/>
      <c r="K45" s="35"/>
    </row>
    <row r="46" spans="1:11" x14ac:dyDescent="0.3">
      <c r="B46" s="8" t="s">
        <v>3076</v>
      </c>
      <c r="C46" s="57" t="s">
        <v>3077</v>
      </c>
      <c r="D46" s="54" t="s">
        <v>3078</v>
      </c>
      <c r="E46" s="6" t="s">
        <v>198</v>
      </c>
      <c r="F46" s="19">
        <v>197000</v>
      </c>
      <c r="G46" s="24">
        <v>170.39</v>
      </c>
      <c r="H46" s="24">
        <v>4.6500000000000004</v>
      </c>
      <c r="I46" s="31">
        <v>6.3336078999999996</v>
      </c>
      <c r="J46" s="31"/>
      <c r="K46" s="35"/>
    </row>
    <row r="47" spans="1:11" x14ac:dyDescent="0.3">
      <c r="B47" s="8" t="s">
        <v>3067</v>
      </c>
      <c r="C47" s="57" t="s">
        <v>3068</v>
      </c>
      <c r="D47" s="54" t="s">
        <v>3069</v>
      </c>
      <c r="E47" s="6" t="s">
        <v>198</v>
      </c>
      <c r="F47" s="19">
        <v>200000</v>
      </c>
      <c r="G47" s="24">
        <v>167.4</v>
      </c>
      <c r="H47" s="24">
        <v>4.57</v>
      </c>
      <c r="I47" s="31">
        <v>6.38544</v>
      </c>
      <c r="J47" s="31"/>
      <c r="K47" s="35"/>
    </row>
    <row r="48" spans="1:11" x14ac:dyDescent="0.3">
      <c r="B48" s="8" t="s">
        <v>3102</v>
      </c>
      <c r="C48" s="57" t="s">
        <v>3103</v>
      </c>
      <c r="D48" s="54" t="s">
        <v>3104</v>
      </c>
      <c r="E48" s="6" t="s">
        <v>198</v>
      </c>
      <c r="F48" s="19">
        <v>200000</v>
      </c>
      <c r="G48" s="24">
        <v>167.37</v>
      </c>
      <c r="H48" s="24">
        <v>4.57</v>
      </c>
      <c r="I48" s="31">
        <v>6.3857491</v>
      </c>
      <c r="J48" s="31"/>
      <c r="K48" s="35"/>
    </row>
    <row r="49" spans="1:11" x14ac:dyDescent="0.3">
      <c r="B49" s="8" t="s">
        <v>3105</v>
      </c>
      <c r="C49" s="57" t="s">
        <v>3106</v>
      </c>
      <c r="D49" s="54" t="s">
        <v>3107</v>
      </c>
      <c r="E49" s="6" t="s">
        <v>198</v>
      </c>
      <c r="F49" s="19">
        <v>185000</v>
      </c>
      <c r="G49" s="24">
        <v>154.76</v>
      </c>
      <c r="H49" s="24">
        <v>4.22</v>
      </c>
      <c r="I49" s="31">
        <v>6.3863671000000002</v>
      </c>
      <c r="J49" s="31"/>
      <c r="K49" s="35"/>
    </row>
    <row r="50" spans="1:11" x14ac:dyDescent="0.3">
      <c r="B50" s="8" t="s">
        <v>3082</v>
      </c>
      <c r="C50" s="57" t="s">
        <v>3083</v>
      </c>
      <c r="D50" s="54" t="s">
        <v>3084</v>
      </c>
      <c r="E50" s="6" t="s">
        <v>198</v>
      </c>
      <c r="F50" s="19">
        <v>175000</v>
      </c>
      <c r="G50" s="24">
        <v>146.58000000000001</v>
      </c>
      <c r="H50" s="24">
        <v>4</v>
      </c>
      <c r="I50" s="31">
        <v>6.3842040000000004</v>
      </c>
      <c r="J50" s="31"/>
      <c r="K50" s="35"/>
    </row>
    <row r="51" spans="1:11" x14ac:dyDescent="0.3">
      <c r="C51" s="58" t="s">
        <v>184</v>
      </c>
      <c r="D51" s="54"/>
      <c r="E51" s="6"/>
      <c r="F51" s="19"/>
      <c r="G51" s="25">
        <v>1215.6199999999999</v>
      </c>
      <c r="H51" s="25">
        <v>33.17</v>
      </c>
      <c r="I51" s="31"/>
      <c r="J51" s="31"/>
      <c r="K51" s="35"/>
    </row>
    <row r="52" spans="1:11" x14ac:dyDescent="0.3">
      <c r="C52" s="57"/>
      <c r="D52" s="54"/>
      <c r="E52" s="6"/>
      <c r="F52" s="19"/>
      <c r="G52" s="24"/>
      <c r="H52" s="24"/>
      <c r="I52" s="31"/>
      <c r="J52" s="31"/>
      <c r="K52" s="35"/>
    </row>
    <row r="53" spans="1:11" x14ac:dyDescent="0.3">
      <c r="A53" s="10"/>
      <c r="B53" s="28"/>
      <c r="C53" s="58" t="s">
        <v>18</v>
      </c>
      <c r="D53" s="54"/>
      <c r="E53" s="6"/>
      <c r="F53" s="19"/>
      <c r="G53" s="24"/>
      <c r="H53" s="24"/>
      <c r="I53" s="31"/>
      <c r="J53" s="31"/>
      <c r="K53" s="35"/>
    </row>
    <row r="54" spans="1:11" x14ac:dyDescent="0.3">
      <c r="A54" s="28"/>
      <c r="B54" s="28"/>
      <c r="C54" s="58" t="s">
        <v>19</v>
      </c>
      <c r="D54" s="54"/>
      <c r="E54" s="6"/>
      <c r="F54" s="19"/>
      <c r="G54" s="24" t="s">
        <v>2</v>
      </c>
      <c r="H54" s="24" t="s">
        <v>2</v>
      </c>
      <c r="I54" s="31"/>
      <c r="J54" s="31"/>
      <c r="K54" s="35"/>
    </row>
    <row r="55" spans="1:11" x14ac:dyDescent="0.3">
      <c r="A55" s="28"/>
      <c r="B55" s="28"/>
      <c r="C55" s="58"/>
      <c r="D55" s="54"/>
      <c r="E55" s="6"/>
      <c r="F55" s="19"/>
      <c r="G55" s="24"/>
      <c r="H55" s="24"/>
      <c r="I55" s="31"/>
      <c r="J55" s="31"/>
      <c r="K55" s="35"/>
    </row>
    <row r="56" spans="1:11" x14ac:dyDescent="0.3">
      <c r="A56" s="28"/>
      <c r="B56" s="28"/>
      <c r="C56" s="58" t="s">
        <v>20</v>
      </c>
      <c r="D56" s="54"/>
      <c r="E56" s="6"/>
      <c r="F56" s="19"/>
      <c r="G56" s="24" t="s">
        <v>2</v>
      </c>
      <c r="H56" s="24" t="s">
        <v>2</v>
      </c>
      <c r="I56" s="31"/>
      <c r="J56" s="31"/>
      <c r="K56" s="35"/>
    </row>
    <row r="57" spans="1:11" x14ac:dyDescent="0.3">
      <c r="A57" s="28"/>
      <c r="B57" s="28"/>
      <c r="C57" s="58"/>
      <c r="D57" s="54"/>
      <c r="E57" s="6"/>
      <c r="F57" s="19"/>
      <c r="G57" s="24"/>
      <c r="H57" s="24"/>
      <c r="I57" s="31"/>
      <c r="J57" s="31"/>
      <c r="K57" s="35"/>
    </row>
    <row r="58" spans="1:11" x14ac:dyDescent="0.3">
      <c r="A58" s="28"/>
      <c r="B58" s="28"/>
      <c r="C58" s="58" t="s">
        <v>21</v>
      </c>
      <c r="D58" s="54"/>
      <c r="E58" s="6"/>
      <c r="F58" s="19"/>
      <c r="G58" s="24" t="s">
        <v>2</v>
      </c>
      <c r="H58" s="24" t="s">
        <v>2</v>
      </c>
      <c r="I58" s="31"/>
      <c r="J58" s="31"/>
      <c r="K58" s="35"/>
    </row>
    <row r="59" spans="1:11" x14ac:dyDescent="0.3">
      <c r="A59" s="28"/>
      <c r="B59" s="28"/>
      <c r="C59" s="58"/>
      <c r="D59" s="54"/>
      <c r="E59" s="6"/>
      <c r="F59" s="19"/>
      <c r="G59" s="24"/>
      <c r="H59" s="24"/>
      <c r="I59" s="31"/>
      <c r="J59" s="31"/>
      <c r="K59" s="35"/>
    </row>
    <row r="60" spans="1:11" x14ac:dyDescent="0.3">
      <c r="A60" s="28"/>
      <c r="B60" s="28"/>
      <c r="C60" s="58" t="s">
        <v>22</v>
      </c>
      <c r="D60" s="54"/>
      <c r="E60" s="6"/>
      <c r="F60" s="19"/>
      <c r="G60" s="24" t="s">
        <v>2</v>
      </c>
      <c r="H60" s="24" t="s">
        <v>2</v>
      </c>
      <c r="I60" s="31"/>
      <c r="J60" s="31"/>
      <c r="K60" s="35"/>
    </row>
    <row r="61" spans="1:11" x14ac:dyDescent="0.3">
      <c r="A61" s="28"/>
      <c r="B61" s="28"/>
      <c r="C61" s="58"/>
      <c r="D61" s="54"/>
      <c r="E61" s="6"/>
      <c r="F61" s="19"/>
      <c r="G61" s="24"/>
      <c r="H61" s="24"/>
      <c r="I61" s="31"/>
      <c r="J61" s="31"/>
      <c r="K61" s="35"/>
    </row>
    <row r="62" spans="1:11" x14ac:dyDescent="0.3">
      <c r="A62" s="28"/>
      <c r="B62" s="28"/>
      <c r="C62" s="58" t="s">
        <v>23</v>
      </c>
      <c r="D62" s="54"/>
      <c r="E62" s="6"/>
      <c r="F62" s="19"/>
      <c r="G62" s="24" t="s">
        <v>2</v>
      </c>
      <c r="H62" s="24" t="s">
        <v>2</v>
      </c>
      <c r="I62" s="31"/>
      <c r="J62" s="31"/>
      <c r="K62" s="35"/>
    </row>
    <row r="63" spans="1:11" x14ac:dyDescent="0.3">
      <c r="A63" s="28"/>
      <c r="B63" s="28"/>
      <c r="C63" s="58"/>
      <c r="D63" s="54"/>
      <c r="E63" s="6"/>
      <c r="F63" s="19"/>
      <c r="G63" s="24"/>
      <c r="H63" s="24"/>
      <c r="I63" s="31"/>
      <c r="J63" s="31"/>
      <c r="K63" s="35"/>
    </row>
    <row r="64" spans="1:11" x14ac:dyDescent="0.3">
      <c r="C64" s="59" t="s">
        <v>24</v>
      </c>
      <c r="D64" s="54"/>
      <c r="E64" s="6"/>
      <c r="F64" s="19"/>
      <c r="G64" s="24"/>
      <c r="H64" s="24"/>
      <c r="I64" s="31"/>
      <c r="J64" s="31"/>
      <c r="K64" s="35"/>
    </row>
    <row r="65" spans="1:54" x14ac:dyDescent="0.3">
      <c r="B65" s="8" t="s">
        <v>199</v>
      </c>
      <c r="C65" s="57" t="s">
        <v>200</v>
      </c>
      <c r="D65" s="54"/>
      <c r="E65" s="6"/>
      <c r="F65" s="19"/>
      <c r="G65" s="24">
        <v>83.45</v>
      </c>
      <c r="H65" s="24">
        <v>2.2799999999999998</v>
      </c>
      <c r="I65" s="31"/>
      <c r="J65" s="31"/>
      <c r="K65" s="35"/>
    </row>
    <row r="66" spans="1:54" x14ac:dyDescent="0.3">
      <c r="C66" s="58" t="s">
        <v>184</v>
      </c>
      <c r="D66" s="54"/>
      <c r="E66" s="6"/>
      <c r="F66" s="19"/>
      <c r="G66" s="25">
        <v>83.45</v>
      </c>
      <c r="H66" s="25">
        <v>2.2799999999999998</v>
      </c>
      <c r="I66" s="31"/>
      <c r="J66" s="31"/>
      <c r="K66" s="35"/>
    </row>
    <row r="67" spans="1:54" x14ac:dyDescent="0.3">
      <c r="C67" s="57"/>
      <c r="D67" s="54"/>
      <c r="E67" s="6"/>
      <c r="F67" s="19"/>
      <c r="G67" s="24"/>
      <c r="H67" s="24"/>
      <c r="I67" s="31"/>
      <c r="J67" s="31"/>
      <c r="K67" s="35"/>
    </row>
    <row r="68" spans="1:54" x14ac:dyDescent="0.3">
      <c r="A68" s="10"/>
      <c r="B68" s="28"/>
      <c r="C68" s="58" t="s">
        <v>25</v>
      </c>
      <c r="D68" s="54"/>
      <c r="E68" s="6"/>
      <c r="F68" s="19"/>
      <c r="G68" s="24"/>
      <c r="H68" s="24"/>
      <c r="I68" s="31"/>
      <c r="J68" s="31"/>
      <c r="K68" s="35"/>
    </row>
    <row r="69" spans="1:54" s="2" customFormat="1" ht="13.8" x14ac:dyDescent="0.3">
      <c r="A69" s="28"/>
      <c r="B69" s="28"/>
      <c r="C69" s="57" t="s">
        <v>5023</v>
      </c>
      <c r="D69" s="54"/>
      <c r="E69" s="6"/>
      <c r="F69" s="19"/>
      <c r="G69" s="24" t="s">
        <v>2</v>
      </c>
      <c r="H69" s="24" t="s">
        <v>2</v>
      </c>
      <c r="I69" s="31"/>
      <c r="J69" s="31"/>
      <c r="K69" s="35"/>
      <c r="L69" s="3"/>
      <c r="AI69" s="3"/>
      <c r="AV69" s="3"/>
      <c r="AX69" s="3"/>
      <c r="BB69" s="3"/>
    </row>
    <row r="70" spans="1:54" x14ac:dyDescent="0.3">
      <c r="B70" s="8"/>
      <c r="C70" s="57" t="s">
        <v>201</v>
      </c>
      <c r="D70" s="54"/>
      <c r="E70" s="6"/>
      <c r="F70" s="19"/>
      <c r="G70" s="24">
        <v>76.790000000000006</v>
      </c>
      <c r="H70" s="24">
        <v>2.08</v>
      </c>
      <c r="I70" s="31"/>
      <c r="J70" s="31"/>
      <c r="K70" s="35"/>
    </row>
    <row r="71" spans="1:54" x14ac:dyDescent="0.3">
      <c r="C71" s="58" t="s">
        <v>184</v>
      </c>
      <c r="D71" s="54"/>
      <c r="E71" s="6"/>
      <c r="F71" s="19"/>
      <c r="G71" s="25">
        <v>76.790000000000006</v>
      </c>
      <c r="H71" s="25">
        <v>2.08</v>
      </c>
      <c r="I71" s="31"/>
      <c r="J71" s="31"/>
      <c r="K71" s="35"/>
    </row>
    <row r="72" spans="1:54" x14ac:dyDescent="0.3">
      <c r="C72" s="57"/>
      <c r="D72" s="54"/>
      <c r="E72" s="6"/>
      <c r="F72" s="19"/>
      <c r="G72" s="24"/>
      <c r="H72" s="24"/>
      <c r="I72" s="31"/>
      <c r="J72" s="31"/>
      <c r="K72" s="35"/>
    </row>
    <row r="73" spans="1:54" x14ac:dyDescent="0.3">
      <c r="C73" s="60" t="s">
        <v>202</v>
      </c>
      <c r="D73" s="55"/>
      <c r="E73" s="5"/>
      <c r="F73" s="20"/>
      <c r="G73" s="26">
        <v>3666</v>
      </c>
      <c r="H73" s="26">
        <v>100</v>
      </c>
      <c r="I73" s="32"/>
      <c r="J73" s="32"/>
      <c r="K73" s="36"/>
    </row>
    <row r="76" spans="1:54" x14ac:dyDescent="0.3">
      <c r="C76" s="1" t="s">
        <v>203</v>
      </c>
    </row>
    <row r="77" spans="1:54" x14ac:dyDescent="0.3">
      <c r="C77" s="37" t="s">
        <v>204</v>
      </c>
      <c r="D77" s="37"/>
      <c r="E77" s="37"/>
      <c r="F77" s="37"/>
      <c r="G77" s="37"/>
      <c r="H77" s="37"/>
      <c r="I77" s="37"/>
      <c r="J77" s="37"/>
      <c r="K77" s="37"/>
    </row>
    <row r="78" spans="1:54" x14ac:dyDescent="0.3">
      <c r="C78" s="2" t="s">
        <v>205</v>
      </c>
    </row>
    <row r="79" spans="1:54" x14ac:dyDescent="0.3">
      <c r="C79" s="2" t="s">
        <v>206</v>
      </c>
    </row>
    <row r="80" spans="1:54" ht="30" customHeight="1" x14ac:dyDescent="0.3">
      <c r="C80" s="80" t="s">
        <v>207</v>
      </c>
      <c r="D80" s="81"/>
      <c r="E80" s="81"/>
      <c r="F80" s="81"/>
      <c r="G80" s="81"/>
      <c r="H80" s="81"/>
      <c r="I80" s="81"/>
      <c r="J80" s="81"/>
      <c r="K80" s="81"/>
    </row>
    <row r="81" spans="3:5" x14ac:dyDescent="0.3">
      <c r="C81" s="2" t="s">
        <v>208</v>
      </c>
    </row>
    <row r="83" spans="3:5" x14ac:dyDescent="0.3">
      <c r="C83" s="1" t="s">
        <v>5173</v>
      </c>
      <c r="E83" s="78" t="s">
        <v>5174</v>
      </c>
    </row>
    <row r="84" spans="3:5" x14ac:dyDescent="0.3">
      <c r="E84" s="2" t="s">
        <v>5215</v>
      </c>
    </row>
  </sheetData>
  <mergeCells count="1">
    <mergeCell ref="C80:K80"/>
  </mergeCells>
  <hyperlinks>
    <hyperlink ref="J2" location="'Index'!A1" display="'Index'!A1" xr:uid="{8CA8A00D-F092-4651-A8F8-A80680C04C4B}"/>
  </hyperlinks>
  <pageMargins left="0.7" right="0.7" top="0.75" bottom="0.75" header="0.3" footer="0.3"/>
  <pageSetup orientation="portrait" horizontalDpi="4294967293"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99EB08-408E-49FD-AB87-3D6D42360512}">
  <sheetPr codeName="Sheet1"/>
  <dimension ref="A1:IV79"/>
  <sheetViews>
    <sheetView showGridLines="0" zoomScale="90" zoomScaleNormal="90" workbookViewId="0">
      <pane ySplit="6" topLeftCell="A64"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3108</v>
      </c>
      <c r="J2" s="38" t="s">
        <v>4688</v>
      </c>
    </row>
    <row r="3" spans="1:54" ht="16.2" x14ac:dyDescent="0.35">
      <c r="C3" s="1" t="s">
        <v>28</v>
      </c>
      <c r="D3" s="21" t="s">
        <v>3109</v>
      </c>
    </row>
    <row r="4" spans="1:54" ht="15" x14ac:dyDescent="0.35">
      <c r="C4" s="1" t="s">
        <v>30</v>
      </c>
      <c r="D4" s="22">
        <v>46053</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C8" s="58" t="s">
        <v>0</v>
      </c>
      <c r="D8" s="54"/>
      <c r="E8" s="6"/>
      <c r="F8" s="19"/>
      <c r="G8" s="24"/>
      <c r="H8" s="24"/>
      <c r="I8" s="31"/>
      <c r="J8" s="31"/>
      <c r="K8" s="35"/>
    </row>
    <row r="9" spans="1:54" x14ac:dyDescent="0.3">
      <c r="C9" s="57"/>
      <c r="D9" s="54"/>
      <c r="E9" s="6"/>
      <c r="F9" s="19"/>
      <c r="G9" s="24"/>
      <c r="H9" s="24"/>
      <c r="I9" s="31"/>
      <c r="J9" s="31"/>
      <c r="K9" s="35"/>
    </row>
    <row r="10" spans="1:54" x14ac:dyDescent="0.3">
      <c r="C10" s="58" t="s">
        <v>1</v>
      </c>
      <c r="D10" s="54"/>
      <c r="E10" s="6"/>
      <c r="F10" s="19"/>
      <c r="G10" s="24" t="s">
        <v>2</v>
      </c>
      <c r="H10" s="24" t="s">
        <v>2</v>
      </c>
      <c r="I10" s="31"/>
      <c r="J10" s="31"/>
      <c r="K10" s="35"/>
    </row>
    <row r="11" spans="1:54" x14ac:dyDescent="0.3">
      <c r="C11" s="57"/>
      <c r="D11" s="54"/>
      <c r="E11" s="6"/>
      <c r="F11" s="19"/>
      <c r="G11" s="24"/>
      <c r="H11" s="24"/>
      <c r="I11" s="31"/>
      <c r="J11" s="31"/>
      <c r="K11" s="35"/>
    </row>
    <row r="12" spans="1:54" x14ac:dyDescent="0.3">
      <c r="C12" s="58" t="s">
        <v>3</v>
      </c>
      <c r="D12" s="54"/>
      <c r="E12" s="6"/>
      <c r="F12" s="19"/>
      <c r="G12" s="24" t="s">
        <v>2</v>
      </c>
      <c r="H12" s="24" t="s">
        <v>2</v>
      </c>
      <c r="I12" s="31"/>
      <c r="J12" s="31"/>
      <c r="K12" s="35"/>
    </row>
    <row r="13" spans="1:54" x14ac:dyDescent="0.3">
      <c r="C13" s="57"/>
      <c r="D13" s="54"/>
      <c r="E13" s="6"/>
      <c r="F13" s="19"/>
      <c r="G13" s="24"/>
      <c r="H13" s="24"/>
      <c r="I13" s="31"/>
      <c r="J13" s="31"/>
      <c r="K13" s="35"/>
    </row>
    <row r="14" spans="1:54" x14ac:dyDescent="0.3">
      <c r="C14" s="58" t="s">
        <v>4</v>
      </c>
      <c r="D14" s="54"/>
      <c r="E14" s="6"/>
      <c r="F14" s="19"/>
      <c r="G14" s="24" t="s">
        <v>2</v>
      </c>
      <c r="H14" s="24" t="s">
        <v>2</v>
      </c>
      <c r="I14" s="31"/>
      <c r="J14" s="31"/>
      <c r="K14" s="35"/>
    </row>
    <row r="15" spans="1:54" x14ac:dyDescent="0.3">
      <c r="C15" s="57"/>
      <c r="D15" s="54"/>
      <c r="E15" s="6"/>
      <c r="F15" s="19"/>
      <c r="G15" s="24"/>
      <c r="H15" s="24"/>
      <c r="I15" s="31"/>
      <c r="J15" s="31"/>
      <c r="K15" s="35"/>
    </row>
    <row r="16" spans="1:54" x14ac:dyDescent="0.3">
      <c r="A16" s="10"/>
      <c r="B16" s="28"/>
      <c r="C16" s="58" t="s">
        <v>5</v>
      </c>
      <c r="D16" s="54"/>
      <c r="E16" s="6"/>
      <c r="F16" s="19"/>
      <c r="G16" s="24"/>
      <c r="H16" s="24"/>
      <c r="I16" s="31"/>
      <c r="J16" s="31"/>
      <c r="K16" s="35"/>
    </row>
    <row r="17" spans="1:11" x14ac:dyDescent="0.3">
      <c r="A17" s="28"/>
      <c r="B17" s="28"/>
      <c r="C17" s="58" t="s">
        <v>6</v>
      </c>
      <c r="D17" s="54"/>
      <c r="E17" s="6"/>
      <c r="F17" s="19"/>
      <c r="G17" s="24" t="s">
        <v>2</v>
      </c>
      <c r="H17" s="24" t="s">
        <v>2</v>
      </c>
      <c r="I17" s="31"/>
      <c r="J17" s="31"/>
      <c r="K17" s="35"/>
    </row>
    <row r="18" spans="1:11" x14ac:dyDescent="0.3">
      <c r="A18" s="28"/>
      <c r="B18" s="28"/>
      <c r="C18" s="58"/>
      <c r="D18" s="54"/>
      <c r="E18" s="6"/>
      <c r="F18" s="19"/>
      <c r="G18" s="24"/>
      <c r="H18" s="24"/>
      <c r="I18" s="31"/>
      <c r="J18" s="31"/>
      <c r="K18" s="35"/>
    </row>
    <row r="19" spans="1:11" x14ac:dyDescent="0.3">
      <c r="A19" s="28"/>
      <c r="B19" s="28"/>
      <c r="C19" s="58" t="s">
        <v>7</v>
      </c>
      <c r="D19" s="54"/>
      <c r="E19" s="6"/>
      <c r="F19" s="19"/>
      <c r="G19" s="24" t="s">
        <v>2</v>
      </c>
      <c r="H19" s="24" t="s">
        <v>2</v>
      </c>
      <c r="I19" s="31"/>
      <c r="J19" s="31"/>
      <c r="K19" s="35"/>
    </row>
    <row r="20" spans="1:11" x14ac:dyDescent="0.3">
      <c r="A20" s="28"/>
      <c r="B20" s="28"/>
      <c r="C20" s="58"/>
      <c r="D20" s="54"/>
      <c r="E20" s="6"/>
      <c r="F20" s="19"/>
      <c r="G20" s="24"/>
      <c r="H20" s="24"/>
      <c r="I20" s="31"/>
      <c r="J20" s="31"/>
      <c r="K20" s="35"/>
    </row>
    <row r="21" spans="1:11" x14ac:dyDescent="0.3">
      <c r="A21" s="28"/>
      <c r="B21" s="28"/>
      <c r="C21" s="58" t="s">
        <v>8</v>
      </c>
      <c r="D21" s="54"/>
      <c r="E21" s="6"/>
      <c r="F21" s="19"/>
      <c r="G21" s="24" t="s">
        <v>2</v>
      </c>
      <c r="H21" s="24" t="s">
        <v>2</v>
      </c>
      <c r="I21" s="31"/>
      <c r="J21" s="31"/>
      <c r="K21" s="35"/>
    </row>
    <row r="22" spans="1:11" x14ac:dyDescent="0.3">
      <c r="A22" s="28"/>
      <c r="B22" s="28"/>
      <c r="C22" s="58"/>
      <c r="D22" s="54"/>
      <c r="E22" s="6"/>
      <c r="F22" s="19"/>
      <c r="G22" s="24"/>
      <c r="H22" s="24"/>
      <c r="I22" s="31"/>
      <c r="J22" s="31"/>
      <c r="K22" s="35"/>
    </row>
    <row r="23" spans="1:11" x14ac:dyDescent="0.3">
      <c r="C23" s="59" t="s">
        <v>9</v>
      </c>
      <c r="D23" s="54"/>
      <c r="E23" s="6"/>
      <c r="F23" s="19"/>
      <c r="G23" s="24"/>
      <c r="H23" s="24"/>
      <c r="I23" s="31"/>
      <c r="J23" s="31"/>
      <c r="K23" s="35"/>
    </row>
    <row r="24" spans="1:11" x14ac:dyDescent="0.3">
      <c r="B24" s="8" t="s">
        <v>2684</v>
      </c>
      <c r="C24" s="57" t="s">
        <v>2685</v>
      </c>
      <c r="D24" s="54" t="s">
        <v>2686</v>
      </c>
      <c r="E24" s="6" t="s">
        <v>198</v>
      </c>
      <c r="F24" s="19">
        <v>100000</v>
      </c>
      <c r="G24" s="24">
        <v>102.87</v>
      </c>
      <c r="H24" s="24">
        <v>3.56</v>
      </c>
      <c r="I24" s="31">
        <v>6.4798821000000002</v>
      </c>
      <c r="J24" s="31"/>
      <c r="K24" s="35"/>
    </row>
    <row r="25" spans="1:11" x14ac:dyDescent="0.3">
      <c r="C25" s="58" t="s">
        <v>184</v>
      </c>
      <c r="D25" s="54"/>
      <c r="E25" s="6"/>
      <c r="F25" s="19"/>
      <c r="G25" s="25">
        <v>102.87</v>
      </c>
      <c r="H25" s="25">
        <v>3.56</v>
      </c>
      <c r="I25" s="31"/>
      <c r="J25" s="31"/>
      <c r="K25" s="35"/>
    </row>
    <row r="26" spans="1:11" x14ac:dyDescent="0.3">
      <c r="C26" s="57"/>
      <c r="D26" s="54"/>
      <c r="E26" s="6"/>
      <c r="F26" s="19"/>
      <c r="G26" s="24"/>
      <c r="H26" s="24"/>
      <c r="I26" s="31"/>
      <c r="J26" s="31"/>
      <c r="K26" s="35"/>
    </row>
    <row r="27" spans="1:11" x14ac:dyDescent="0.3">
      <c r="C27" s="59" t="s">
        <v>10</v>
      </c>
      <c r="D27" s="54"/>
      <c r="E27" s="6"/>
      <c r="F27" s="19"/>
      <c r="G27" s="24"/>
      <c r="H27" s="24"/>
      <c r="I27" s="31"/>
      <c r="J27" s="31"/>
      <c r="K27" s="35"/>
    </row>
    <row r="28" spans="1:11" x14ac:dyDescent="0.3">
      <c r="B28" s="8" t="s">
        <v>3110</v>
      </c>
      <c r="C28" s="57" t="s">
        <v>3111</v>
      </c>
      <c r="D28" s="54" t="s">
        <v>3112</v>
      </c>
      <c r="E28" s="6" t="s">
        <v>198</v>
      </c>
      <c r="F28" s="19">
        <v>1950000</v>
      </c>
      <c r="G28" s="24">
        <v>1935.25</v>
      </c>
      <c r="H28" s="24">
        <v>66.97</v>
      </c>
      <c r="I28" s="31">
        <v>7.1766329999999998</v>
      </c>
      <c r="J28" s="31"/>
      <c r="K28" s="35"/>
    </row>
    <row r="29" spans="1:11" x14ac:dyDescent="0.3">
      <c r="C29" s="58" t="s">
        <v>184</v>
      </c>
      <c r="D29" s="54"/>
      <c r="E29" s="6"/>
      <c r="F29" s="19"/>
      <c r="G29" s="25">
        <v>1935.25</v>
      </c>
      <c r="H29" s="25">
        <v>66.97</v>
      </c>
      <c r="I29" s="31"/>
      <c r="J29" s="31"/>
      <c r="K29" s="35"/>
    </row>
    <row r="30" spans="1:11" x14ac:dyDescent="0.3">
      <c r="C30" s="57"/>
      <c r="D30" s="54"/>
      <c r="E30" s="6"/>
      <c r="F30" s="19"/>
      <c r="G30" s="24"/>
      <c r="H30" s="24"/>
      <c r="I30" s="31"/>
      <c r="J30" s="31"/>
      <c r="K30" s="35"/>
    </row>
    <row r="31" spans="1:11" x14ac:dyDescent="0.3">
      <c r="A31" s="10"/>
      <c r="B31" s="28"/>
      <c r="C31" s="58" t="s">
        <v>11</v>
      </c>
      <c r="D31" s="54"/>
      <c r="E31" s="6"/>
      <c r="F31" s="19"/>
      <c r="G31" s="24"/>
      <c r="H31" s="24"/>
      <c r="I31" s="31"/>
      <c r="J31" s="31"/>
      <c r="K31" s="35"/>
    </row>
    <row r="32" spans="1:11" x14ac:dyDescent="0.3">
      <c r="A32" s="28"/>
      <c r="B32" s="28"/>
      <c r="C32" s="58" t="s">
        <v>13</v>
      </c>
      <c r="D32" s="54"/>
      <c r="E32" s="6"/>
      <c r="F32" s="19"/>
      <c r="G32" s="24" t="s">
        <v>2</v>
      </c>
      <c r="H32" s="24" t="s">
        <v>2</v>
      </c>
      <c r="I32" s="31"/>
      <c r="J32" s="31"/>
      <c r="K32" s="35"/>
    </row>
    <row r="33" spans="1:11" x14ac:dyDescent="0.3">
      <c r="A33" s="28"/>
      <c r="B33" s="28"/>
      <c r="C33" s="58"/>
      <c r="D33" s="54"/>
      <c r="E33" s="6"/>
      <c r="F33" s="19"/>
      <c r="G33" s="24"/>
      <c r="H33" s="24"/>
      <c r="I33" s="31"/>
      <c r="J33" s="31"/>
      <c r="K33" s="35"/>
    </row>
    <row r="34" spans="1:11" x14ac:dyDescent="0.3">
      <c r="A34" s="28"/>
      <c r="B34" s="28"/>
      <c r="C34" s="58" t="s">
        <v>14</v>
      </c>
      <c r="D34" s="54"/>
      <c r="E34" s="6"/>
      <c r="F34" s="19"/>
      <c r="G34" s="24" t="s">
        <v>2</v>
      </c>
      <c r="H34" s="24" t="s">
        <v>2</v>
      </c>
      <c r="I34" s="31"/>
      <c r="J34" s="31"/>
      <c r="K34" s="35"/>
    </row>
    <row r="35" spans="1:11" x14ac:dyDescent="0.3">
      <c r="A35" s="28"/>
      <c r="B35" s="28"/>
      <c r="C35" s="58"/>
      <c r="D35" s="54"/>
      <c r="E35" s="6"/>
      <c r="F35" s="19"/>
      <c r="G35" s="24"/>
      <c r="H35" s="24"/>
      <c r="I35" s="31"/>
      <c r="J35" s="31"/>
      <c r="K35" s="35"/>
    </row>
    <row r="36" spans="1:11" x14ac:dyDescent="0.3">
      <c r="A36" s="28"/>
      <c r="B36" s="28"/>
      <c r="C36" s="58" t="s">
        <v>15</v>
      </c>
      <c r="D36" s="54"/>
      <c r="E36" s="6"/>
      <c r="F36" s="19"/>
      <c r="G36" s="24" t="s">
        <v>2</v>
      </c>
      <c r="H36" s="24" t="s">
        <v>2</v>
      </c>
      <c r="I36" s="31"/>
      <c r="J36" s="31"/>
      <c r="K36" s="35"/>
    </row>
    <row r="37" spans="1:11" x14ac:dyDescent="0.3">
      <c r="A37" s="28"/>
      <c r="B37" s="28"/>
      <c r="C37" s="58"/>
      <c r="D37" s="54"/>
      <c r="E37" s="6"/>
      <c r="F37" s="19"/>
      <c r="G37" s="24"/>
      <c r="H37" s="24"/>
      <c r="I37" s="31"/>
      <c r="J37" s="31"/>
      <c r="K37" s="35"/>
    </row>
    <row r="38" spans="1:11" x14ac:dyDescent="0.3">
      <c r="A38" s="28"/>
      <c r="B38" s="28"/>
      <c r="C38" s="58" t="s">
        <v>16</v>
      </c>
      <c r="D38" s="54"/>
      <c r="E38" s="6"/>
      <c r="F38" s="19"/>
      <c r="G38" s="24" t="s">
        <v>2</v>
      </c>
      <c r="H38" s="24" t="s">
        <v>2</v>
      </c>
      <c r="I38" s="31"/>
      <c r="J38" s="31"/>
      <c r="K38" s="35"/>
    </row>
    <row r="39" spans="1:11" x14ac:dyDescent="0.3">
      <c r="A39" s="28"/>
      <c r="B39" s="28"/>
      <c r="C39" s="58"/>
      <c r="D39" s="54"/>
      <c r="E39" s="6"/>
      <c r="F39" s="19"/>
      <c r="G39" s="24"/>
      <c r="H39" s="24"/>
      <c r="I39" s="31"/>
      <c r="J39" s="31"/>
      <c r="K39" s="35"/>
    </row>
    <row r="40" spans="1:11" x14ac:dyDescent="0.3">
      <c r="C40" s="59" t="s">
        <v>17</v>
      </c>
      <c r="D40" s="54"/>
      <c r="E40" s="6"/>
      <c r="F40" s="19"/>
      <c r="G40" s="24"/>
      <c r="H40" s="24"/>
      <c r="I40" s="31"/>
      <c r="J40" s="31"/>
      <c r="K40" s="35"/>
    </row>
    <row r="41" spans="1:11" x14ac:dyDescent="0.3">
      <c r="B41" s="8" t="s">
        <v>3113</v>
      </c>
      <c r="C41" s="57" t="s">
        <v>3114</v>
      </c>
      <c r="D41" s="54" t="s">
        <v>3115</v>
      </c>
      <c r="E41" s="6" t="s">
        <v>198</v>
      </c>
      <c r="F41" s="19">
        <v>315000</v>
      </c>
      <c r="G41" s="24">
        <v>249.57</v>
      </c>
      <c r="H41" s="24">
        <v>8.64</v>
      </c>
      <c r="I41" s="31">
        <v>6.6190873000000003</v>
      </c>
      <c r="J41" s="31"/>
      <c r="K41" s="35"/>
    </row>
    <row r="42" spans="1:11" x14ac:dyDescent="0.3">
      <c r="B42" s="8" t="s">
        <v>3076</v>
      </c>
      <c r="C42" s="57" t="s">
        <v>3077</v>
      </c>
      <c r="D42" s="54" t="s">
        <v>3078</v>
      </c>
      <c r="E42" s="6" t="s">
        <v>198</v>
      </c>
      <c r="F42" s="19">
        <v>200000</v>
      </c>
      <c r="G42" s="24">
        <v>172.98</v>
      </c>
      <c r="H42" s="24">
        <v>5.99</v>
      </c>
      <c r="I42" s="31">
        <v>6.3336078999999996</v>
      </c>
      <c r="J42" s="31"/>
      <c r="K42" s="35"/>
    </row>
    <row r="43" spans="1:11" x14ac:dyDescent="0.3">
      <c r="B43" s="8" t="s">
        <v>3116</v>
      </c>
      <c r="C43" s="57" t="s">
        <v>3117</v>
      </c>
      <c r="D43" s="54" t="s">
        <v>3118</v>
      </c>
      <c r="E43" s="6" t="s">
        <v>198</v>
      </c>
      <c r="F43" s="19">
        <v>150000</v>
      </c>
      <c r="G43" s="24">
        <v>113.58</v>
      </c>
      <c r="H43" s="24">
        <v>3.93</v>
      </c>
      <c r="I43" s="31">
        <v>6.8053026000000001</v>
      </c>
      <c r="J43" s="31"/>
      <c r="K43" s="35"/>
    </row>
    <row r="44" spans="1:11" x14ac:dyDescent="0.3">
      <c r="B44" s="8" t="s">
        <v>3099</v>
      </c>
      <c r="C44" s="57" t="s">
        <v>3100</v>
      </c>
      <c r="D44" s="54" t="s">
        <v>3101</v>
      </c>
      <c r="E44" s="6" t="s">
        <v>198</v>
      </c>
      <c r="F44" s="19">
        <v>125000</v>
      </c>
      <c r="G44" s="24">
        <v>101.56</v>
      </c>
      <c r="H44" s="24">
        <v>3.51</v>
      </c>
      <c r="I44" s="31">
        <v>6.5706223000000001</v>
      </c>
      <c r="J44" s="31"/>
      <c r="K44" s="35"/>
    </row>
    <row r="45" spans="1:11" x14ac:dyDescent="0.3">
      <c r="B45" s="8" t="s">
        <v>3119</v>
      </c>
      <c r="C45" s="57" t="s">
        <v>3120</v>
      </c>
      <c r="D45" s="54" t="s">
        <v>3121</v>
      </c>
      <c r="E45" s="6" t="s">
        <v>198</v>
      </c>
      <c r="F45" s="19">
        <v>125000</v>
      </c>
      <c r="G45" s="24">
        <v>97.46</v>
      </c>
      <c r="H45" s="24">
        <v>3.37</v>
      </c>
      <c r="I45" s="31">
        <v>6.6380311000000001</v>
      </c>
      <c r="J45" s="31"/>
      <c r="K45" s="35"/>
    </row>
    <row r="46" spans="1:11" x14ac:dyDescent="0.3">
      <c r="C46" s="58" t="s">
        <v>184</v>
      </c>
      <c r="D46" s="54"/>
      <c r="E46" s="6"/>
      <c r="F46" s="19"/>
      <c r="G46" s="25">
        <v>735.15</v>
      </c>
      <c r="H46" s="25">
        <v>25.44</v>
      </c>
      <c r="I46" s="31"/>
      <c r="J46" s="31"/>
      <c r="K46" s="35"/>
    </row>
    <row r="47" spans="1:11" x14ac:dyDescent="0.3">
      <c r="C47" s="57"/>
      <c r="D47" s="54"/>
      <c r="E47" s="6"/>
      <c r="F47" s="19"/>
      <c r="G47" s="24"/>
      <c r="H47" s="24"/>
      <c r="I47" s="31"/>
      <c r="J47" s="31"/>
      <c r="K47" s="35"/>
    </row>
    <row r="48" spans="1:11" x14ac:dyDescent="0.3">
      <c r="A48" s="10"/>
      <c r="B48" s="28"/>
      <c r="C48" s="58" t="s">
        <v>18</v>
      </c>
      <c r="D48" s="54"/>
      <c r="E48" s="6"/>
      <c r="F48" s="19"/>
      <c r="G48" s="24"/>
      <c r="H48" s="24"/>
      <c r="I48" s="31"/>
      <c r="J48" s="31"/>
      <c r="K48" s="35"/>
    </row>
    <row r="49" spans="1:54" x14ac:dyDescent="0.3">
      <c r="A49" s="28"/>
      <c r="B49" s="28"/>
      <c r="C49" s="58" t="s">
        <v>19</v>
      </c>
      <c r="D49" s="54"/>
      <c r="E49" s="6"/>
      <c r="F49" s="19"/>
      <c r="G49" s="24" t="s">
        <v>2</v>
      </c>
      <c r="H49" s="24" t="s">
        <v>2</v>
      </c>
      <c r="I49" s="31"/>
      <c r="J49" s="31"/>
      <c r="K49" s="35"/>
    </row>
    <row r="50" spans="1:54" x14ac:dyDescent="0.3">
      <c r="A50" s="28"/>
      <c r="B50" s="28"/>
      <c r="C50" s="58"/>
      <c r="D50" s="54"/>
      <c r="E50" s="6"/>
      <c r="F50" s="19"/>
      <c r="G50" s="24"/>
      <c r="H50" s="24"/>
      <c r="I50" s="31"/>
      <c r="J50" s="31"/>
      <c r="K50" s="35"/>
    </row>
    <row r="51" spans="1:54" x14ac:dyDescent="0.3">
      <c r="A51" s="28"/>
      <c r="B51" s="28"/>
      <c r="C51" s="58" t="s">
        <v>20</v>
      </c>
      <c r="D51" s="54"/>
      <c r="E51" s="6"/>
      <c r="F51" s="19"/>
      <c r="G51" s="24" t="s">
        <v>2</v>
      </c>
      <c r="H51" s="24" t="s">
        <v>2</v>
      </c>
      <c r="I51" s="31"/>
      <c r="J51" s="31"/>
      <c r="K51" s="35"/>
    </row>
    <row r="52" spans="1:54" x14ac:dyDescent="0.3">
      <c r="A52" s="28"/>
      <c r="B52" s="28"/>
      <c r="C52" s="58"/>
      <c r="D52" s="54"/>
      <c r="E52" s="6"/>
      <c r="F52" s="19"/>
      <c r="G52" s="24"/>
      <c r="H52" s="24"/>
      <c r="I52" s="31"/>
      <c r="J52" s="31"/>
      <c r="K52" s="35"/>
    </row>
    <row r="53" spans="1:54" x14ac:dyDescent="0.3">
      <c r="A53" s="28"/>
      <c r="B53" s="28"/>
      <c r="C53" s="58" t="s">
        <v>21</v>
      </c>
      <c r="D53" s="54"/>
      <c r="E53" s="6"/>
      <c r="F53" s="19"/>
      <c r="G53" s="24" t="s">
        <v>2</v>
      </c>
      <c r="H53" s="24" t="s">
        <v>2</v>
      </c>
      <c r="I53" s="31"/>
      <c r="J53" s="31"/>
      <c r="K53" s="35"/>
    </row>
    <row r="54" spans="1:54" x14ac:dyDescent="0.3">
      <c r="A54" s="28"/>
      <c r="B54" s="28"/>
      <c r="C54" s="58"/>
      <c r="D54" s="54"/>
      <c r="E54" s="6"/>
      <c r="F54" s="19"/>
      <c r="G54" s="24"/>
      <c r="H54" s="24"/>
      <c r="I54" s="31"/>
      <c r="J54" s="31"/>
      <c r="K54" s="35"/>
    </row>
    <row r="55" spans="1:54" x14ac:dyDescent="0.3">
      <c r="A55" s="28"/>
      <c r="B55" s="28"/>
      <c r="C55" s="58" t="s">
        <v>22</v>
      </c>
      <c r="D55" s="54"/>
      <c r="E55" s="6"/>
      <c r="F55" s="19"/>
      <c r="G55" s="24" t="s">
        <v>2</v>
      </c>
      <c r="H55" s="24" t="s">
        <v>2</v>
      </c>
      <c r="I55" s="31"/>
      <c r="J55" s="31"/>
      <c r="K55" s="35"/>
    </row>
    <row r="56" spans="1:54" x14ac:dyDescent="0.3">
      <c r="A56" s="28"/>
      <c r="B56" s="28"/>
      <c r="C56" s="58"/>
      <c r="D56" s="54"/>
      <c r="E56" s="6"/>
      <c r="F56" s="19"/>
      <c r="G56" s="24"/>
      <c r="H56" s="24"/>
      <c r="I56" s="31"/>
      <c r="J56" s="31"/>
      <c r="K56" s="35"/>
    </row>
    <row r="57" spans="1:54" x14ac:dyDescent="0.3">
      <c r="A57" s="28"/>
      <c r="B57" s="28"/>
      <c r="C57" s="58" t="s">
        <v>23</v>
      </c>
      <c r="D57" s="54"/>
      <c r="E57" s="6"/>
      <c r="F57" s="19"/>
      <c r="G57" s="24" t="s">
        <v>2</v>
      </c>
      <c r="H57" s="24" t="s">
        <v>2</v>
      </c>
      <c r="I57" s="31"/>
      <c r="J57" s="31"/>
      <c r="K57" s="35"/>
    </row>
    <row r="58" spans="1:54" x14ac:dyDescent="0.3">
      <c r="A58" s="28"/>
      <c r="B58" s="28"/>
      <c r="C58" s="58"/>
      <c r="D58" s="54"/>
      <c r="E58" s="6"/>
      <c r="F58" s="19"/>
      <c r="G58" s="24"/>
      <c r="H58" s="24"/>
      <c r="I58" s="31"/>
      <c r="J58" s="31"/>
      <c r="K58" s="35"/>
    </row>
    <row r="59" spans="1:54" x14ac:dyDescent="0.3">
      <c r="C59" s="59" t="s">
        <v>24</v>
      </c>
      <c r="D59" s="54"/>
      <c r="E59" s="6"/>
      <c r="F59" s="19"/>
      <c r="G59" s="24"/>
      <c r="H59" s="24"/>
      <c r="I59" s="31"/>
      <c r="J59" s="31"/>
      <c r="K59" s="35"/>
    </row>
    <row r="60" spans="1:54" x14ac:dyDescent="0.3">
      <c r="B60" s="8" t="s">
        <v>199</v>
      </c>
      <c r="C60" s="57" t="s">
        <v>200</v>
      </c>
      <c r="D60" s="54"/>
      <c r="E60" s="6"/>
      <c r="F60" s="19"/>
      <c r="G60" s="24">
        <v>50.77</v>
      </c>
      <c r="H60" s="24">
        <v>1.76</v>
      </c>
      <c r="I60" s="31"/>
      <c r="J60" s="31"/>
      <c r="K60" s="35"/>
    </row>
    <row r="61" spans="1:54" x14ac:dyDescent="0.3">
      <c r="C61" s="58" t="s">
        <v>184</v>
      </c>
      <c r="D61" s="54"/>
      <c r="E61" s="6"/>
      <c r="F61" s="19"/>
      <c r="G61" s="25">
        <v>50.77</v>
      </c>
      <c r="H61" s="25">
        <v>1.76</v>
      </c>
      <c r="I61" s="31"/>
      <c r="J61" s="31"/>
      <c r="K61" s="35"/>
    </row>
    <row r="62" spans="1:54" x14ac:dyDescent="0.3">
      <c r="C62" s="57"/>
      <c r="D62" s="54"/>
      <c r="E62" s="6"/>
      <c r="F62" s="19"/>
      <c r="G62" s="24"/>
      <c r="H62" s="24"/>
      <c r="I62" s="31"/>
      <c r="J62" s="31"/>
      <c r="K62" s="35"/>
    </row>
    <row r="63" spans="1:54" x14ac:dyDescent="0.3">
      <c r="A63" s="10"/>
      <c r="B63" s="28"/>
      <c r="C63" s="58" t="s">
        <v>25</v>
      </c>
      <c r="D63" s="54"/>
      <c r="E63" s="6"/>
      <c r="F63" s="19"/>
      <c r="G63" s="24"/>
      <c r="H63" s="24"/>
      <c r="I63" s="31"/>
      <c r="J63" s="31"/>
      <c r="K63" s="35"/>
    </row>
    <row r="64" spans="1:54" s="2" customFormat="1" ht="13.8" x14ac:dyDescent="0.3">
      <c r="A64" s="28"/>
      <c r="B64" s="28"/>
      <c r="C64" s="57" t="s">
        <v>5023</v>
      </c>
      <c r="D64" s="54"/>
      <c r="E64" s="6"/>
      <c r="F64" s="19"/>
      <c r="G64" s="24" t="s">
        <v>2</v>
      </c>
      <c r="H64" s="24" t="s">
        <v>2</v>
      </c>
      <c r="I64" s="31"/>
      <c r="J64" s="31"/>
      <c r="K64" s="35"/>
      <c r="L64" s="3"/>
      <c r="AI64" s="3"/>
      <c r="AV64" s="3"/>
      <c r="AX64" s="3"/>
      <c r="BB64" s="3"/>
    </row>
    <row r="65" spans="2:11" x14ac:dyDescent="0.3">
      <c r="B65" s="8"/>
      <c r="C65" s="57" t="s">
        <v>201</v>
      </c>
      <c r="D65" s="54"/>
      <c r="E65" s="6"/>
      <c r="F65" s="19"/>
      <c r="G65" s="24">
        <v>65.81</v>
      </c>
      <c r="H65" s="24">
        <v>2.27</v>
      </c>
      <c r="I65" s="31"/>
      <c r="J65" s="31"/>
      <c r="K65" s="35"/>
    </row>
    <row r="66" spans="2:11" x14ac:dyDescent="0.3">
      <c r="C66" s="58" t="s">
        <v>184</v>
      </c>
      <c r="D66" s="54"/>
      <c r="E66" s="6"/>
      <c r="F66" s="19"/>
      <c r="G66" s="25">
        <v>65.81</v>
      </c>
      <c r="H66" s="25">
        <v>2.27</v>
      </c>
      <c r="I66" s="31"/>
      <c r="J66" s="31"/>
      <c r="K66" s="35"/>
    </row>
    <row r="67" spans="2:11" x14ac:dyDescent="0.3">
      <c r="C67" s="57"/>
      <c r="D67" s="54"/>
      <c r="E67" s="6"/>
      <c r="F67" s="19"/>
      <c r="G67" s="24"/>
      <c r="H67" s="24"/>
      <c r="I67" s="31"/>
      <c r="J67" s="31"/>
      <c r="K67" s="35"/>
    </row>
    <row r="68" spans="2:11" x14ac:dyDescent="0.3">
      <c r="C68" s="60" t="s">
        <v>202</v>
      </c>
      <c r="D68" s="55"/>
      <c r="E68" s="5"/>
      <c r="F68" s="20"/>
      <c r="G68" s="26">
        <v>2889.85</v>
      </c>
      <c r="H68" s="26">
        <v>100</v>
      </c>
      <c r="I68" s="32"/>
      <c r="J68" s="32"/>
      <c r="K68" s="36"/>
    </row>
    <row r="71" spans="2:11" x14ac:dyDescent="0.3">
      <c r="C71" s="1" t="s">
        <v>203</v>
      </c>
    </row>
    <row r="72" spans="2:11" x14ac:dyDescent="0.3">
      <c r="C72" s="37" t="s">
        <v>204</v>
      </c>
      <c r="D72" s="37"/>
      <c r="E72" s="37"/>
      <c r="F72" s="37"/>
      <c r="G72" s="37"/>
      <c r="H72" s="37"/>
      <c r="I72" s="37"/>
      <c r="J72" s="37"/>
      <c r="K72" s="37"/>
    </row>
    <row r="73" spans="2:11" x14ac:dyDescent="0.3">
      <c r="C73" s="2" t="s">
        <v>205</v>
      </c>
    </row>
    <row r="74" spans="2:11" x14ac:dyDescent="0.3">
      <c r="C74" s="2" t="s">
        <v>206</v>
      </c>
    </row>
    <row r="75" spans="2:11" ht="30" customHeight="1" x14ac:dyDescent="0.3">
      <c r="C75" s="80" t="s">
        <v>207</v>
      </c>
      <c r="D75" s="81"/>
      <c r="E75" s="81"/>
      <c r="F75" s="81"/>
      <c r="G75" s="81"/>
      <c r="H75" s="81"/>
      <c r="I75" s="81"/>
      <c r="J75" s="81"/>
      <c r="K75" s="81"/>
    </row>
    <row r="76" spans="2:11" x14ac:dyDescent="0.3">
      <c r="C76" s="2" t="s">
        <v>208</v>
      </c>
    </row>
    <row r="78" spans="2:11" x14ac:dyDescent="0.3">
      <c r="C78" s="1" t="s">
        <v>5173</v>
      </c>
      <c r="E78" s="78" t="s">
        <v>5174</v>
      </c>
    </row>
    <row r="79" spans="2:11" x14ac:dyDescent="0.3">
      <c r="E79" s="2" t="s">
        <v>5215</v>
      </c>
    </row>
  </sheetData>
  <mergeCells count="1">
    <mergeCell ref="C75:K75"/>
  </mergeCells>
  <hyperlinks>
    <hyperlink ref="J2" location="'Index'!A1" display="'Index'!A1" xr:uid="{0B1359DA-5F3C-4AAC-B0F2-69CFD7AEE0FA}"/>
  </hyperlinks>
  <pageMargins left="0.7" right="0.7" top="0.75" bottom="0.75" header="0.3" footer="0.3"/>
  <pageSetup orientation="portrait" horizontalDpi="4294967293"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207362-C92A-4BD1-8CA7-0976BF85FD6D}">
  <sheetPr codeName="Sheet1"/>
  <dimension ref="A1:IV112"/>
  <sheetViews>
    <sheetView showGridLines="0" zoomScale="90" zoomScaleNormal="90" workbookViewId="0">
      <pane ySplit="6" topLeftCell="A97"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3122</v>
      </c>
      <c r="J2" s="38" t="s">
        <v>4688</v>
      </c>
    </row>
    <row r="3" spans="1:54" ht="16.2" x14ac:dyDescent="0.35">
      <c r="C3" s="1" t="s">
        <v>28</v>
      </c>
      <c r="D3" s="21" t="s">
        <v>3123</v>
      </c>
    </row>
    <row r="4" spans="1:54" ht="15" x14ac:dyDescent="0.35">
      <c r="C4" s="1" t="s">
        <v>30</v>
      </c>
      <c r="D4" s="22">
        <v>46053</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A8" s="10"/>
      <c r="B8" s="28"/>
      <c r="C8" s="58" t="s">
        <v>0</v>
      </c>
      <c r="D8" s="54"/>
      <c r="E8" s="6"/>
      <c r="F8" s="19"/>
      <c r="G8" s="24"/>
      <c r="H8" s="24"/>
      <c r="I8" s="31"/>
      <c r="J8" s="31"/>
      <c r="K8" s="35"/>
    </row>
    <row r="9" spans="1:54" x14ac:dyDescent="0.3">
      <c r="C9" s="59" t="s">
        <v>1</v>
      </c>
      <c r="D9" s="54"/>
      <c r="E9" s="6"/>
      <c r="F9" s="19"/>
      <c r="G9" s="24"/>
      <c r="H9" s="24"/>
      <c r="I9" s="31"/>
      <c r="J9" s="31"/>
      <c r="K9" s="35"/>
    </row>
    <row r="10" spans="1:54" x14ac:dyDescent="0.3">
      <c r="B10" s="8" t="s">
        <v>588</v>
      </c>
      <c r="C10" s="57" t="s">
        <v>589</v>
      </c>
      <c r="D10" s="54" t="s">
        <v>590</v>
      </c>
      <c r="E10" s="6" t="s">
        <v>75</v>
      </c>
      <c r="F10" s="19">
        <v>700000</v>
      </c>
      <c r="G10" s="24">
        <v>26807.200000000001</v>
      </c>
      <c r="H10" s="24">
        <v>5.18</v>
      </c>
      <c r="I10" s="31"/>
      <c r="J10" s="31"/>
      <c r="K10" s="35"/>
    </row>
    <row r="11" spans="1:54" x14ac:dyDescent="0.3">
      <c r="B11" s="8" t="s">
        <v>1161</v>
      </c>
      <c r="C11" s="57" t="s">
        <v>1162</v>
      </c>
      <c r="D11" s="54" t="s">
        <v>1163</v>
      </c>
      <c r="E11" s="6" t="s">
        <v>86</v>
      </c>
      <c r="F11" s="19">
        <v>741783</v>
      </c>
      <c r="G11" s="24">
        <v>24631.65</v>
      </c>
      <c r="H11" s="24">
        <v>4.76</v>
      </c>
      <c r="I11" s="31"/>
      <c r="J11" s="31"/>
      <c r="K11" s="35"/>
    </row>
    <row r="12" spans="1:54" x14ac:dyDescent="0.3">
      <c r="B12" s="8" t="s">
        <v>54</v>
      </c>
      <c r="C12" s="57" t="s">
        <v>55</v>
      </c>
      <c r="D12" s="54" t="s">
        <v>56</v>
      </c>
      <c r="E12" s="6" t="s">
        <v>43</v>
      </c>
      <c r="F12" s="19">
        <v>2100000</v>
      </c>
      <c r="G12" s="24">
        <v>22620.15</v>
      </c>
      <c r="H12" s="24">
        <v>4.37</v>
      </c>
      <c r="I12" s="31"/>
      <c r="J12" s="31"/>
      <c r="K12" s="35"/>
    </row>
    <row r="13" spans="1:54" x14ac:dyDescent="0.3">
      <c r="B13" s="8" t="s">
        <v>337</v>
      </c>
      <c r="C13" s="57" t="s">
        <v>338</v>
      </c>
      <c r="D13" s="54" t="s">
        <v>339</v>
      </c>
      <c r="E13" s="6" t="s">
        <v>120</v>
      </c>
      <c r="F13" s="19">
        <v>2500000</v>
      </c>
      <c r="G13" s="24">
        <v>21995</v>
      </c>
      <c r="H13" s="24">
        <v>4.25</v>
      </c>
      <c r="I13" s="31"/>
      <c r="J13" s="31"/>
      <c r="K13" s="35"/>
    </row>
    <row r="14" spans="1:54" x14ac:dyDescent="0.3">
      <c r="B14" s="8" t="s">
        <v>532</v>
      </c>
      <c r="C14" s="57" t="s">
        <v>533</v>
      </c>
      <c r="D14" s="54" t="s">
        <v>534</v>
      </c>
      <c r="E14" s="6" t="s">
        <v>104</v>
      </c>
      <c r="F14" s="19">
        <v>1900000</v>
      </c>
      <c r="G14" s="24">
        <v>19038</v>
      </c>
      <c r="H14" s="24">
        <v>3.68</v>
      </c>
      <c r="I14" s="31"/>
      <c r="J14" s="31"/>
      <c r="K14" s="35"/>
    </row>
    <row r="15" spans="1:54" x14ac:dyDescent="0.3">
      <c r="B15" s="8" t="s">
        <v>548</v>
      </c>
      <c r="C15" s="57" t="s">
        <v>549</v>
      </c>
      <c r="D15" s="54" t="s">
        <v>550</v>
      </c>
      <c r="E15" s="6" t="s">
        <v>104</v>
      </c>
      <c r="F15" s="19">
        <v>611360</v>
      </c>
      <c r="G15" s="24">
        <v>17195.72</v>
      </c>
      <c r="H15" s="24">
        <v>3.32</v>
      </c>
      <c r="I15" s="31"/>
      <c r="J15" s="31"/>
      <c r="K15" s="35"/>
    </row>
    <row r="16" spans="1:54" x14ac:dyDescent="0.3">
      <c r="B16" s="8" t="s">
        <v>3124</v>
      </c>
      <c r="C16" s="57" t="s">
        <v>3125</v>
      </c>
      <c r="D16" s="54" t="s">
        <v>3126</v>
      </c>
      <c r="E16" s="6" t="s">
        <v>135</v>
      </c>
      <c r="F16" s="19">
        <v>1538843</v>
      </c>
      <c r="G16" s="24">
        <v>15416.13</v>
      </c>
      <c r="H16" s="24">
        <v>2.98</v>
      </c>
      <c r="I16" s="31"/>
      <c r="J16" s="31"/>
      <c r="K16" s="35"/>
    </row>
    <row r="17" spans="2:11" x14ac:dyDescent="0.3">
      <c r="B17" s="8" t="s">
        <v>600</v>
      </c>
      <c r="C17" s="57" t="s">
        <v>601</v>
      </c>
      <c r="D17" s="54" t="s">
        <v>602</v>
      </c>
      <c r="E17" s="6" t="s">
        <v>246</v>
      </c>
      <c r="F17" s="19">
        <v>11291240</v>
      </c>
      <c r="G17" s="24">
        <v>15286.08</v>
      </c>
      <c r="H17" s="24">
        <v>2.95</v>
      </c>
      <c r="I17" s="31"/>
      <c r="J17" s="31"/>
      <c r="K17" s="35"/>
    </row>
    <row r="18" spans="2:11" x14ac:dyDescent="0.3">
      <c r="B18" s="8" t="s">
        <v>582</v>
      </c>
      <c r="C18" s="57" t="s">
        <v>583</v>
      </c>
      <c r="D18" s="54" t="s">
        <v>584</v>
      </c>
      <c r="E18" s="6" t="s">
        <v>585</v>
      </c>
      <c r="F18" s="19">
        <v>11000000</v>
      </c>
      <c r="G18" s="24">
        <v>14891.8</v>
      </c>
      <c r="H18" s="24">
        <v>2.88</v>
      </c>
      <c r="I18" s="31"/>
      <c r="J18" s="31"/>
      <c r="K18" s="35"/>
    </row>
    <row r="19" spans="2:11" x14ac:dyDescent="0.3">
      <c r="B19" s="8" t="s">
        <v>40</v>
      </c>
      <c r="C19" s="57" t="s">
        <v>41</v>
      </c>
      <c r="D19" s="54" t="s">
        <v>42</v>
      </c>
      <c r="E19" s="6" t="s">
        <v>43</v>
      </c>
      <c r="F19" s="19">
        <v>1580000</v>
      </c>
      <c r="G19" s="24">
        <v>14682.15</v>
      </c>
      <c r="H19" s="24">
        <v>2.84</v>
      </c>
      <c r="I19" s="31"/>
      <c r="J19" s="31"/>
      <c r="K19" s="35"/>
    </row>
    <row r="20" spans="2:11" x14ac:dyDescent="0.3">
      <c r="B20" s="8" t="s">
        <v>3127</v>
      </c>
      <c r="C20" s="57" t="s">
        <v>3128</v>
      </c>
      <c r="D20" s="54" t="s">
        <v>3129</v>
      </c>
      <c r="E20" s="6" t="s">
        <v>112</v>
      </c>
      <c r="F20" s="19">
        <v>7000000</v>
      </c>
      <c r="G20" s="24">
        <v>14490</v>
      </c>
      <c r="H20" s="24">
        <v>2.8</v>
      </c>
      <c r="I20" s="31"/>
      <c r="J20" s="31"/>
      <c r="K20" s="35"/>
    </row>
    <row r="21" spans="2:11" x14ac:dyDescent="0.3">
      <c r="B21" s="8" t="s">
        <v>638</v>
      </c>
      <c r="C21" s="57" t="s">
        <v>639</v>
      </c>
      <c r="D21" s="54" t="s">
        <v>640</v>
      </c>
      <c r="E21" s="6" t="s">
        <v>75</v>
      </c>
      <c r="F21" s="19">
        <v>700000</v>
      </c>
      <c r="G21" s="24">
        <v>13668.2</v>
      </c>
      <c r="H21" s="24">
        <v>2.64</v>
      </c>
      <c r="I21" s="31"/>
      <c r="J21" s="31"/>
      <c r="K21" s="35"/>
    </row>
    <row r="22" spans="2:11" x14ac:dyDescent="0.3">
      <c r="B22" s="8" t="s">
        <v>2747</v>
      </c>
      <c r="C22" s="57" t="s">
        <v>2748</v>
      </c>
      <c r="D22" s="54" t="s">
        <v>2749</v>
      </c>
      <c r="E22" s="6" t="s">
        <v>64</v>
      </c>
      <c r="F22" s="19">
        <v>2180676</v>
      </c>
      <c r="G22" s="24">
        <v>13547.45</v>
      </c>
      <c r="H22" s="24">
        <v>2.62</v>
      </c>
      <c r="I22" s="31"/>
      <c r="J22" s="31"/>
      <c r="K22" s="35"/>
    </row>
    <row r="23" spans="2:11" x14ac:dyDescent="0.3">
      <c r="B23" s="8" t="s">
        <v>161</v>
      </c>
      <c r="C23" s="57" t="s">
        <v>162</v>
      </c>
      <c r="D23" s="54" t="s">
        <v>163</v>
      </c>
      <c r="E23" s="6" t="s">
        <v>164</v>
      </c>
      <c r="F23" s="19">
        <v>40000</v>
      </c>
      <c r="G23" s="24">
        <v>13350</v>
      </c>
      <c r="H23" s="24">
        <v>2.58</v>
      </c>
      <c r="I23" s="31"/>
      <c r="J23" s="31"/>
      <c r="K23" s="35"/>
    </row>
    <row r="24" spans="2:11" x14ac:dyDescent="0.3">
      <c r="B24" s="8" t="s">
        <v>1164</v>
      </c>
      <c r="C24" s="57" t="s">
        <v>1165</v>
      </c>
      <c r="D24" s="54" t="s">
        <v>1166</v>
      </c>
      <c r="E24" s="6" t="s">
        <v>131</v>
      </c>
      <c r="F24" s="19">
        <v>2855012</v>
      </c>
      <c r="G24" s="24">
        <v>12829</v>
      </c>
      <c r="H24" s="24">
        <v>2.48</v>
      </c>
      <c r="I24" s="31"/>
      <c r="J24" s="31"/>
      <c r="K24" s="35"/>
    </row>
    <row r="25" spans="2:11" x14ac:dyDescent="0.3">
      <c r="B25" s="8" t="s">
        <v>1900</v>
      </c>
      <c r="C25" s="57" t="s">
        <v>1901</v>
      </c>
      <c r="D25" s="54" t="s">
        <v>1902</v>
      </c>
      <c r="E25" s="6" t="s">
        <v>217</v>
      </c>
      <c r="F25" s="19">
        <v>2225742</v>
      </c>
      <c r="G25" s="24">
        <v>11544.92</v>
      </c>
      <c r="H25" s="24">
        <v>2.23</v>
      </c>
      <c r="I25" s="31"/>
      <c r="J25" s="31"/>
      <c r="K25" s="35"/>
    </row>
    <row r="26" spans="2:11" x14ac:dyDescent="0.3">
      <c r="B26" s="8" t="s">
        <v>1075</v>
      </c>
      <c r="C26" s="57" t="s">
        <v>1076</v>
      </c>
      <c r="D26" s="54" t="s">
        <v>1077</v>
      </c>
      <c r="E26" s="6" t="s">
        <v>131</v>
      </c>
      <c r="F26" s="19">
        <v>1300000</v>
      </c>
      <c r="G26" s="24">
        <v>11304.15</v>
      </c>
      <c r="H26" s="24">
        <v>2.1800000000000002</v>
      </c>
      <c r="I26" s="31"/>
      <c r="J26" s="31"/>
      <c r="K26" s="35"/>
    </row>
    <row r="27" spans="2:11" x14ac:dyDescent="0.3">
      <c r="B27" s="8" t="s">
        <v>563</v>
      </c>
      <c r="C27" s="57" t="s">
        <v>564</v>
      </c>
      <c r="D27" s="54" t="s">
        <v>565</v>
      </c>
      <c r="E27" s="6" t="s">
        <v>149</v>
      </c>
      <c r="F27" s="19">
        <v>3060786</v>
      </c>
      <c r="G27" s="24">
        <v>11223.9</v>
      </c>
      <c r="H27" s="24">
        <v>2.17</v>
      </c>
      <c r="I27" s="31"/>
      <c r="J27" s="31"/>
      <c r="K27" s="35"/>
    </row>
    <row r="28" spans="2:11" x14ac:dyDescent="0.3">
      <c r="B28" s="8" t="s">
        <v>917</v>
      </c>
      <c r="C28" s="57" t="s">
        <v>918</v>
      </c>
      <c r="D28" s="54" t="s">
        <v>919</v>
      </c>
      <c r="E28" s="6" t="s">
        <v>120</v>
      </c>
      <c r="F28" s="19">
        <v>900000</v>
      </c>
      <c r="G28" s="24">
        <v>10667.7</v>
      </c>
      <c r="H28" s="24">
        <v>2.06</v>
      </c>
      <c r="I28" s="31"/>
      <c r="J28" s="31"/>
      <c r="K28" s="35"/>
    </row>
    <row r="29" spans="2:11" x14ac:dyDescent="0.3">
      <c r="B29" s="8" t="s">
        <v>65</v>
      </c>
      <c r="C29" s="57" t="s">
        <v>66</v>
      </c>
      <c r="D29" s="54" t="s">
        <v>67</v>
      </c>
      <c r="E29" s="6" t="s">
        <v>43</v>
      </c>
      <c r="F29" s="19">
        <v>2500000</v>
      </c>
      <c r="G29" s="24">
        <v>10200</v>
      </c>
      <c r="H29" s="24">
        <v>1.97</v>
      </c>
      <c r="I29" s="31"/>
      <c r="J29" s="31"/>
      <c r="K29" s="35"/>
    </row>
    <row r="30" spans="2:11" x14ac:dyDescent="0.3">
      <c r="B30" s="8" t="s">
        <v>2495</v>
      </c>
      <c r="C30" s="57" t="s">
        <v>2496</v>
      </c>
      <c r="D30" s="54" t="s">
        <v>2497</v>
      </c>
      <c r="E30" s="6" t="s">
        <v>145</v>
      </c>
      <c r="F30" s="19">
        <v>3001226</v>
      </c>
      <c r="G30" s="24">
        <v>9944.56</v>
      </c>
      <c r="H30" s="24">
        <v>1.92</v>
      </c>
      <c r="I30" s="31"/>
      <c r="J30" s="31"/>
      <c r="K30" s="35"/>
    </row>
    <row r="31" spans="2:11" x14ac:dyDescent="0.3">
      <c r="B31" s="8" t="s">
        <v>1093</v>
      </c>
      <c r="C31" s="57" t="s">
        <v>1094</v>
      </c>
      <c r="D31" s="54" t="s">
        <v>1095</v>
      </c>
      <c r="E31" s="6" t="s">
        <v>120</v>
      </c>
      <c r="F31" s="19">
        <v>900000</v>
      </c>
      <c r="G31" s="24">
        <v>8307.9</v>
      </c>
      <c r="H31" s="24">
        <v>1.61</v>
      </c>
      <c r="I31" s="31"/>
      <c r="J31" s="31"/>
      <c r="K31" s="35"/>
    </row>
    <row r="32" spans="2:11" x14ac:dyDescent="0.3">
      <c r="B32" s="8" t="s">
        <v>557</v>
      </c>
      <c r="C32" s="57" t="s">
        <v>558</v>
      </c>
      <c r="D32" s="54" t="s">
        <v>559</v>
      </c>
      <c r="E32" s="6" t="s">
        <v>135</v>
      </c>
      <c r="F32" s="19">
        <v>6660154</v>
      </c>
      <c r="G32" s="24">
        <v>7519.31</v>
      </c>
      <c r="H32" s="24">
        <v>1.45</v>
      </c>
      <c r="I32" s="31"/>
      <c r="J32" s="31"/>
      <c r="K32" s="35"/>
    </row>
    <row r="33" spans="2:11" x14ac:dyDescent="0.3">
      <c r="B33" s="8" t="s">
        <v>343</v>
      </c>
      <c r="C33" s="57" t="s">
        <v>344</v>
      </c>
      <c r="D33" s="54" t="s">
        <v>345</v>
      </c>
      <c r="E33" s="6" t="s">
        <v>86</v>
      </c>
      <c r="F33" s="19">
        <v>1812156</v>
      </c>
      <c r="G33" s="24">
        <v>7089.15</v>
      </c>
      <c r="H33" s="24">
        <v>1.37</v>
      </c>
      <c r="I33" s="31"/>
      <c r="J33" s="31"/>
      <c r="K33" s="35"/>
    </row>
    <row r="34" spans="2:11" x14ac:dyDescent="0.3">
      <c r="B34" s="8" t="s">
        <v>1167</v>
      </c>
      <c r="C34" s="57" t="s">
        <v>1168</v>
      </c>
      <c r="D34" s="54" t="s">
        <v>1169</v>
      </c>
      <c r="E34" s="6" t="s">
        <v>112</v>
      </c>
      <c r="F34" s="19">
        <v>1000000</v>
      </c>
      <c r="G34" s="24">
        <v>4998.5</v>
      </c>
      <c r="H34" s="24">
        <v>0.97</v>
      </c>
      <c r="I34" s="31"/>
      <c r="J34" s="31"/>
      <c r="K34" s="35"/>
    </row>
    <row r="35" spans="2:11" x14ac:dyDescent="0.3">
      <c r="B35" s="8" t="s">
        <v>554</v>
      </c>
      <c r="C35" s="57" t="s">
        <v>555</v>
      </c>
      <c r="D35" s="54" t="s">
        <v>556</v>
      </c>
      <c r="E35" s="6" t="s">
        <v>131</v>
      </c>
      <c r="F35" s="19">
        <v>900000</v>
      </c>
      <c r="G35" s="24">
        <v>4950.45</v>
      </c>
      <c r="H35" s="24">
        <v>0.96</v>
      </c>
      <c r="I35" s="31"/>
      <c r="J35" s="31"/>
      <c r="K35" s="35"/>
    </row>
    <row r="36" spans="2:11" x14ac:dyDescent="0.3">
      <c r="B36" s="8" t="s">
        <v>926</v>
      </c>
      <c r="C36" s="57" t="s">
        <v>927</v>
      </c>
      <c r="D36" s="54" t="s">
        <v>928</v>
      </c>
      <c r="E36" s="6" t="s">
        <v>112</v>
      </c>
      <c r="F36" s="19">
        <v>6034645</v>
      </c>
      <c r="G36" s="24">
        <v>3671.48</v>
      </c>
      <c r="H36" s="24">
        <v>0.71</v>
      </c>
      <c r="I36" s="31"/>
      <c r="J36" s="31"/>
      <c r="K36" s="35"/>
    </row>
    <row r="37" spans="2:11" x14ac:dyDescent="0.3">
      <c r="B37" s="8" t="s">
        <v>3130</v>
      </c>
      <c r="C37" s="57" t="s">
        <v>3131</v>
      </c>
      <c r="D37" s="54" t="s">
        <v>3132</v>
      </c>
      <c r="E37" s="6" t="s">
        <v>1899</v>
      </c>
      <c r="F37" s="19">
        <v>3345454</v>
      </c>
      <c r="G37" s="24">
        <v>3113.61</v>
      </c>
      <c r="H37" s="24">
        <v>0.6</v>
      </c>
      <c r="I37" s="31"/>
      <c r="J37" s="31"/>
      <c r="K37" s="35"/>
    </row>
    <row r="38" spans="2:11" x14ac:dyDescent="0.3">
      <c r="B38" s="8" t="s">
        <v>908</v>
      </c>
      <c r="C38" s="57" t="s">
        <v>909</v>
      </c>
      <c r="D38" s="54" t="s">
        <v>910</v>
      </c>
      <c r="E38" s="6" t="s">
        <v>86</v>
      </c>
      <c r="F38" s="19">
        <v>35000</v>
      </c>
      <c r="G38" s="24">
        <v>2632.35</v>
      </c>
      <c r="H38" s="24">
        <v>0.51</v>
      </c>
      <c r="I38" s="31"/>
      <c r="J38" s="31"/>
      <c r="K38" s="35"/>
    </row>
    <row r="39" spans="2:11" x14ac:dyDescent="0.3">
      <c r="B39" s="8" t="s">
        <v>132</v>
      </c>
      <c r="C39" s="57" t="s">
        <v>133</v>
      </c>
      <c r="D39" s="54" t="s">
        <v>134</v>
      </c>
      <c r="E39" s="6" t="s">
        <v>135</v>
      </c>
      <c r="F39" s="19">
        <v>452767</v>
      </c>
      <c r="G39" s="24">
        <v>2244.59</v>
      </c>
      <c r="H39" s="24">
        <v>0.43</v>
      </c>
      <c r="I39" s="31"/>
      <c r="J39" s="31"/>
      <c r="K39" s="35"/>
    </row>
    <row r="40" spans="2:11" x14ac:dyDescent="0.3">
      <c r="B40" s="8" t="s">
        <v>1030</v>
      </c>
      <c r="C40" s="57" t="s">
        <v>1031</v>
      </c>
      <c r="D40" s="54" t="s">
        <v>1032</v>
      </c>
      <c r="E40" s="6" t="s">
        <v>160</v>
      </c>
      <c r="F40" s="19">
        <v>392334</v>
      </c>
      <c r="G40" s="24">
        <v>2070.35</v>
      </c>
      <c r="H40" s="24">
        <v>0.4</v>
      </c>
      <c r="I40" s="31"/>
      <c r="J40" s="31"/>
      <c r="K40" s="35"/>
    </row>
    <row r="41" spans="2:11" x14ac:dyDescent="0.3">
      <c r="B41" s="8" t="s">
        <v>2231</v>
      </c>
      <c r="C41" s="57" t="s">
        <v>2232</v>
      </c>
      <c r="D41" s="54" t="s">
        <v>2233</v>
      </c>
      <c r="E41" s="6" t="s">
        <v>86</v>
      </c>
      <c r="F41" s="19">
        <v>1170000</v>
      </c>
      <c r="G41" s="24">
        <v>1754.53</v>
      </c>
      <c r="H41" s="24">
        <v>0.34</v>
      </c>
      <c r="I41" s="31"/>
      <c r="J41" s="31"/>
      <c r="K41" s="35"/>
    </row>
    <row r="42" spans="2:11" x14ac:dyDescent="0.3">
      <c r="B42" s="8" t="s">
        <v>620</v>
      </c>
      <c r="C42" s="57" t="s">
        <v>621</v>
      </c>
      <c r="D42" s="54" t="s">
        <v>622</v>
      </c>
      <c r="E42" s="6" t="s">
        <v>156</v>
      </c>
      <c r="F42" s="19">
        <v>334773</v>
      </c>
      <c r="G42" s="24">
        <v>1531.08</v>
      </c>
      <c r="H42" s="24">
        <v>0.3</v>
      </c>
      <c r="I42" s="31"/>
      <c r="J42" s="31"/>
      <c r="K42" s="35"/>
    </row>
    <row r="43" spans="2:11" x14ac:dyDescent="0.3">
      <c r="B43" s="8" t="s">
        <v>632</v>
      </c>
      <c r="C43" s="57" t="s">
        <v>633</v>
      </c>
      <c r="D43" s="54" t="s">
        <v>634</v>
      </c>
      <c r="E43" s="6" t="s">
        <v>156</v>
      </c>
      <c r="F43" s="19">
        <v>545639</v>
      </c>
      <c r="G43" s="24">
        <v>950.23</v>
      </c>
      <c r="H43" s="24">
        <v>0.18</v>
      </c>
      <c r="I43" s="31"/>
      <c r="J43" s="31"/>
      <c r="K43" s="35"/>
    </row>
    <row r="44" spans="2:11" x14ac:dyDescent="0.3">
      <c r="B44" s="8" t="s">
        <v>958</v>
      </c>
      <c r="C44" s="57" t="s">
        <v>959</v>
      </c>
      <c r="D44" s="54" t="s">
        <v>960</v>
      </c>
      <c r="E44" s="6" t="s">
        <v>50</v>
      </c>
      <c r="F44" s="19">
        <v>115478</v>
      </c>
      <c r="G44" s="24">
        <v>724.68</v>
      </c>
      <c r="H44" s="24">
        <v>0.14000000000000001</v>
      </c>
      <c r="I44" s="31"/>
      <c r="J44" s="31"/>
      <c r="K44" s="35"/>
    </row>
    <row r="45" spans="2:11" x14ac:dyDescent="0.3">
      <c r="B45" s="8" t="s">
        <v>250</v>
      </c>
      <c r="C45" s="57" t="s">
        <v>251</v>
      </c>
      <c r="D45" s="54" t="s">
        <v>252</v>
      </c>
      <c r="E45" s="6" t="s">
        <v>221</v>
      </c>
      <c r="F45" s="19">
        <v>22116</v>
      </c>
      <c r="G45" s="24">
        <v>657.42</v>
      </c>
      <c r="H45" s="24">
        <v>0.13</v>
      </c>
      <c r="I45" s="31"/>
      <c r="J45" s="31"/>
      <c r="K45" s="35"/>
    </row>
    <row r="46" spans="2:11" x14ac:dyDescent="0.3">
      <c r="B46" s="8" t="s">
        <v>545</v>
      </c>
      <c r="C46" s="57" t="s">
        <v>546</v>
      </c>
      <c r="D46" s="54" t="s">
        <v>547</v>
      </c>
      <c r="E46" s="6" t="s">
        <v>135</v>
      </c>
      <c r="F46" s="19">
        <v>103759</v>
      </c>
      <c r="G46" s="24">
        <v>541.78</v>
      </c>
      <c r="H46" s="24">
        <v>0.1</v>
      </c>
      <c r="I46" s="31"/>
      <c r="J46" s="31"/>
      <c r="K46" s="35"/>
    </row>
    <row r="47" spans="2:11" x14ac:dyDescent="0.3">
      <c r="C47" s="58" t="s">
        <v>184</v>
      </c>
      <c r="D47" s="54"/>
      <c r="E47" s="6"/>
      <c r="F47" s="19"/>
      <c r="G47" s="25">
        <v>378091.17</v>
      </c>
      <c r="H47" s="25">
        <v>73.06</v>
      </c>
      <c r="I47" s="31"/>
      <c r="J47" s="31"/>
      <c r="K47" s="35"/>
    </row>
    <row r="48" spans="2:11" x14ac:dyDescent="0.3">
      <c r="C48" s="57"/>
      <c r="D48" s="54"/>
      <c r="E48" s="6"/>
      <c r="F48" s="19"/>
      <c r="G48" s="24"/>
      <c r="H48" s="24"/>
      <c r="I48" s="31"/>
      <c r="J48" s="31"/>
      <c r="K48" s="35"/>
    </row>
    <row r="49" spans="2:11" x14ac:dyDescent="0.3">
      <c r="C49" s="58" t="s">
        <v>3</v>
      </c>
      <c r="D49" s="54"/>
      <c r="E49" s="6"/>
      <c r="F49" s="19"/>
      <c r="G49" s="24" t="s">
        <v>2</v>
      </c>
      <c r="H49" s="24" t="s">
        <v>2</v>
      </c>
      <c r="I49" s="31"/>
      <c r="J49" s="31"/>
      <c r="K49" s="35"/>
    </row>
    <row r="50" spans="2:11" x14ac:dyDescent="0.3">
      <c r="C50" s="57"/>
      <c r="D50" s="54"/>
      <c r="E50" s="6"/>
      <c r="F50" s="19"/>
      <c r="G50" s="24"/>
      <c r="H50" s="24"/>
      <c r="I50" s="31"/>
      <c r="J50" s="31"/>
      <c r="K50" s="35"/>
    </row>
    <row r="51" spans="2:11" x14ac:dyDescent="0.3">
      <c r="C51" s="59" t="s">
        <v>4</v>
      </c>
      <c r="D51" s="54"/>
      <c r="E51" s="6"/>
      <c r="F51" s="19"/>
      <c r="G51" s="24"/>
      <c r="H51" s="24"/>
      <c r="I51" s="31"/>
      <c r="J51" s="31"/>
      <c r="K51" s="35"/>
    </row>
    <row r="52" spans="2:11" x14ac:dyDescent="0.3">
      <c r="B52" s="8" t="s">
        <v>989</v>
      </c>
      <c r="C52" s="57" t="s">
        <v>990</v>
      </c>
      <c r="D52" s="54" t="s">
        <v>991</v>
      </c>
      <c r="E52" s="6" t="s">
        <v>50</v>
      </c>
      <c r="F52" s="19">
        <v>130000</v>
      </c>
      <c r="G52" s="24">
        <v>40380.11</v>
      </c>
      <c r="H52" s="24">
        <v>7.8</v>
      </c>
      <c r="I52" s="31"/>
      <c r="J52" s="31"/>
      <c r="K52" s="35"/>
    </row>
    <row r="53" spans="2:11" x14ac:dyDescent="0.3">
      <c r="B53" s="8" t="s">
        <v>3133</v>
      </c>
      <c r="C53" s="57" t="s">
        <v>3134</v>
      </c>
      <c r="D53" s="54" t="s">
        <v>3135</v>
      </c>
      <c r="E53" s="6" t="s">
        <v>246</v>
      </c>
      <c r="F53" s="19">
        <v>3300000</v>
      </c>
      <c r="G53" s="24">
        <v>16436.93</v>
      </c>
      <c r="H53" s="24">
        <v>3.18</v>
      </c>
      <c r="I53" s="31"/>
      <c r="J53" s="31"/>
      <c r="K53" s="35"/>
    </row>
    <row r="54" spans="2:11" x14ac:dyDescent="0.3">
      <c r="C54" s="58" t="s">
        <v>184</v>
      </c>
      <c r="D54" s="54"/>
      <c r="E54" s="6"/>
      <c r="F54" s="19"/>
      <c r="G54" s="25">
        <v>56817.04</v>
      </c>
      <c r="H54" s="25">
        <v>10.98</v>
      </c>
      <c r="I54" s="31"/>
      <c r="J54" s="31"/>
      <c r="K54" s="35"/>
    </row>
    <row r="55" spans="2:11" x14ac:dyDescent="0.3">
      <c r="C55" s="57"/>
      <c r="D55" s="54"/>
      <c r="E55" s="6"/>
      <c r="F55" s="19"/>
      <c r="G55" s="24"/>
      <c r="H55" s="24"/>
      <c r="I55" s="31"/>
      <c r="J55" s="31"/>
      <c r="K55" s="35"/>
    </row>
    <row r="56" spans="2:11" x14ac:dyDescent="0.3">
      <c r="C56" s="58" t="s">
        <v>5</v>
      </c>
      <c r="D56" s="54"/>
      <c r="E56" s="6"/>
      <c r="F56" s="19"/>
      <c r="G56" s="24"/>
      <c r="H56" s="24"/>
      <c r="I56" s="31"/>
      <c r="J56" s="31"/>
      <c r="K56" s="35"/>
    </row>
    <row r="57" spans="2:11" x14ac:dyDescent="0.3">
      <c r="C57" s="57"/>
      <c r="D57" s="54"/>
      <c r="E57" s="6"/>
      <c r="F57" s="19"/>
      <c r="G57" s="24"/>
      <c r="H57" s="24"/>
      <c r="I57" s="31"/>
      <c r="J57" s="31"/>
      <c r="K57" s="35"/>
    </row>
    <row r="58" spans="2:11" x14ac:dyDescent="0.3">
      <c r="C58" s="58" t="s">
        <v>6</v>
      </c>
      <c r="D58" s="54"/>
      <c r="E58" s="6"/>
      <c r="F58" s="19"/>
      <c r="G58" s="24" t="s">
        <v>2</v>
      </c>
      <c r="H58" s="24" t="s">
        <v>2</v>
      </c>
      <c r="I58" s="31"/>
      <c r="J58" s="31"/>
      <c r="K58" s="35"/>
    </row>
    <row r="59" spans="2:11" x14ac:dyDescent="0.3">
      <c r="C59" s="57"/>
      <c r="D59" s="54"/>
      <c r="E59" s="6"/>
      <c r="F59" s="19"/>
      <c r="G59" s="24"/>
      <c r="H59" s="24"/>
      <c r="I59" s="31"/>
      <c r="J59" s="31"/>
      <c r="K59" s="35"/>
    </row>
    <row r="60" spans="2:11" x14ac:dyDescent="0.3">
      <c r="C60" s="58" t="s">
        <v>7</v>
      </c>
      <c r="D60" s="54"/>
      <c r="E60" s="6"/>
      <c r="F60" s="19"/>
      <c r="G60" s="24" t="s">
        <v>2</v>
      </c>
      <c r="H60" s="24" t="s">
        <v>2</v>
      </c>
      <c r="I60" s="31"/>
      <c r="J60" s="31"/>
      <c r="K60" s="35"/>
    </row>
    <row r="61" spans="2:11" x14ac:dyDescent="0.3">
      <c r="C61" s="57"/>
      <c r="D61" s="54"/>
      <c r="E61" s="6"/>
      <c r="F61" s="19"/>
      <c r="G61" s="24"/>
      <c r="H61" s="24"/>
      <c r="I61" s="31"/>
      <c r="J61" s="31"/>
      <c r="K61" s="35"/>
    </row>
    <row r="62" spans="2:11" x14ac:dyDescent="0.3">
      <c r="C62" s="58" t="s">
        <v>8</v>
      </c>
      <c r="D62" s="54"/>
      <c r="E62" s="6"/>
      <c r="F62" s="19"/>
      <c r="G62" s="24" t="s">
        <v>2</v>
      </c>
      <c r="H62" s="24" t="s">
        <v>2</v>
      </c>
      <c r="I62" s="31"/>
      <c r="J62" s="31"/>
      <c r="K62" s="35"/>
    </row>
    <row r="63" spans="2:11" x14ac:dyDescent="0.3">
      <c r="C63" s="57"/>
      <c r="D63" s="54"/>
      <c r="E63" s="6"/>
      <c r="F63" s="19"/>
      <c r="G63" s="24"/>
      <c r="H63" s="24"/>
      <c r="I63" s="31"/>
      <c r="J63" s="31"/>
      <c r="K63" s="35"/>
    </row>
    <row r="64" spans="2:11" x14ac:dyDescent="0.3">
      <c r="C64" s="58" t="s">
        <v>9</v>
      </c>
      <c r="D64" s="54"/>
      <c r="E64" s="6"/>
      <c r="F64" s="19"/>
      <c r="G64" s="24" t="s">
        <v>2</v>
      </c>
      <c r="H64" s="24" t="s">
        <v>2</v>
      </c>
      <c r="I64" s="31"/>
      <c r="J64" s="31"/>
      <c r="K64" s="35"/>
    </row>
    <row r="65" spans="1:11" x14ac:dyDescent="0.3">
      <c r="C65" s="57"/>
      <c r="D65" s="54"/>
      <c r="E65" s="6"/>
      <c r="F65" s="19"/>
      <c r="G65" s="24"/>
      <c r="H65" s="24"/>
      <c r="I65" s="31"/>
      <c r="J65" s="31"/>
      <c r="K65" s="35"/>
    </row>
    <row r="66" spans="1:11" x14ac:dyDescent="0.3">
      <c r="C66" s="58" t="s">
        <v>10</v>
      </c>
      <c r="D66" s="54"/>
      <c r="E66" s="6"/>
      <c r="F66" s="19"/>
      <c r="G66" s="24" t="s">
        <v>2</v>
      </c>
      <c r="H66" s="24" t="s">
        <v>2</v>
      </c>
      <c r="I66" s="31"/>
      <c r="J66" s="31"/>
      <c r="K66" s="35"/>
    </row>
    <row r="67" spans="1:11" x14ac:dyDescent="0.3">
      <c r="C67" s="57"/>
      <c r="D67" s="54"/>
      <c r="E67" s="6"/>
      <c r="F67" s="19"/>
      <c r="G67" s="24"/>
      <c r="H67" s="24"/>
      <c r="I67" s="31"/>
      <c r="J67" s="31"/>
      <c r="K67" s="35"/>
    </row>
    <row r="68" spans="1:11" x14ac:dyDescent="0.3">
      <c r="A68" s="10"/>
      <c r="B68" s="28"/>
      <c r="C68" s="58" t="s">
        <v>11</v>
      </c>
      <c r="D68" s="54"/>
      <c r="E68" s="6"/>
      <c r="F68" s="19"/>
      <c r="G68" s="24"/>
      <c r="H68" s="24"/>
      <c r="I68" s="31"/>
      <c r="J68" s="31"/>
      <c r="K68" s="35"/>
    </row>
    <row r="69" spans="1:11" x14ac:dyDescent="0.3">
      <c r="A69" s="28"/>
      <c r="B69" s="28"/>
      <c r="C69" s="58" t="s">
        <v>13</v>
      </c>
      <c r="D69" s="54"/>
      <c r="E69" s="6"/>
      <c r="F69" s="19"/>
      <c r="G69" s="24" t="s">
        <v>2</v>
      </c>
      <c r="H69" s="24" t="s">
        <v>2</v>
      </c>
      <c r="I69" s="31"/>
      <c r="J69" s="31"/>
      <c r="K69" s="35"/>
    </row>
    <row r="70" spans="1:11" x14ac:dyDescent="0.3">
      <c r="A70" s="28"/>
      <c r="B70" s="28"/>
      <c r="C70" s="58"/>
      <c r="D70" s="54"/>
      <c r="E70" s="6"/>
      <c r="F70" s="19"/>
      <c r="G70" s="24"/>
      <c r="H70" s="24"/>
      <c r="I70" s="31"/>
      <c r="J70" s="31"/>
      <c r="K70" s="35"/>
    </row>
    <row r="71" spans="1:11" x14ac:dyDescent="0.3">
      <c r="A71" s="28"/>
      <c r="B71" s="28"/>
      <c r="C71" s="58" t="s">
        <v>14</v>
      </c>
      <c r="D71" s="54"/>
      <c r="E71" s="6"/>
      <c r="F71" s="19"/>
      <c r="G71" s="24" t="s">
        <v>2</v>
      </c>
      <c r="H71" s="24" t="s">
        <v>2</v>
      </c>
      <c r="I71" s="31"/>
      <c r="J71" s="31"/>
      <c r="K71" s="35"/>
    </row>
    <row r="72" spans="1:11" x14ac:dyDescent="0.3">
      <c r="A72" s="28"/>
      <c r="B72" s="28"/>
      <c r="C72" s="58"/>
      <c r="D72" s="54"/>
      <c r="E72" s="6"/>
      <c r="F72" s="19"/>
      <c r="G72" s="24"/>
      <c r="H72" s="24"/>
      <c r="I72" s="31"/>
      <c r="J72" s="31"/>
      <c r="K72" s="35"/>
    </row>
    <row r="73" spans="1:11" x14ac:dyDescent="0.3">
      <c r="C73" s="59" t="s">
        <v>15</v>
      </c>
      <c r="D73" s="54"/>
      <c r="E73" s="6"/>
      <c r="F73" s="19"/>
      <c r="G73" s="24"/>
      <c r="H73" s="24"/>
      <c r="I73" s="31"/>
      <c r="J73" s="31"/>
      <c r="K73" s="35"/>
    </row>
    <row r="74" spans="1:11" x14ac:dyDescent="0.3">
      <c r="B74" s="8" t="s">
        <v>195</v>
      </c>
      <c r="C74" s="57" t="s">
        <v>196</v>
      </c>
      <c r="D74" s="54" t="s">
        <v>197</v>
      </c>
      <c r="E74" s="6" t="s">
        <v>198</v>
      </c>
      <c r="F74" s="19">
        <v>1000000</v>
      </c>
      <c r="G74" s="24">
        <v>956.68</v>
      </c>
      <c r="H74" s="24">
        <v>0.18</v>
      </c>
      <c r="I74" s="31">
        <v>5.68</v>
      </c>
      <c r="J74" s="31"/>
      <c r="K74" s="35"/>
    </row>
    <row r="75" spans="1:11" x14ac:dyDescent="0.3">
      <c r="C75" s="58" t="s">
        <v>184</v>
      </c>
      <c r="D75" s="54"/>
      <c r="E75" s="6"/>
      <c r="F75" s="19"/>
      <c r="G75" s="25">
        <v>956.68</v>
      </c>
      <c r="H75" s="25">
        <v>0.18</v>
      </c>
      <c r="I75" s="31"/>
      <c r="J75" s="31"/>
      <c r="K75" s="35"/>
    </row>
    <row r="76" spans="1:11" x14ac:dyDescent="0.3">
      <c r="C76" s="57"/>
      <c r="D76" s="54"/>
      <c r="E76" s="6"/>
      <c r="F76" s="19"/>
      <c r="G76" s="24"/>
      <c r="H76" s="24"/>
      <c r="I76" s="31"/>
      <c r="J76" s="31"/>
      <c r="K76" s="35"/>
    </row>
    <row r="77" spans="1:11" x14ac:dyDescent="0.3">
      <c r="C77" s="58" t="s">
        <v>16</v>
      </c>
      <c r="D77" s="54"/>
      <c r="E77" s="6"/>
      <c r="F77" s="19"/>
      <c r="G77" s="24" t="s">
        <v>2</v>
      </c>
      <c r="H77" s="24" t="s">
        <v>2</v>
      </c>
      <c r="I77" s="31"/>
      <c r="J77" s="31"/>
      <c r="K77" s="35"/>
    </row>
    <row r="78" spans="1:11" x14ac:dyDescent="0.3">
      <c r="C78" s="57"/>
      <c r="D78" s="54"/>
      <c r="E78" s="6"/>
      <c r="F78" s="19"/>
      <c r="G78" s="24"/>
      <c r="H78" s="24"/>
      <c r="I78" s="31"/>
      <c r="J78" s="31"/>
      <c r="K78" s="35"/>
    </row>
    <row r="79" spans="1:11" x14ac:dyDescent="0.3">
      <c r="C79" s="58" t="s">
        <v>17</v>
      </c>
      <c r="D79" s="54"/>
      <c r="E79" s="6"/>
      <c r="F79" s="19"/>
      <c r="G79" s="24" t="s">
        <v>2</v>
      </c>
      <c r="H79" s="24" t="s">
        <v>2</v>
      </c>
      <c r="I79" s="31"/>
      <c r="J79" s="31"/>
      <c r="K79" s="35"/>
    </row>
    <row r="80" spans="1:11" x14ac:dyDescent="0.3">
      <c r="C80" s="57"/>
      <c r="D80" s="54"/>
      <c r="E80" s="6"/>
      <c r="F80" s="19"/>
      <c r="G80" s="24"/>
      <c r="H80" s="24"/>
      <c r="I80" s="31"/>
      <c r="J80" s="31"/>
      <c r="K80" s="35"/>
    </row>
    <row r="81" spans="1:11" x14ac:dyDescent="0.3">
      <c r="A81" s="10"/>
      <c r="B81" s="28"/>
      <c r="C81" s="58" t="s">
        <v>18</v>
      </c>
      <c r="D81" s="54"/>
      <c r="E81" s="6"/>
      <c r="F81" s="19"/>
      <c r="G81" s="24"/>
      <c r="H81" s="24"/>
      <c r="I81" s="31"/>
      <c r="J81" s="31"/>
      <c r="K81" s="35"/>
    </row>
    <row r="82" spans="1:11" x14ac:dyDescent="0.3">
      <c r="A82" s="28"/>
      <c r="B82" s="28"/>
      <c r="C82" s="58" t="s">
        <v>19</v>
      </c>
      <c r="D82" s="54"/>
      <c r="E82" s="6"/>
      <c r="F82" s="19"/>
      <c r="G82" s="24" t="s">
        <v>2</v>
      </c>
      <c r="H82" s="24" t="s">
        <v>2</v>
      </c>
      <c r="I82" s="31"/>
      <c r="J82" s="31"/>
      <c r="K82" s="35"/>
    </row>
    <row r="83" spans="1:11" x14ac:dyDescent="0.3">
      <c r="A83" s="28"/>
      <c r="B83" s="28"/>
      <c r="C83" s="58"/>
      <c r="D83" s="54"/>
      <c r="E83" s="6"/>
      <c r="F83" s="19"/>
      <c r="G83" s="24"/>
      <c r="H83" s="24"/>
      <c r="I83" s="31"/>
      <c r="J83" s="31"/>
      <c r="K83" s="35"/>
    </row>
    <row r="84" spans="1:11" x14ac:dyDescent="0.3">
      <c r="A84" s="28"/>
      <c r="B84" s="28"/>
      <c r="C84" s="58" t="s">
        <v>20</v>
      </c>
      <c r="D84" s="54"/>
      <c r="E84" s="6"/>
      <c r="F84" s="19"/>
      <c r="G84" s="24" t="s">
        <v>2</v>
      </c>
      <c r="H84" s="24" t="s">
        <v>2</v>
      </c>
      <c r="I84" s="31"/>
      <c r="J84" s="31"/>
      <c r="K84" s="35"/>
    </row>
    <row r="85" spans="1:11" x14ac:dyDescent="0.3">
      <c r="A85" s="28"/>
      <c r="B85" s="28"/>
      <c r="C85" s="58"/>
      <c r="D85" s="54"/>
      <c r="E85" s="6"/>
      <c r="F85" s="19"/>
      <c r="G85" s="24"/>
      <c r="H85" s="24"/>
      <c r="I85" s="31"/>
      <c r="J85" s="31"/>
      <c r="K85" s="35"/>
    </row>
    <row r="86" spans="1:11" x14ac:dyDescent="0.3">
      <c r="A86" s="28"/>
      <c r="B86" s="28"/>
      <c r="C86" s="58" t="s">
        <v>21</v>
      </c>
      <c r="D86" s="54"/>
      <c r="E86" s="6"/>
      <c r="F86" s="19"/>
      <c r="G86" s="24" t="s">
        <v>2</v>
      </c>
      <c r="H86" s="24" t="s">
        <v>2</v>
      </c>
      <c r="I86" s="31"/>
      <c r="J86" s="31"/>
      <c r="K86" s="35"/>
    </row>
    <row r="87" spans="1:11" x14ac:dyDescent="0.3">
      <c r="A87" s="28"/>
      <c r="B87" s="28"/>
      <c r="C87" s="58"/>
      <c r="D87" s="54"/>
      <c r="E87" s="6"/>
      <c r="F87" s="19"/>
      <c r="G87" s="24"/>
      <c r="H87" s="24"/>
      <c r="I87" s="31"/>
      <c r="J87" s="31"/>
      <c r="K87" s="35"/>
    </row>
    <row r="88" spans="1:11" x14ac:dyDescent="0.3">
      <c r="A88" s="28"/>
      <c r="B88" s="28"/>
      <c r="C88" s="58" t="s">
        <v>22</v>
      </c>
      <c r="D88" s="54"/>
      <c r="E88" s="6"/>
      <c r="F88" s="19"/>
      <c r="G88" s="24" t="s">
        <v>2</v>
      </c>
      <c r="H88" s="24" t="s">
        <v>2</v>
      </c>
      <c r="I88" s="31"/>
      <c r="J88" s="31"/>
      <c r="K88" s="35"/>
    </row>
    <row r="89" spans="1:11" x14ac:dyDescent="0.3">
      <c r="A89" s="28"/>
      <c r="B89" s="28"/>
      <c r="C89" s="58"/>
      <c r="D89" s="54"/>
      <c r="E89" s="6"/>
      <c r="F89" s="19"/>
      <c r="G89" s="24"/>
      <c r="H89" s="24"/>
      <c r="I89" s="31"/>
      <c r="J89" s="31"/>
      <c r="K89" s="35"/>
    </row>
    <row r="90" spans="1:11" x14ac:dyDescent="0.3">
      <c r="A90" s="28"/>
      <c r="B90" s="28"/>
      <c r="C90" s="58" t="s">
        <v>23</v>
      </c>
      <c r="D90" s="54"/>
      <c r="E90" s="6"/>
      <c r="F90" s="19"/>
      <c r="G90" s="24" t="s">
        <v>2</v>
      </c>
      <c r="H90" s="24" t="s">
        <v>2</v>
      </c>
      <c r="I90" s="31"/>
      <c r="J90" s="31"/>
      <c r="K90" s="35"/>
    </row>
    <row r="91" spans="1:11" x14ac:dyDescent="0.3">
      <c r="A91" s="28"/>
      <c r="B91" s="28"/>
      <c r="C91" s="58"/>
      <c r="D91" s="54"/>
      <c r="E91" s="6"/>
      <c r="F91" s="19"/>
      <c r="G91" s="24"/>
      <c r="H91" s="24"/>
      <c r="I91" s="31"/>
      <c r="J91" s="31"/>
      <c r="K91" s="35"/>
    </row>
    <row r="92" spans="1:11" x14ac:dyDescent="0.3">
      <c r="C92" s="59" t="s">
        <v>24</v>
      </c>
      <c r="D92" s="54"/>
      <c r="E92" s="6"/>
      <c r="F92" s="19"/>
      <c r="G92" s="24"/>
      <c r="H92" s="24"/>
      <c r="I92" s="31"/>
      <c r="J92" s="31"/>
      <c r="K92" s="35"/>
    </row>
    <row r="93" spans="1:11" x14ac:dyDescent="0.3">
      <c r="B93" s="8" t="s">
        <v>199</v>
      </c>
      <c r="C93" s="57" t="s">
        <v>200</v>
      </c>
      <c r="D93" s="54"/>
      <c r="E93" s="6"/>
      <c r="F93" s="19"/>
      <c r="G93" s="24">
        <v>82780.820000000007</v>
      </c>
      <c r="H93" s="24">
        <v>15.99</v>
      </c>
      <c r="I93" s="31"/>
      <c r="J93" s="31"/>
      <c r="K93" s="35"/>
    </row>
    <row r="94" spans="1:11" x14ac:dyDescent="0.3">
      <c r="C94" s="58" t="s">
        <v>184</v>
      </c>
      <c r="D94" s="54"/>
      <c r="E94" s="6"/>
      <c r="F94" s="19"/>
      <c r="G94" s="25">
        <v>82780.820000000007</v>
      </c>
      <c r="H94" s="25">
        <v>15.99</v>
      </c>
      <c r="I94" s="31"/>
      <c r="J94" s="31"/>
      <c r="K94" s="35"/>
    </row>
    <row r="95" spans="1:11" x14ac:dyDescent="0.3">
      <c r="C95" s="57"/>
      <c r="D95" s="54"/>
      <c r="E95" s="6"/>
      <c r="F95" s="19"/>
      <c r="G95" s="24"/>
      <c r="H95" s="24"/>
      <c r="I95" s="31"/>
      <c r="J95" s="31"/>
      <c r="K95" s="35"/>
    </row>
    <row r="96" spans="1:11" x14ac:dyDescent="0.3">
      <c r="A96" s="10"/>
      <c r="B96" s="28"/>
      <c r="C96" s="58" t="s">
        <v>25</v>
      </c>
      <c r="D96" s="54"/>
      <c r="E96" s="6"/>
      <c r="F96" s="19"/>
      <c r="G96" s="24"/>
      <c r="H96" s="24"/>
      <c r="I96" s="31"/>
      <c r="J96" s="31"/>
      <c r="K96" s="35"/>
    </row>
    <row r="97" spans="1:54" s="2" customFormat="1" ht="13.8" x14ac:dyDescent="0.3">
      <c r="A97" s="28"/>
      <c r="B97" s="28"/>
      <c r="C97" s="57" t="s">
        <v>5023</v>
      </c>
      <c r="D97" s="54"/>
      <c r="E97" s="6"/>
      <c r="F97" s="19"/>
      <c r="G97" s="24" t="s">
        <v>2</v>
      </c>
      <c r="H97" s="24" t="s">
        <v>2</v>
      </c>
      <c r="I97" s="31"/>
      <c r="J97" s="31"/>
      <c r="K97" s="35"/>
      <c r="L97" s="3"/>
      <c r="AI97" s="3"/>
      <c r="AV97" s="3"/>
      <c r="AX97" s="3"/>
      <c r="BB97" s="3"/>
    </row>
    <row r="98" spans="1:54" x14ac:dyDescent="0.3">
      <c r="B98" s="8"/>
      <c r="C98" s="57" t="s">
        <v>201</v>
      </c>
      <c r="D98" s="54"/>
      <c r="E98" s="6"/>
      <c r="F98" s="19"/>
      <c r="G98" s="24">
        <v>-1089.3599999999999</v>
      </c>
      <c r="H98" s="24">
        <v>-0.21</v>
      </c>
      <c r="I98" s="31"/>
      <c r="J98" s="31"/>
      <c r="K98" s="35"/>
    </row>
    <row r="99" spans="1:54" x14ac:dyDescent="0.3">
      <c r="C99" s="58" t="s">
        <v>184</v>
      </c>
      <c r="D99" s="54"/>
      <c r="E99" s="6"/>
      <c r="F99" s="19"/>
      <c r="G99" s="25">
        <v>-1089.3599999999999</v>
      </c>
      <c r="H99" s="25">
        <v>-0.21</v>
      </c>
      <c r="I99" s="31"/>
      <c r="J99" s="31"/>
      <c r="K99" s="35"/>
    </row>
    <row r="100" spans="1:54" x14ac:dyDescent="0.3">
      <c r="C100" s="57"/>
      <c r="D100" s="54"/>
      <c r="E100" s="6"/>
      <c r="F100" s="19"/>
      <c r="G100" s="24"/>
      <c r="H100" s="24"/>
      <c r="I100" s="31"/>
      <c r="J100" s="31"/>
      <c r="K100" s="35"/>
    </row>
    <row r="101" spans="1:54" x14ac:dyDescent="0.3">
      <c r="C101" s="60" t="s">
        <v>202</v>
      </c>
      <c r="D101" s="55"/>
      <c r="E101" s="5"/>
      <c r="F101" s="20"/>
      <c r="G101" s="26">
        <v>517556.35</v>
      </c>
      <c r="H101" s="26">
        <v>100.00000000000001</v>
      </c>
      <c r="I101" s="32"/>
      <c r="J101" s="32"/>
      <c r="K101" s="36"/>
    </row>
    <row r="104" spans="1:54" x14ac:dyDescent="0.3">
      <c r="C104" s="1" t="s">
        <v>203</v>
      </c>
    </row>
    <row r="105" spans="1:54" x14ac:dyDescent="0.3">
      <c r="C105" s="37" t="s">
        <v>204</v>
      </c>
      <c r="D105" s="37"/>
      <c r="E105" s="37"/>
      <c r="F105" s="37"/>
      <c r="G105" s="37"/>
      <c r="H105" s="37"/>
      <c r="I105" s="37"/>
      <c r="J105" s="37"/>
      <c r="K105" s="37"/>
    </row>
    <row r="106" spans="1:54" x14ac:dyDescent="0.3">
      <c r="C106" s="2" t="s">
        <v>205</v>
      </c>
    </row>
    <row r="107" spans="1:54" x14ac:dyDescent="0.3">
      <c r="C107" s="2" t="s">
        <v>206</v>
      </c>
    </row>
    <row r="108" spans="1:54" ht="30" customHeight="1" x14ac:dyDescent="0.3">
      <c r="C108" s="80" t="s">
        <v>207</v>
      </c>
      <c r="D108" s="81"/>
      <c r="E108" s="81"/>
      <c r="F108" s="81"/>
      <c r="G108" s="81"/>
      <c r="H108" s="81"/>
      <c r="I108" s="81"/>
      <c r="J108" s="81"/>
      <c r="K108" s="81"/>
    </row>
    <row r="109" spans="1:54" x14ac:dyDescent="0.3">
      <c r="C109" s="2" t="s">
        <v>208</v>
      </c>
    </row>
    <row r="111" spans="1:54" x14ac:dyDescent="0.3">
      <c r="C111" s="1" t="s">
        <v>5173</v>
      </c>
      <c r="E111" s="78" t="s">
        <v>5174</v>
      </c>
    </row>
    <row r="112" spans="1:54" x14ac:dyDescent="0.3">
      <c r="E112" s="2" t="s">
        <v>5179</v>
      </c>
    </row>
  </sheetData>
  <mergeCells count="1">
    <mergeCell ref="C108:K108"/>
  </mergeCells>
  <hyperlinks>
    <hyperlink ref="J2" location="'Index'!A1" display="'Index'!A1" xr:uid="{E7F3D8CB-C239-493A-9727-D613C67027AB}"/>
  </hyperlinks>
  <pageMargins left="0.7" right="0.7" top="0.75" bottom="0.75" header="0.3" footer="0.3"/>
  <pageSetup orientation="portrait" horizontalDpi="4294967293"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29162B-F7CF-4417-91FB-5FC8247DDA40}">
  <sheetPr codeName="Sheet1"/>
  <dimension ref="A1:IV94"/>
  <sheetViews>
    <sheetView showGridLines="0" zoomScale="90" zoomScaleNormal="90" workbookViewId="0">
      <pane ySplit="6" topLeftCell="A81"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3136</v>
      </c>
      <c r="J2" s="38" t="s">
        <v>4688</v>
      </c>
    </row>
    <row r="3" spans="1:54" ht="16.2" x14ac:dyDescent="0.35">
      <c r="C3" s="1" t="s">
        <v>28</v>
      </c>
      <c r="D3" s="21" t="s">
        <v>3137</v>
      </c>
    </row>
    <row r="4" spans="1:54" ht="15" x14ac:dyDescent="0.35">
      <c r="C4" s="1" t="s">
        <v>30</v>
      </c>
      <c r="D4" s="22">
        <v>46053</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C8" s="58" t="s">
        <v>0</v>
      </c>
      <c r="D8" s="54"/>
      <c r="E8" s="6"/>
      <c r="F8" s="19"/>
      <c r="G8" s="24"/>
      <c r="H8" s="24"/>
      <c r="I8" s="31"/>
      <c r="J8" s="31"/>
      <c r="K8" s="35"/>
    </row>
    <row r="9" spans="1:54" x14ac:dyDescent="0.3">
      <c r="C9" s="57"/>
      <c r="D9" s="54"/>
      <c r="E9" s="6"/>
      <c r="F9" s="19"/>
      <c r="G9" s="24"/>
      <c r="H9" s="24"/>
      <c r="I9" s="31"/>
      <c r="J9" s="31"/>
      <c r="K9" s="35"/>
    </row>
    <row r="10" spans="1:54" x14ac:dyDescent="0.3">
      <c r="C10" s="58" t="s">
        <v>1</v>
      </c>
      <c r="D10" s="54"/>
      <c r="E10" s="6"/>
      <c r="F10" s="19"/>
      <c r="G10" s="24" t="s">
        <v>2</v>
      </c>
      <c r="H10" s="24" t="s">
        <v>2</v>
      </c>
      <c r="I10" s="31"/>
      <c r="J10" s="31"/>
      <c r="K10" s="35"/>
    </row>
    <row r="11" spans="1:54" x14ac:dyDescent="0.3">
      <c r="C11" s="57"/>
      <c r="D11" s="54"/>
      <c r="E11" s="6"/>
      <c r="F11" s="19"/>
      <c r="G11" s="24"/>
      <c r="H11" s="24"/>
      <c r="I11" s="31"/>
      <c r="J11" s="31"/>
      <c r="K11" s="35"/>
    </row>
    <row r="12" spans="1:54" x14ac:dyDescent="0.3">
      <c r="C12" s="58" t="s">
        <v>3</v>
      </c>
      <c r="D12" s="54"/>
      <c r="E12" s="6"/>
      <c r="F12" s="19"/>
      <c r="G12" s="24" t="s">
        <v>2</v>
      </c>
      <c r="H12" s="24" t="s">
        <v>2</v>
      </c>
      <c r="I12" s="31"/>
      <c r="J12" s="31"/>
      <c r="K12" s="35"/>
    </row>
    <row r="13" spans="1:54" x14ac:dyDescent="0.3">
      <c r="C13" s="57"/>
      <c r="D13" s="54"/>
      <c r="E13" s="6"/>
      <c r="F13" s="19"/>
      <c r="G13" s="24"/>
      <c r="H13" s="24"/>
      <c r="I13" s="31"/>
      <c r="J13" s="31"/>
      <c r="K13" s="35"/>
    </row>
    <row r="14" spans="1:54" x14ac:dyDescent="0.3">
      <c r="C14" s="58" t="s">
        <v>4</v>
      </c>
      <c r="D14" s="54"/>
      <c r="E14" s="6"/>
      <c r="F14" s="19"/>
      <c r="G14" s="24" t="s">
        <v>2</v>
      </c>
      <c r="H14" s="24" t="s">
        <v>2</v>
      </c>
      <c r="I14" s="31"/>
      <c r="J14" s="31"/>
      <c r="K14" s="35"/>
    </row>
    <row r="15" spans="1:54" x14ac:dyDescent="0.3">
      <c r="C15" s="57"/>
      <c r="D15" s="54"/>
      <c r="E15" s="6"/>
      <c r="F15" s="19"/>
      <c r="G15" s="24"/>
      <c r="H15" s="24"/>
      <c r="I15" s="31"/>
      <c r="J15" s="31"/>
      <c r="K15" s="35"/>
    </row>
    <row r="16" spans="1:54" x14ac:dyDescent="0.3">
      <c r="A16" s="10"/>
      <c r="B16" s="28"/>
      <c r="C16" s="58" t="s">
        <v>5</v>
      </c>
      <c r="D16" s="54"/>
      <c r="E16" s="6"/>
      <c r="F16" s="19"/>
      <c r="G16" s="24"/>
      <c r="H16" s="24"/>
      <c r="I16" s="31"/>
      <c r="J16" s="31"/>
      <c r="K16" s="35"/>
    </row>
    <row r="17" spans="2:11" x14ac:dyDescent="0.3">
      <c r="C17" s="59" t="s">
        <v>6</v>
      </c>
      <c r="D17" s="54"/>
      <c r="E17" s="6"/>
      <c r="F17" s="19"/>
      <c r="G17" s="24"/>
      <c r="H17" s="24"/>
      <c r="I17" s="31"/>
      <c r="J17" s="31"/>
      <c r="K17" s="35"/>
    </row>
    <row r="18" spans="2:11" x14ac:dyDescent="0.3">
      <c r="B18" s="8" t="s">
        <v>1968</v>
      </c>
      <c r="C18" s="57" t="s">
        <v>1969</v>
      </c>
      <c r="D18" s="54" t="s">
        <v>1970</v>
      </c>
      <c r="E18" s="6" t="s">
        <v>722</v>
      </c>
      <c r="F18" s="19">
        <v>5000</v>
      </c>
      <c r="G18" s="24">
        <v>4994.59</v>
      </c>
      <c r="H18" s="24">
        <v>6.84</v>
      </c>
      <c r="I18" s="31">
        <v>8.0713000000000008</v>
      </c>
      <c r="J18" s="31"/>
      <c r="K18" s="35" t="s">
        <v>670</v>
      </c>
    </row>
    <row r="19" spans="2:11" x14ac:dyDescent="0.3">
      <c r="B19" s="8" t="s">
        <v>3138</v>
      </c>
      <c r="C19" s="57" t="s">
        <v>1366</v>
      </c>
      <c r="D19" s="54" t="s">
        <v>3139</v>
      </c>
      <c r="E19" s="6" t="s">
        <v>678</v>
      </c>
      <c r="F19" s="19">
        <v>3000</v>
      </c>
      <c r="G19" s="24">
        <v>2986.88</v>
      </c>
      <c r="H19" s="24">
        <v>4.09</v>
      </c>
      <c r="I19" s="31">
        <v>7.415</v>
      </c>
      <c r="J19" s="31"/>
      <c r="K19" s="35" t="s">
        <v>670</v>
      </c>
    </row>
    <row r="20" spans="2:11" x14ac:dyDescent="0.3">
      <c r="B20" s="8" t="s">
        <v>1917</v>
      </c>
      <c r="C20" s="57" t="s">
        <v>1918</v>
      </c>
      <c r="D20" s="54" t="s">
        <v>1919</v>
      </c>
      <c r="E20" s="6" t="s">
        <v>678</v>
      </c>
      <c r="F20" s="19">
        <v>1000</v>
      </c>
      <c r="G20" s="24">
        <v>1000.34</v>
      </c>
      <c r="H20" s="24">
        <v>1.37</v>
      </c>
      <c r="I20" s="31">
        <v>7.7649999999999997</v>
      </c>
      <c r="J20" s="31"/>
      <c r="K20" s="35" t="s">
        <v>670</v>
      </c>
    </row>
    <row r="21" spans="2:11" x14ac:dyDescent="0.3">
      <c r="C21" s="58" t="s">
        <v>184</v>
      </c>
      <c r="D21" s="54"/>
      <c r="E21" s="6"/>
      <c r="F21" s="19"/>
      <c r="G21" s="25">
        <v>8981.81</v>
      </c>
      <c r="H21" s="25">
        <v>12.3</v>
      </c>
      <c r="I21" s="31"/>
      <c r="J21" s="31"/>
      <c r="K21" s="35"/>
    </row>
    <row r="22" spans="2:11" x14ac:dyDescent="0.3">
      <c r="C22" s="57"/>
      <c r="D22" s="54"/>
      <c r="E22" s="6"/>
      <c r="F22" s="19"/>
      <c r="G22" s="24"/>
      <c r="H22" s="24"/>
      <c r="I22" s="31"/>
      <c r="J22" s="31"/>
      <c r="K22" s="35"/>
    </row>
    <row r="23" spans="2:11" x14ac:dyDescent="0.3">
      <c r="C23" s="58" t="s">
        <v>7</v>
      </c>
      <c r="D23" s="54"/>
      <c r="E23" s="6"/>
      <c r="F23" s="19"/>
      <c r="G23" s="24" t="s">
        <v>2</v>
      </c>
      <c r="H23" s="24" t="s">
        <v>2</v>
      </c>
      <c r="I23" s="31"/>
      <c r="J23" s="31"/>
      <c r="K23" s="35"/>
    </row>
    <row r="24" spans="2:11" x14ac:dyDescent="0.3">
      <c r="C24" s="57"/>
      <c r="D24" s="54"/>
      <c r="E24" s="6"/>
      <c r="F24" s="19"/>
      <c r="G24" s="24"/>
      <c r="H24" s="24"/>
      <c r="I24" s="31"/>
      <c r="J24" s="31"/>
      <c r="K24" s="35"/>
    </row>
    <row r="25" spans="2:11" x14ac:dyDescent="0.3">
      <c r="C25" s="58" t="s">
        <v>8</v>
      </c>
      <c r="D25" s="54"/>
      <c r="E25" s="6"/>
      <c r="F25" s="19"/>
      <c r="G25" s="24" t="s">
        <v>2</v>
      </c>
      <c r="H25" s="24" t="s">
        <v>2</v>
      </c>
      <c r="I25" s="31"/>
      <c r="J25" s="31"/>
      <c r="K25" s="35"/>
    </row>
    <row r="26" spans="2:11" x14ac:dyDescent="0.3">
      <c r="C26" s="57"/>
      <c r="D26" s="54"/>
      <c r="E26" s="6"/>
      <c r="F26" s="19"/>
      <c r="G26" s="24"/>
      <c r="H26" s="24"/>
      <c r="I26" s="31"/>
      <c r="J26" s="31"/>
      <c r="K26" s="35"/>
    </row>
    <row r="27" spans="2:11" x14ac:dyDescent="0.3">
      <c r="C27" s="59" t="s">
        <v>9</v>
      </c>
      <c r="D27" s="54"/>
      <c r="E27" s="6"/>
      <c r="F27" s="19"/>
      <c r="G27" s="24"/>
      <c r="H27" s="24"/>
      <c r="I27" s="31"/>
      <c r="J27" s="31"/>
      <c r="K27" s="35"/>
    </row>
    <row r="28" spans="2:11" x14ac:dyDescent="0.3">
      <c r="B28" s="8" t="s">
        <v>1847</v>
      </c>
      <c r="C28" s="57" t="s">
        <v>1848</v>
      </c>
      <c r="D28" s="54" t="s">
        <v>1849</v>
      </c>
      <c r="E28" s="6" t="s">
        <v>198</v>
      </c>
      <c r="F28" s="19">
        <v>18000000</v>
      </c>
      <c r="G28" s="24">
        <v>18397.689999999999</v>
      </c>
      <c r="H28" s="24">
        <v>25.18</v>
      </c>
      <c r="I28" s="31">
        <v>6.6306064999999998</v>
      </c>
      <c r="J28" s="31"/>
      <c r="K28" s="35"/>
    </row>
    <row r="29" spans="2:11" x14ac:dyDescent="0.3">
      <c r="B29" s="8" t="s">
        <v>1562</v>
      </c>
      <c r="C29" s="57" t="s">
        <v>1563</v>
      </c>
      <c r="D29" s="54" t="s">
        <v>1564</v>
      </c>
      <c r="E29" s="6" t="s">
        <v>198</v>
      </c>
      <c r="F29" s="19">
        <v>17500000</v>
      </c>
      <c r="G29" s="24">
        <v>17262.259999999998</v>
      </c>
      <c r="H29" s="24">
        <v>23.63</v>
      </c>
      <c r="I29" s="31">
        <v>6.4644129000000001</v>
      </c>
      <c r="J29" s="31"/>
      <c r="K29" s="35"/>
    </row>
    <row r="30" spans="2:11" x14ac:dyDescent="0.3">
      <c r="B30" s="8" t="s">
        <v>3140</v>
      </c>
      <c r="C30" s="57" t="s">
        <v>3141</v>
      </c>
      <c r="D30" s="54" t="s">
        <v>3142</v>
      </c>
      <c r="E30" s="6" t="s">
        <v>198</v>
      </c>
      <c r="F30" s="19">
        <v>3500000</v>
      </c>
      <c r="G30" s="24">
        <v>3424.24</v>
      </c>
      <c r="H30" s="24">
        <v>4.6900000000000004</v>
      </c>
      <c r="I30" s="31">
        <v>6.6863916000000003</v>
      </c>
      <c r="J30" s="31"/>
      <c r="K30" s="35"/>
    </row>
    <row r="31" spans="2:11" x14ac:dyDescent="0.3">
      <c r="B31" s="8" t="s">
        <v>3143</v>
      </c>
      <c r="C31" s="57" t="s">
        <v>3144</v>
      </c>
      <c r="D31" s="54" t="s">
        <v>3145</v>
      </c>
      <c r="E31" s="6" t="s">
        <v>198</v>
      </c>
      <c r="F31" s="19">
        <v>2000000</v>
      </c>
      <c r="G31" s="24">
        <v>2048.0700000000002</v>
      </c>
      <c r="H31" s="24">
        <v>2.8</v>
      </c>
      <c r="I31" s="31">
        <v>0</v>
      </c>
      <c r="J31" s="31"/>
      <c r="K31" s="35"/>
    </row>
    <row r="32" spans="2:11" x14ac:dyDescent="0.3">
      <c r="C32" s="58" t="s">
        <v>184</v>
      </c>
      <c r="D32" s="54"/>
      <c r="E32" s="6"/>
      <c r="F32" s="19"/>
      <c r="G32" s="25">
        <v>41132.26</v>
      </c>
      <c r="H32" s="25">
        <v>56.3</v>
      </c>
      <c r="I32" s="31"/>
      <c r="J32" s="31"/>
      <c r="K32" s="35"/>
    </row>
    <row r="33" spans="1:11" x14ac:dyDescent="0.3">
      <c r="C33" s="57"/>
      <c r="D33" s="54"/>
      <c r="E33" s="6"/>
      <c r="F33" s="19"/>
      <c r="G33" s="24"/>
      <c r="H33" s="24"/>
      <c r="I33" s="31"/>
      <c r="J33" s="31"/>
      <c r="K33" s="35"/>
    </row>
    <row r="34" spans="1:11" x14ac:dyDescent="0.3">
      <c r="C34" s="59" t="s">
        <v>10</v>
      </c>
      <c r="D34" s="54"/>
      <c r="E34" s="6"/>
      <c r="F34" s="19"/>
      <c r="G34" s="24"/>
      <c r="H34" s="24"/>
      <c r="I34" s="31"/>
      <c r="J34" s="31"/>
      <c r="K34" s="35"/>
    </row>
    <row r="35" spans="1:11" x14ac:dyDescent="0.3">
      <c r="B35" s="8" t="s">
        <v>3146</v>
      </c>
      <c r="C35" s="57" t="s">
        <v>3147</v>
      </c>
      <c r="D35" s="54" t="s">
        <v>3148</v>
      </c>
      <c r="E35" s="6" t="s">
        <v>198</v>
      </c>
      <c r="F35" s="19">
        <v>5000000</v>
      </c>
      <c r="G35" s="24">
        <v>5104.1099999999997</v>
      </c>
      <c r="H35" s="24">
        <v>6.99</v>
      </c>
      <c r="I35" s="31">
        <v>7.2571111000000004</v>
      </c>
      <c r="J35" s="31"/>
      <c r="K35" s="35"/>
    </row>
    <row r="36" spans="1:11" x14ac:dyDescent="0.3">
      <c r="B36" s="8" t="s">
        <v>3149</v>
      </c>
      <c r="C36" s="57" t="s">
        <v>3150</v>
      </c>
      <c r="D36" s="54" t="s">
        <v>3151</v>
      </c>
      <c r="E36" s="6" t="s">
        <v>198</v>
      </c>
      <c r="F36" s="19">
        <v>4500000</v>
      </c>
      <c r="G36" s="24">
        <v>4475.63</v>
      </c>
      <c r="H36" s="24">
        <v>6.13</v>
      </c>
      <c r="I36" s="31">
        <v>7.2462869999999997</v>
      </c>
      <c r="J36" s="31"/>
      <c r="K36" s="35"/>
    </row>
    <row r="37" spans="1:11" x14ac:dyDescent="0.3">
      <c r="B37" s="8" t="s">
        <v>3152</v>
      </c>
      <c r="C37" s="57" t="s">
        <v>3153</v>
      </c>
      <c r="D37" s="54" t="s">
        <v>3154</v>
      </c>
      <c r="E37" s="6" t="s">
        <v>198</v>
      </c>
      <c r="F37" s="19">
        <v>2500000</v>
      </c>
      <c r="G37" s="24">
        <v>2550</v>
      </c>
      <c r="H37" s="24">
        <v>3.49</v>
      </c>
      <c r="I37" s="31">
        <v>7.2116987000000004</v>
      </c>
      <c r="J37" s="31"/>
      <c r="K37" s="35"/>
    </row>
    <row r="38" spans="1:11" x14ac:dyDescent="0.3">
      <c r="C38" s="58" t="s">
        <v>184</v>
      </c>
      <c r="D38" s="54"/>
      <c r="E38" s="6"/>
      <c r="F38" s="19"/>
      <c r="G38" s="25">
        <v>12129.74</v>
      </c>
      <c r="H38" s="25">
        <v>16.61</v>
      </c>
      <c r="I38" s="31"/>
      <c r="J38" s="31"/>
      <c r="K38" s="35"/>
    </row>
    <row r="39" spans="1:11" x14ac:dyDescent="0.3">
      <c r="C39" s="57"/>
      <c r="D39" s="54"/>
      <c r="E39" s="6"/>
      <c r="F39" s="19"/>
      <c r="G39" s="24"/>
      <c r="H39" s="24"/>
      <c r="I39" s="31"/>
      <c r="J39" s="31"/>
      <c r="K39" s="35"/>
    </row>
    <row r="40" spans="1:11" x14ac:dyDescent="0.3">
      <c r="A40" s="10"/>
      <c r="B40" s="28"/>
      <c r="C40" s="58" t="s">
        <v>11</v>
      </c>
      <c r="D40" s="54"/>
      <c r="E40" s="6"/>
      <c r="F40" s="19"/>
      <c r="G40" s="24"/>
      <c r="H40" s="24"/>
      <c r="I40" s="31"/>
      <c r="J40" s="31"/>
      <c r="K40" s="35"/>
    </row>
    <row r="41" spans="1:11" x14ac:dyDescent="0.3">
      <c r="A41" s="28"/>
      <c r="B41" s="28"/>
      <c r="C41" s="58" t="s">
        <v>13</v>
      </c>
      <c r="D41" s="54"/>
      <c r="E41" s="6"/>
      <c r="F41" s="19"/>
      <c r="G41" s="24" t="s">
        <v>2</v>
      </c>
      <c r="H41" s="24" t="s">
        <v>2</v>
      </c>
      <c r="I41" s="31"/>
      <c r="J41" s="31"/>
      <c r="K41" s="35"/>
    </row>
    <row r="42" spans="1:11" x14ac:dyDescent="0.3">
      <c r="A42" s="28"/>
      <c r="B42" s="28"/>
      <c r="C42" s="58"/>
      <c r="D42" s="54"/>
      <c r="E42" s="6"/>
      <c r="F42" s="19"/>
      <c r="G42" s="24"/>
      <c r="H42" s="24"/>
      <c r="I42" s="31"/>
      <c r="J42" s="31"/>
      <c r="K42" s="35"/>
    </row>
    <row r="43" spans="1:11" x14ac:dyDescent="0.3">
      <c r="C43" s="59" t="s">
        <v>14</v>
      </c>
      <c r="D43" s="54"/>
      <c r="E43" s="6"/>
      <c r="F43" s="19"/>
      <c r="G43" s="24"/>
      <c r="H43" s="24"/>
      <c r="I43" s="31"/>
      <c r="J43" s="31"/>
      <c r="K43" s="35"/>
    </row>
    <row r="44" spans="1:11" x14ac:dyDescent="0.3">
      <c r="B44" s="8" t="s">
        <v>834</v>
      </c>
      <c r="C44" s="57" t="s">
        <v>41</v>
      </c>
      <c r="D44" s="54" t="s">
        <v>835</v>
      </c>
      <c r="E44" s="6" t="s">
        <v>824</v>
      </c>
      <c r="F44" s="19">
        <v>900</v>
      </c>
      <c r="G44" s="24">
        <v>4468.2</v>
      </c>
      <c r="H44" s="24">
        <v>6.12</v>
      </c>
      <c r="I44" s="31">
        <v>6.6600999999999999</v>
      </c>
      <c r="J44" s="31"/>
      <c r="K44" s="35"/>
    </row>
    <row r="45" spans="1:11" x14ac:dyDescent="0.3">
      <c r="B45" s="8" t="s">
        <v>1766</v>
      </c>
      <c r="C45" s="57" t="s">
        <v>1456</v>
      </c>
      <c r="D45" s="54" t="s">
        <v>1767</v>
      </c>
      <c r="E45" s="6" t="s">
        <v>824</v>
      </c>
      <c r="F45" s="19">
        <v>500</v>
      </c>
      <c r="G45" s="24">
        <v>2479.61</v>
      </c>
      <c r="H45" s="24">
        <v>3.39</v>
      </c>
      <c r="I45" s="31">
        <v>6.6698000000000004</v>
      </c>
      <c r="J45" s="31"/>
      <c r="K45" s="35" t="s">
        <v>670</v>
      </c>
    </row>
    <row r="46" spans="1:11" x14ac:dyDescent="0.3">
      <c r="C46" s="58" t="s">
        <v>184</v>
      </c>
      <c r="D46" s="54"/>
      <c r="E46" s="6"/>
      <c r="F46" s="19"/>
      <c r="G46" s="25">
        <v>6947.81</v>
      </c>
      <c r="H46" s="25">
        <v>9.51</v>
      </c>
      <c r="I46" s="31"/>
      <c r="J46" s="31"/>
      <c r="K46" s="35"/>
    </row>
    <row r="47" spans="1:11" x14ac:dyDescent="0.3">
      <c r="C47" s="57"/>
      <c r="D47" s="54"/>
      <c r="E47" s="6"/>
      <c r="F47" s="19"/>
      <c r="G47" s="24"/>
      <c r="H47" s="24"/>
      <c r="I47" s="31"/>
      <c r="J47" s="31"/>
      <c r="K47" s="35"/>
    </row>
    <row r="48" spans="1:11" x14ac:dyDescent="0.3">
      <c r="C48" s="58" t="s">
        <v>15</v>
      </c>
      <c r="D48" s="54"/>
      <c r="E48" s="6"/>
      <c r="F48" s="19"/>
      <c r="G48" s="24" t="s">
        <v>2</v>
      </c>
      <c r="H48" s="24" t="s">
        <v>2</v>
      </c>
      <c r="I48" s="31"/>
      <c r="J48" s="31"/>
      <c r="K48" s="35"/>
    </row>
    <row r="49" spans="1:11" x14ac:dyDescent="0.3">
      <c r="C49" s="57"/>
      <c r="D49" s="54"/>
      <c r="E49" s="6"/>
      <c r="F49" s="19"/>
      <c r="G49" s="24"/>
      <c r="H49" s="24"/>
      <c r="I49" s="31"/>
      <c r="J49" s="31"/>
      <c r="K49" s="35"/>
    </row>
    <row r="50" spans="1:11" x14ac:dyDescent="0.3">
      <c r="C50" s="58" t="s">
        <v>16</v>
      </c>
      <c r="D50" s="54"/>
      <c r="E50" s="6"/>
      <c r="F50" s="19"/>
      <c r="G50" s="24" t="s">
        <v>2</v>
      </c>
      <c r="H50" s="24" t="s">
        <v>2</v>
      </c>
      <c r="I50" s="31"/>
      <c r="J50" s="31"/>
      <c r="K50" s="35"/>
    </row>
    <row r="51" spans="1:11" x14ac:dyDescent="0.3">
      <c r="C51" s="57"/>
      <c r="D51" s="54"/>
      <c r="E51" s="6"/>
      <c r="F51" s="19"/>
      <c r="G51" s="24"/>
      <c r="H51" s="24"/>
      <c r="I51" s="31"/>
      <c r="J51" s="31"/>
      <c r="K51" s="35"/>
    </row>
    <row r="52" spans="1:11" x14ac:dyDescent="0.3">
      <c r="C52" s="58" t="s">
        <v>17</v>
      </c>
      <c r="D52" s="54"/>
      <c r="E52" s="6"/>
      <c r="F52" s="19"/>
      <c r="G52" s="24" t="s">
        <v>2</v>
      </c>
      <c r="H52" s="24" t="s">
        <v>2</v>
      </c>
      <c r="I52" s="31"/>
      <c r="J52" s="31"/>
      <c r="K52" s="35"/>
    </row>
    <row r="53" spans="1:11" x14ac:dyDescent="0.3">
      <c r="C53" s="57"/>
      <c r="D53" s="54"/>
      <c r="E53" s="6"/>
      <c r="F53" s="19"/>
      <c r="G53" s="24"/>
      <c r="H53" s="24"/>
      <c r="I53" s="31"/>
      <c r="J53" s="31"/>
      <c r="K53" s="35"/>
    </row>
    <row r="54" spans="1:11" x14ac:dyDescent="0.3">
      <c r="A54" s="10"/>
      <c r="B54" s="28"/>
      <c r="C54" s="58" t="s">
        <v>18</v>
      </c>
      <c r="D54" s="54"/>
      <c r="E54" s="6"/>
      <c r="F54" s="19"/>
      <c r="G54" s="24"/>
      <c r="H54" s="24"/>
      <c r="I54" s="31"/>
      <c r="J54" s="31"/>
      <c r="K54" s="35"/>
    </row>
    <row r="55" spans="1:11" x14ac:dyDescent="0.3">
      <c r="A55" s="28"/>
      <c r="B55" s="28"/>
      <c r="C55" s="58" t="s">
        <v>19</v>
      </c>
      <c r="D55" s="54"/>
      <c r="E55" s="6"/>
      <c r="F55" s="19"/>
      <c r="G55" s="24" t="s">
        <v>2</v>
      </c>
      <c r="H55" s="24" t="s">
        <v>2</v>
      </c>
      <c r="I55" s="31"/>
      <c r="J55" s="31"/>
      <c r="K55" s="35"/>
    </row>
    <row r="56" spans="1:11" x14ac:dyDescent="0.3">
      <c r="A56" s="28"/>
      <c r="B56" s="28"/>
      <c r="C56" s="58"/>
      <c r="D56" s="54"/>
      <c r="E56" s="6"/>
      <c r="F56" s="19"/>
      <c r="G56" s="24"/>
      <c r="H56" s="24"/>
      <c r="I56" s="31"/>
      <c r="J56" s="31"/>
      <c r="K56" s="35"/>
    </row>
    <row r="57" spans="1:11" x14ac:dyDescent="0.3">
      <c r="C57" s="59" t="s">
        <v>20</v>
      </c>
      <c r="D57" s="54"/>
      <c r="E57" s="6"/>
      <c r="F57" s="19"/>
      <c r="G57" s="24"/>
      <c r="H57" s="24"/>
      <c r="I57" s="31"/>
      <c r="J57" s="31"/>
      <c r="K57" s="35"/>
    </row>
    <row r="58" spans="1:11" x14ac:dyDescent="0.3">
      <c r="B58" s="8" t="s">
        <v>887</v>
      </c>
      <c r="C58" s="57" t="s">
        <v>5070</v>
      </c>
      <c r="D58" s="54" t="s">
        <v>888</v>
      </c>
      <c r="E58" s="6" t="s">
        <v>889</v>
      </c>
      <c r="F58" s="19">
        <v>4940.3530000000001</v>
      </c>
      <c r="G58" s="24">
        <v>573.03</v>
      </c>
      <c r="H58" s="24">
        <v>0.78</v>
      </c>
      <c r="I58" s="31">
        <v>5.59</v>
      </c>
      <c r="J58" s="31"/>
      <c r="K58" s="35"/>
    </row>
    <row r="59" spans="1:11" x14ac:dyDescent="0.3">
      <c r="C59" s="58" t="s">
        <v>184</v>
      </c>
      <c r="D59" s="54"/>
      <c r="E59" s="6"/>
      <c r="F59" s="19"/>
      <c r="G59" s="25">
        <v>573.03</v>
      </c>
      <c r="H59" s="25">
        <v>0.78</v>
      </c>
      <c r="I59" s="31"/>
      <c r="J59" s="31"/>
      <c r="K59" s="35"/>
    </row>
    <row r="60" spans="1:11" x14ac:dyDescent="0.3">
      <c r="C60" s="57"/>
      <c r="D60" s="54"/>
      <c r="E60" s="6"/>
      <c r="F60" s="19"/>
      <c r="G60" s="24"/>
      <c r="H60" s="24"/>
      <c r="I60" s="31"/>
      <c r="J60" s="31"/>
      <c r="K60" s="35"/>
    </row>
    <row r="61" spans="1:11" x14ac:dyDescent="0.3">
      <c r="C61" s="58" t="s">
        <v>21</v>
      </c>
      <c r="D61" s="54"/>
      <c r="E61" s="6"/>
      <c r="F61" s="19"/>
      <c r="G61" s="24" t="s">
        <v>2</v>
      </c>
      <c r="H61" s="24" t="s">
        <v>2</v>
      </c>
      <c r="I61" s="31"/>
      <c r="J61" s="31"/>
      <c r="K61" s="35"/>
    </row>
    <row r="62" spans="1:11" x14ac:dyDescent="0.3">
      <c r="C62" s="57"/>
      <c r="D62" s="54"/>
      <c r="E62" s="6"/>
      <c r="F62" s="19"/>
      <c r="G62" s="24"/>
      <c r="H62" s="24"/>
      <c r="I62" s="31"/>
      <c r="J62" s="31"/>
      <c r="K62" s="35"/>
    </row>
    <row r="63" spans="1:11" x14ac:dyDescent="0.3">
      <c r="C63" s="58" t="s">
        <v>22</v>
      </c>
      <c r="D63" s="54"/>
      <c r="E63" s="6"/>
      <c r="F63" s="19"/>
      <c r="G63" s="24" t="s">
        <v>2</v>
      </c>
      <c r="H63" s="24" t="s">
        <v>2</v>
      </c>
      <c r="I63" s="31"/>
      <c r="J63" s="31"/>
      <c r="K63" s="35"/>
    </row>
    <row r="64" spans="1:11" x14ac:dyDescent="0.3">
      <c r="C64" s="57"/>
      <c r="D64" s="54"/>
      <c r="E64" s="6"/>
      <c r="F64" s="19"/>
      <c r="G64" s="24"/>
      <c r="H64" s="24"/>
      <c r="I64" s="31"/>
      <c r="J64" s="31"/>
      <c r="K64" s="35"/>
    </row>
    <row r="65" spans="1:54" x14ac:dyDescent="0.3">
      <c r="C65" s="58" t="s">
        <v>23</v>
      </c>
      <c r="D65" s="54"/>
      <c r="E65" s="6"/>
      <c r="F65" s="19"/>
      <c r="G65" s="24" t="s">
        <v>2</v>
      </c>
      <c r="H65" s="24" t="s">
        <v>2</v>
      </c>
      <c r="I65" s="31"/>
      <c r="J65" s="31"/>
      <c r="K65" s="35"/>
    </row>
    <row r="66" spans="1:54" x14ac:dyDescent="0.3">
      <c r="C66" s="57"/>
      <c r="D66" s="54"/>
      <c r="E66" s="6"/>
      <c r="F66" s="19"/>
      <c r="G66" s="24"/>
      <c r="H66" s="24"/>
      <c r="I66" s="31"/>
      <c r="J66" s="31"/>
      <c r="K66" s="35"/>
    </row>
    <row r="67" spans="1:54" x14ac:dyDescent="0.3">
      <c r="C67" s="59" t="s">
        <v>24</v>
      </c>
      <c r="D67" s="54"/>
      <c r="E67" s="6"/>
      <c r="F67" s="19"/>
      <c r="G67" s="24"/>
      <c r="H67" s="24"/>
      <c r="I67" s="31"/>
      <c r="J67" s="31"/>
      <c r="K67" s="35"/>
    </row>
    <row r="68" spans="1:54" x14ac:dyDescent="0.3">
      <c r="B68" s="8" t="s">
        <v>199</v>
      </c>
      <c r="C68" s="57" t="s">
        <v>200</v>
      </c>
      <c r="D68" s="54"/>
      <c r="E68" s="6"/>
      <c r="F68" s="19"/>
      <c r="G68" s="24">
        <v>6122.46</v>
      </c>
      <c r="H68" s="24">
        <v>8.3800000000000008</v>
      </c>
      <c r="I68" s="31"/>
      <c r="J68" s="31"/>
      <c r="K68" s="35"/>
    </row>
    <row r="69" spans="1:54" x14ac:dyDescent="0.3">
      <c r="C69" s="58" t="s">
        <v>184</v>
      </c>
      <c r="D69" s="54"/>
      <c r="E69" s="6"/>
      <c r="F69" s="19"/>
      <c r="G69" s="25">
        <v>6122.46</v>
      </c>
      <c r="H69" s="25">
        <v>8.3800000000000008</v>
      </c>
      <c r="I69" s="31"/>
      <c r="J69" s="31"/>
      <c r="K69" s="35"/>
    </row>
    <row r="70" spans="1:54" x14ac:dyDescent="0.3">
      <c r="C70" s="57"/>
      <c r="D70" s="54"/>
      <c r="E70" s="6"/>
      <c r="F70" s="19"/>
      <c r="G70" s="24"/>
      <c r="H70" s="24"/>
      <c r="I70" s="31"/>
      <c r="J70" s="31"/>
      <c r="K70" s="35"/>
    </row>
    <row r="71" spans="1:54" x14ac:dyDescent="0.3">
      <c r="A71" s="10"/>
      <c r="B71" s="28"/>
      <c r="C71" s="58" t="s">
        <v>25</v>
      </c>
      <c r="D71" s="54"/>
      <c r="E71" s="6"/>
      <c r="F71" s="19"/>
      <c r="G71" s="24"/>
      <c r="H71" s="24"/>
      <c r="I71" s="31"/>
      <c r="J71" s="31"/>
      <c r="K71" s="35"/>
    </row>
    <row r="72" spans="1:54" s="2" customFormat="1" ht="13.8" x14ac:dyDescent="0.3">
      <c r="A72" s="28"/>
      <c r="B72" s="28"/>
      <c r="C72" s="57" t="s">
        <v>5023</v>
      </c>
      <c r="D72" s="54"/>
      <c r="E72" s="6"/>
      <c r="F72" s="19"/>
      <c r="G72" s="24" t="s">
        <v>2</v>
      </c>
      <c r="H72" s="24" t="s">
        <v>2</v>
      </c>
      <c r="I72" s="31"/>
      <c r="J72" s="31"/>
      <c r="K72" s="35"/>
      <c r="L72" s="3"/>
      <c r="AI72" s="3"/>
      <c r="AV72" s="3"/>
      <c r="AX72" s="3"/>
      <c r="BB72" s="3"/>
    </row>
    <row r="73" spans="1:54" x14ac:dyDescent="0.3">
      <c r="B73" s="8"/>
      <c r="C73" s="57" t="s">
        <v>201</v>
      </c>
      <c r="D73" s="54"/>
      <c r="E73" s="6"/>
      <c r="F73" s="19"/>
      <c r="G73" s="24">
        <v>-2822.65</v>
      </c>
      <c r="H73" s="24">
        <v>-3.88</v>
      </c>
      <c r="I73" s="31"/>
      <c r="J73" s="31"/>
      <c r="K73" s="35"/>
    </row>
    <row r="74" spans="1:54" x14ac:dyDescent="0.3">
      <c r="C74" s="58" t="s">
        <v>184</v>
      </c>
      <c r="D74" s="54"/>
      <c r="E74" s="6"/>
      <c r="F74" s="19"/>
      <c r="G74" s="25">
        <v>-2822.65</v>
      </c>
      <c r="H74" s="25">
        <v>-3.88</v>
      </c>
      <c r="I74" s="31"/>
      <c r="J74" s="31"/>
      <c r="K74" s="35"/>
    </row>
    <row r="75" spans="1:54" x14ac:dyDescent="0.3">
      <c r="C75" s="57"/>
      <c r="D75" s="54"/>
      <c r="E75" s="6"/>
      <c r="F75" s="19"/>
      <c r="G75" s="24"/>
      <c r="H75" s="24"/>
      <c r="I75" s="31"/>
      <c r="J75" s="31"/>
      <c r="K75" s="35"/>
    </row>
    <row r="76" spans="1:54" x14ac:dyDescent="0.3">
      <c r="C76" s="60" t="s">
        <v>202</v>
      </c>
      <c r="D76" s="55"/>
      <c r="E76" s="5"/>
      <c r="F76" s="20"/>
      <c r="G76" s="26">
        <v>73064.460000000006</v>
      </c>
      <c r="H76" s="26">
        <v>100</v>
      </c>
      <c r="I76" s="32"/>
      <c r="J76" s="32"/>
      <c r="K76" s="36"/>
    </row>
    <row r="78" spans="1:54" ht="15" x14ac:dyDescent="0.35">
      <c r="C78" s="50" t="s">
        <v>4699</v>
      </c>
      <c r="D78" s="50"/>
      <c r="E78" s="50"/>
      <c r="F78" s="50"/>
      <c r="G78" s="67"/>
      <c r="H78" s="67"/>
      <c r="I78" s="67"/>
      <c r="J78" s="50"/>
    </row>
    <row r="79" spans="1:54" ht="27.6" x14ac:dyDescent="0.3">
      <c r="C79" s="43" t="s">
        <v>4694</v>
      </c>
      <c r="D79" s="43" t="s">
        <v>4695</v>
      </c>
      <c r="E79" s="43" t="s">
        <v>5106</v>
      </c>
      <c r="F79" s="43" t="s">
        <v>4696</v>
      </c>
      <c r="G79" s="68" t="s">
        <v>34</v>
      </c>
      <c r="H79" s="69" t="s">
        <v>5107</v>
      </c>
      <c r="I79" s="68" t="s">
        <v>36</v>
      </c>
      <c r="J79" s="43" t="s">
        <v>39</v>
      </c>
    </row>
    <row r="80" spans="1:54" x14ac:dyDescent="0.3">
      <c r="C80" s="43" t="s">
        <v>5108</v>
      </c>
      <c r="D80" s="43"/>
      <c r="E80" s="43"/>
      <c r="F80" s="43"/>
      <c r="G80" s="68"/>
      <c r="H80" s="69"/>
      <c r="I80" s="68"/>
      <c r="J80" s="43"/>
    </row>
    <row r="81" spans="1:256" s="27" customFormat="1" x14ac:dyDescent="0.3">
      <c r="A81" s="1"/>
      <c r="B81" s="1"/>
      <c r="C81" s="46" t="s">
        <v>5110</v>
      </c>
      <c r="D81" s="70"/>
      <c r="E81" s="70"/>
      <c r="F81" s="70"/>
      <c r="G81" s="71"/>
      <c r="H81" s="72">
        <v>-20000</v>
      </c>
      <c r="I81" s="73">
        <f>+H81/G76*100</f>
        <v>-27.373089461004707</v>
      </c>
      <c r="J81" s="43"/>
      <c r="K81" s="63"/>
      <c r="L81" s="63"/>
      <c r="M81" s="1"/>
      <c r="N81" s="1"/>
      <c r="O81" s="1"/>
      <c r="P81" s="1"/>
      <c r="Q81" s="1"/>
      <c r="R81" s="1"/>
      <c r="S81" s="1"/>
      <c r="T81" s="1"/>
      <c r="U81" s="1"/>
      <c r="V81" s="1"/>
      <c r="W81" s="1"/>
      <c r="X81" s="1"/>
      <c r="Y81" s="1"/>
      <c r="Z81" s="1"/>
      <c r="AA81" s="1"/>
      <c r="AB81" s="1"/>
      <c r="AC81" s="1"/>
      <c r="AD81" s="1"/>
      <c r="AE81" s="1"/>
      <c r="AF81" s="1"/>
      <c r="AG81" s="1"/>
      <c r="AH81" s="1"/>
      <c r="AI81" s="63"/>
      <c r="AJ81" s="1"/>
      <c r="AK81" s="1"/>
      <c r="AL81" s="1"/>
      <c r="AM81" s="1"/>
      <c r="AN81" s="1"/>
      <c r="AO81" s="1"/>
      <c r="AP81" s="1"/>
      <c r="AQ81" s="1"/>
      <c r="AR81" s="1"/>
      <c r="AS81" s="1"/>
      <c r="AT81" s="1"/>
      <c r="AU81" s="1"/>
      <c r="AV81" s="63"/>
      <c r="AW81" s="1"/>
      <c r="AX81" s="63"/>
      <c r="AY81" s="1"/>
      <c r="AZ81" s="1"/>
      <c r="BA81" s="1"/>
      <c r="BB81" s="63"/>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row>
    <row r="82" spans="1:256" s="27" customFormat="1" x14ac:dyDescent="0.3">
      <c r="A82" s="1"/>
      <c r="B82" s="1"/>
      <c r="C82" s="46" t="s">
        <v>5111</v>
      </c>
      <c r="D82" s="70"/>
      <c r="E82" s="70"/>
      <c r="F82" s="70"/>
      <c r="G82" s="71"/>
      <c r="H82" s="72">
        <v>-20000</v>
      </c>
      <c r="I82" s="73">
        <f>+H82/G76*100</f>
        <v>-27.373089461004707</v>
      </c>
      <c r="J82" s="43"/>
      <c r="K82" s="63"/>
      <c r="L82" s="63"/>
      <c r="M82" s="1"/>
      <c r="N82" s="1"/>
      <c r="O82" s="1"/>
      <c r="P82" s="1"/>
      <c r="Q82" s="1"/>
      <c r="R82" s="1"/>
      <c r="S82" s="1"/>
      <c r="T82" s="1"/>
      <c r="U82" s="1"/>
      <c r="V82" s="1"/>
      <c r="W82" s="1"/>
      <c r="X82" s="1"/>
      <c r="Y82" s="1"/>
      <c r="Z82" s="1"/>
      <c r="AA82" s="1"/>
      <c r="AB82" s="1"/>
      <c r="AC82" s="1"/>
      <c r="AD82" s="1"/>
      <c r="AE82" s="1"/>
      <c r="AF82" s="1"/>
      <c r="AG82" s="1"/>
      <c r="AH82" s="1"/>
      <c r="AI82" s="63"/>
      <c r="AJ82" s="1"/>
      <c r="AK82" s="1"/>
      <c r="AL82" s="1"/>
      <c r="AM82" s="1"/>
      <c r="AN82" s="1"/>
      <c r="AO82" s="1"/>
      <c r="AP82" s="1"/>
      <c r="AQ82" s="1"/>
      <c r="AR82" s="1"/>
      <c r="AS82" s="1"/>
      <c r="AT82" s="1"/>
      <c r="AU82" s="1"/>
      <c r="AV82" s="63"/>
      <c r="AW82" s="1"/>
      <c r="AX82" s="63"/>
      <c r="AY82" s="1"/>
      <c r="AZ82" s="1"/>
      <c r="BA82" s="1"/>
      <c r="BB82" s="63"/>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row>
    <row r="83" spans="1:256" x14ac:dyDescent="0.3">
      <c r="C83" s="48" t="s">
        <v>4698</v>
      </c>
      <c r="D83" s="48"/>
      <c r="E83" s="48"/>
      <c r="F83" s="48"/>
      <c r="G83" s="74"/>
      <c r="H83" s="74">
        <f>SUM(H81:H82)</f>
        <v>-40000</v>
      </c>
      <c r="I83" s="74">
        <f>SUM(I81:I82)</f>
        <v>-54.746178922009413</v>
      </c>
      <c r="J83" s="48"/>
    </row>
    <row r="85" spans="1:256" x14ac:dyDescent="0.3">
      <c r="C85" s="1" t="s">
        <v>203</v>
      </c>
    </row>
    <row r="86" spans="1:256" x14ac:dyDescent="0.3">
      <c r="C86" s="37" t="s">
        <v>204</v>
      </c>
      <c r="D86" s="37"/>
      <c r="E86" s="37"/>
      <c r="F86" s="37"/>
      <c r="G86" s="37"/>
      <c r="H86" s="37"/>
      <c r="I86" s="37"/>
      <c r="J86" s="37"/>
      <c r="K86" s="37"/>
    </row>
    <row r="87" spans="1:256" x14ac:dyDescent="0.3">
      <c r="C87" s="2" t="s">
        <v>205</v>
      </c>
    </row>
    <row r="88" spans="1:256" x14ac:dyDescent="0.3">
      <c r="C88" s="2" t="s">
        <v>206</v>
      </c>
    </row>
    <row r="89" spans="1:256" ht="30" customHeight="1" x14ac:dyDescent="0.3">
      <c r="C89" s="80" t="s">
        <v>207</v>
      </c>
      <c r="D89" s="81"/>
      <c r="E89" s="81"/>
      <c r="F89" s="81"/>
      <c r="G89" s="81"/>
      <c r="H89" s="81"/>
      <c r="I89" s="81"/>
      <c r="J89" s="81"/>
      <c r="K89" s="81"/>
    </row>
    <row r="90" spans="1:256" x14ac:dyDescent="0.3">
      <c r="C90" s="2" t="s">
        <v>208</v>
      </c>
    </row>
    <row r="91" spans="1:256" ht="42.75" customHeight="1" x14ac:dyDescent="0.3">
      <c r="C91" s="80" t="s">
        <v>5116</v>
      </c>
      <c r="D91" s="81"/>
      <c r="E91" s="81"/>
      <c r="F91" s="81"/>
      <c r="G91" s="81"/>
      <c r="H91" s="81"/>
      <c r="I91" s="81"/>
      <c r="J91" s="81"/>
      <c r="K91" s="81"/>
    </row>
    <row r="93" spans="1:256" x14ac:dyDescent="0.3">
      <c r="C93" s="1" t="s">
        <v>5173</v>
      </c>
      <c r="E93" s="78" t="s">
        <v>5174</v>
      </c>
    </row>
    <row r="94" spans="1:256" x14ac:dyDescent="0.3">
      <c r="E94" s="2" t="s">
        <v>5216</v>
      </c>
    </row>
  </sheetData>
  <mergeCells count="2">
    <mergeCell ref="C89:K89"/>
    <mergeCell ref="C91:K91"/>
  </mergeCells>
  <hyperlinks>
    <hyperlink ref="J2" location="'Index'!A1" display="'Index'!A1" xr:uid="{D78568F4-4FDF-4E62-8C03-62407E86E7FA}"/>
  </hyperlinks>
  <pageMargins left="0.7" right="0.7" top="0.75" bottom="0.75" header="0.3" footer="0.3"/>
  <pageSetup orientation="portrait" horizontalDpi="4294967293"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59E39F-6CB3-41F5-B772-B6773898FF3C}">
  <sheetPr codeName="Sheet1"/>
  <dimension ref="A1:IV193"/>
  <sheetViews>
    <sheetView showGridLines="0" zoomScale="90" zoomScaleNormal="90" workbookViewId="0">
      <pane ySplit="6" topLeftCell="A177"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586</v>
      </c>
      <c r="J2" s="38" t="s">
        <v>4688</v>
      </c>
    </row>
    <row r="3" spans="1:54" ht="16.2" x14ac:dyDescent="0.35">
      <c r="C3" s="1" t="s">
        <v>28</v>
      </c>
      <c r="D3" s="21" t="s">
        <v>587</v>
      </c>
    </row>
    <row r="4" spans="1:54" ht="15" x14ac:dyDescent="0.35">
      <c r="C4" s="1" t="s">
        <v>30</v>
      </c>
      <c r="D4" s="22">
        <v>46053</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A8" s="10"/>
      <c r="B8" s="28"/>
      <c r="C8" s="58" t="s">
        <v>0</v>
      </c>
      <c r="D8" s="54"/>
      <c r="E8" s="6"/>
      <c r="F8" s="19"/>
      <c r="G8" s="24"/>
      <c r="H8" s="24"/>
      <c r="I8" s="31"/>
      <c r="J8" s="31"/>
      <c r="K8" s="35"/>
    </row>
    <row r="9" spans="1:54" x14ac:dyDescent="0.3">
      <c r="C9" s="59" t="s">
        <v>1</v>
      </c>
      <c r="D9" s="54"/>
      <c r="E9" s="6"/>
      <c r="F9" s="19"/>
      <c r="G9" s="24"/>
      <c r="H9" s="24"/>
      <c r="I9" s="31"/>
      <c r="J9" s="31"/>
      <c r="K9" s="35"/>
    </row>
    <row r="10" spans="1:54" x14ac:dyDescent="0.3">
      <c r="B10" s="8" t="s">
        <v>54</v>
      </c>
      <c r="C10" s="57" t="s">
        <v>55</v>
      </c>
      <c r="D10" s="54" t="s">
        <v>56</v>
      </c>
      <c r="E10" s="6" t="s">
        <v>43</v>
      </c>
      <c r="F10" s="19">
        <v>33000000</v>
      </c>
      <c r="G10" s="24">
        <v>355459.5</v>
      </c>
      <c r="H10" s="24">
        <v>4.38</v>
      </c>
      <c r="I10" s="31"/>
      <c r="J10" s="31"/>
      <c r="K10" s="35"/>
    </row>
    <row r="11" spans="1:54" x14ac:dyDescent="0.3">
      <c r="B11" s="8" t="s">
        <v>421</v>
      </c>
      <c r="C11" s="57" t="s">
        <v>422</v>
      </c>
      <c r="D11" s="54" t="s">
        <v>423</v>
      </c>
      <c r="E11" s="6" t="s">
        <v>256</v>
      </c>
      <c r="F11" s="19">
        <v>15900000</v>
      </c>
      <c r="G11" s="24">
        <v>313023.3</v>
      </c>
      <c r="H11" s="24">
        <v>3.85</v>
      </c>
      <c r="I11" s="31"/>
      <c r="J11" s="31"/>
      <c r="K11" s="35"/>
    </row>
    <row r="12" spans="1:54" x14ac:dyDescent="0.3">
      <c r="B12" s="8" t="s">
        <v>40</v>
      </c>
      <c r="C12" s="57" t="s">
        <v>41</v>
      </c>
      <c r="D12" s="54" t="s">
        <v>42</v>
      </c>
      <c r="E12" s="6" t="s">
        <v>43</v>
      </c>
      <c r="F12" s="19">
        <v>33000000</v>
      </c>
      <c r="G12" s="24">
        <v>306652.5</v>
      </c>
      <c r="H12" s="24">
        <v>3.77</v>
      </c>
      <c r="I12" s="31"/>
      <c r="J12" s="31"/>
      <c r="K12" s="35"/>
    </row>
    <row r="13" spans="1:54" x14ac:dyDescent="0.3">
      <c r="B13" s="8" t="s">
        <v>65</v>
      </c>
      <c r="C13" s="57" t="s">
        <v>66</v>
      </c>
      <c r="D13" s="54" t="s">
        <v>67</v>
      </c>
      <c r="E13" s="6" t="s">
        <v>43</v>
      </c>
      <c r="F13" s="19">
        <v>70000000</v>
      </c>
      <c r="G13" s="24">
        <v>285600</v>
      </c>
      <c r="H13" s="24">
        <v>3.52</v>
      </c>
      <c r="I13" s="31"/>
      <c r="J13" s="31"/>
      <c r="K13" s="35"/>
    </row>
    <row r="14" spans="1:54" x14ac:dyDescent="0.3">
      <c r="B14" s="8" t="s">
        <v>588</v>
      </c>
      <c r="C14" s="57" t="s">
        <v>589</v>
      </c>
      <c r="D14" s="54" t="s">
        <v>590</v>
      </c>
      <c r="E14" s="6" t="s">
        <v>75</v>
      </c>
      <c r="F14" s="19">
        <v>7000000</v>
      </c>
      <c r="G14" s="24">
        <v>268072</v>
      </c>
      <c r="H14" s="24">
        <v>3.3</v>
      </c>
      <c r="I14" s="31"/>
      <c r="J14" s="31"/>
      <c r="K14" s="35"/>
    </row>
    <row r="15" spans="1:54" x14ac:dyDescent="0.3">
      <c r="B15" s="8" t="s">
        <v>44</v>
      </c>
      <c r="C15" s="57" t="s">
        <v>45</v>
      </c>
      <c r="D15" s="54" t="s">
        <v>46</v>
      </c>
      <c r="E15" s="6" t="s">
        <v>43</v>
      </c>
      <c r="F15" s="19">
        <v>19000000</v>
      </c>
      <c r="G15" s="24">
        <v>257450</v>
      </c>
      <c r="H15" s="24">
        <v>3.17</v>
      </c>
      <c r="I15" s="31"/>
      <c r="J15" s="31"/>
      <c r="K15" s="35"/>
    </row>
    <row r="16" spans="1:54" x14ac:dyDescent="0.3">
      <c r="B16" s="8" t="s">
        <v>591</v>
      </c>
      <c r="C16" s="57" t="s">
        <v>592</v>
      </c>
      <c r="D16" s="54" t="s">
        <v>593</v>
      </c>
      <c r="E16" s="6" t="s">
        <v>104</v>
      </c>
      <c r="F16" s="19">
        <v>1790000</v>
      </c>
      <c r="G16" s="24">
        <v>241292</v>
      </c>
      <c r="H16" s="24">
        <v>2.97</v>
      </c>
      <c r="I16" s="31"/>
      <c r="J16" s="31"/>
      <c r="K16" s="35"/>
    </row>
    <row r="17" spans="2:11" x14ac:dyDescent="0.3">
      <c r="B17" s="8" t="s">
        <v>76</v>
      </c>
      <c r="C17" s="57" t="s">
        <v>77</v>
      </c>
      <c r="D17" s="54" t="s">
        <v>78</v>
      </c>
      <c r="E17" s="6" t="s">
        <v>79</v>
      </c>
      <c r="F17" s="19">
        <v>25000000</v>
      </c>
      <c r="G17" s="24">
        <v>240650</v>
      </c>
      <c r="H17" s="24">
        <v>2.96</v>
      </c>
      <c r="I17" s="31"/>
      <c r="J17" s="31"/>
      <c r="K17" s="35"/>
    </row>
    <row r="18" spans="2:11" x14ac:dyDescent="0.3">
      <c r="B18" s="8" t="s">
        <v>385</v>
      </c>
      <c r="C18" s="57" t="s">
        <v>386</v>
      </c>
      <c r="D18" s="54" t="s">
        <v>387</v>
      </c>
      <c r="E18" s="6" t="s">
        <v>135</v>
      </c>
      <c r="F18" s="19">
        <v>170000</v>
      </c>
      <c r="G18" s="24">
        <v>224680.5</v>
      </c>
      <c r="H18" s="24">
        <v>2.77</v>
      </c>
      <c r="I18" s="31"/>
      <c r="J18" s="31"/>
      <c r="K18" s="35"/>
    </row>
    <row r="19" spans="2:11" x14ac:dyDescent="0.3">
      <c r="B19" s="8" t="s">
        <v>228</v>
      </c>
      <c r="C19" s="57" t="s">
        <v>229</v>
      </c>
      <c r="D19" s="54" t="s">
        <v>230</v>
      </c>
      <c r="E19" s="6" t="s">
        <v>71</v>
      </c>
      <c r="F19" s="19">
        <v>770000</v>
      </c>
      <c r="G19" s="24">
        <v>207784.5</v>
      </c>
      <c r="H19" s="24">
        <v>2.56</v>
      </c>
      <c r="I19" s="31"/>
      <c r="J19" s="31"/>
      <c r="K19" s="35"/>
    </row>
    <row r="20" spans="2:11" x14ac:dyDescent="0.3">
      <c r="B20" s="8" t="s">
        <v>57</v>
      </c>
      <c r="C20" s="57" t="s">
        <v>58</v>
      </c>
      <c r="D20" s="54" t="s">
        <v>59</v>
      </c>
      <c r="E20" s="6" t="s">
        <v>60</v>
      </c>
      <c r="F20" s="19">
        <v>5153000</v>
      </c>
      <c r="G20" s="24">
        <v>202631.42</v>
      </c>
      <c r="H20" s="24">
        <v>2.4900000000000002</v>
      </c>
      <c r="I20" s="31"/>
      <c r="J20" s="31"/>
      <c r="K20" s="35"/>
    </row>
    <row r="21" spans="2:11" x14ac:dyDescent="0.3">
      <c r="B21" s="8" t="s">
        <v>121</v>
      </c>
      <c r="C21" s="57" t="s">
        <v>122</v>
      </c>
      <c r="D21" s="54" t="s">
        <v>123</v>
      </c>
      <c r="E21" s="6" t="s">
        <v>124</v>
      </c>
      <c r="F21" s="19">
        <v>3300000</v>
      </c>
      <c r="G21" s="24">
        <v>199683</v>
      </c>
      <c r="H21" s="24">
        <v>2.46</v>
      </c>
      <c r="I21" s="31"/>
      <c r="J21" s="31"/>
      <c r="K21" s="35"/>
    </row>
    <row r="22" spans="2:11" x14ac:dyDescent="0.3">
      <c r="B22" s="8" t="s">
        <v>47</v>
      </c>
      <c r="C22" s="57" t="s">
        <v>48</v>
      </c>
      <c r="D22" s="54" t="s">
        <v>49</v>
      </c>
      <c r="E22" s="6" t="s">
        <v>50</v>
      </c>
      <c r="F22" s="19">
        <v>11947458</v>
      </c>
      <c r="G22" s="24">
        <v>196057.79</v>
      </c>
      <c r="H22" s="24">
        <v>2.41</v>
      </c>
      <c r="I22" s="31"/>
      <c r="J22" s="31"/>
      <c r="K22" s="35"/>
    </row>
    <row r="23" spans="2:11" x14ac:dyDescent="0.3">
      <c r="B23" s="8" t="s">
        <v>72</v>
      </c>
      <c r="C23" s="57" t="s">
        <v>73</v>
      </c>
      <c r="D23" s="54" t="s">
        <v>74</v>
      </c>
      <c r="E23" s="6" t="s">
        <v>75</v>
      </c>
      <c r="F23" s="19">
        <v>21000000</v>
      </c>
      <c r="G23" s="24">
        <v>195268.5</v>
      </c>
      <c r="H23" s="24">
        <v>2.4</v>
      </c>
      <c r="I23" s="31"/>
      <c r="J23" s="31"/>
      <c r="K23" s="35"/>
    </row>
    <row r="24" spans="2:11" x14ac:dyDescent="0.3">
      <c r="B24" s="8" t="s">
        <v>594</v>
      </c>
      <c r="C24" s="57" t="s">
        <v>595</v>
      </c>
      <c r="D24" s="54" t="s">
        <v>596</v>
      </c>
      <c r="E24" s="6" t="s">
        <v>211</v>
      </c>
      <c r="F24" s="19">
        <v>4000000</v>
      </c>
      <c r="G24" s="24">
        <v>183860</v>
      </c>
      <c r="H24" s="24">
        <v>2.2599999999999998</v>
      </c>
      <c r="I24" s="31"/>
      <c r="J24" s="31"/>
      <c r="K24" s="35"/>
    </row>
    <row r="25" spans="2:11" x14ac:dyDescent="0.3">
      <c r="B25" s="8" t="s">
        <v>90</v>
      </c>
      <c r="C25" s="57" t="s">
        <v>91</v>
      </c>
      <c r="D25" s="54" t="s">
        <v>92</v>
      </c>
      <c r="E25" s="6" t="s">
        <v>93</v>
      </c>
      <c r="F25" s="19">
        <v>13000000</v>
      </c>
      <c r="G25" s="24">
        <v>181402</v>
      </c>
      <c r="H25" s="24">
        <v>2.23</v>
      </c>
      <c r="I25" s="31"/>
      <c r="J25" s="31"/>
      <c r="K25" s="35"/>
    </row>
    <row r="26" spans="2:11" x14ac:dyDescent="0.3">
      <c r="B26" s="8" t="s">
        <v>597</v>
      </c>
      <c r="C26" s="57" t="s">
        <v>598</v>
      </c>
      <c r="D26" s="54" t="s">
        <v>599</v>
      </c>
      <c r="E26" s="6" t="s">
        <v>246</v>
      </c>
      <c r="F26" s="19">
        <v>20174466</v>
      </c>
      <c r="G26" s="24">
        <v>180521.12</v>
      </c>
      <c r="H26" s="24">
        <v>2.2200000000000002</v>
      </c>
      <c r="I26" s="31"/>
      <c r="J26" s="31"/>
      <c r="K26" s="35"/>
    </row>
    <row r="27" spans="2:11" x14ac:dyDescent="0.3">
      <c r="B27" s="8" t="s">
        <v>600</v>
      </c>
      <c r="C27" s="57" t="s">
        <v>601</v>
      </c>
      <c r="D27" s="54" t="s">
        <v>602</v>
      </c>
      <c r="E27" s="6" t="s">
        <v>246</v>
      </c>
      <c r="F27" s="19">
        <v>132649067</v>
      </c>
      <c r="G27" s="24">
        <v>179580.31</v>
      </c>
      <c r="H27" s="24">
        <v>2.21</v>
      </c>
      <c r="I27" s="31"/>
      <c r="J27" s="31"/>
      <c r="K27" s="35"/>
    </row>
    <row r="28" spans="2:11" x14ac:dyDescent="0.3">
      <c r="B28" s="8" t="s">
        <v>83</v>
      </c>
      <c r="C28" s="57" t="s">
        <v>84</v>
      </c>
      <c r="D28" s="54" t="s">
        <v>85</v>
      </c>
      <c r="E28" s="6" t="s">
        <v>86</v>
      </c>
      <c r="F28" s="19">
        <v>5700000</v>
      </c>
      <c r="G28" s="24">
        <v>138413.1</v>
      </c>
      <c r="H28" s="24">
        <v>1.7</v>
      </c>
      <c r="I28" s="31"/>
      <c r="J28" s="31"/>
      <c r="K28" s="35"/>
    </row>
    <row r="29" spans="2:11" x14ac:dyDescent="0.3">
      <c r="B29" s="8" t="s">
        <v>603</v>
      </c>
      <c r="C29" s="57" t="s">
        <v>604</v>
      </c>
      <c r="D29" s="54" t="s">
        <v>605</v>
      </c>
      <c r="E29" s="6" t="s">
        <v>606</v>
      </c>
      <c r="F29" s="19">
        <v>9000000</v>
      </c>
      <c r="G29" s="24">
        <v>127782</v>
      </c>
      <c r="H29" s="24">
        <v>1.57</v>
      </c>
      <c r="I29" s="31"/>
      <c r="J29" s="31"/>
      <c r="K29" s="35"/>
    </row>
    <row r="30" spans="2:11" x14ac:dyDescent="0.3">
      <c r="B30" s="8" t="s">
        <v>430</v>
      </c>
      <c r="C30" s="57" t="s">
        <v>431</v>
      </c>
      <c r="D30" s="54" t="s">
        <v>432</v>
      </c>
      <c r="E30" s="6" t="s">
        <v>50</v>
      </c>
      <c r="F30" s="19">
        <v>4000000</v>
      </c>
      <c r="G30" s="24">
        <v>124956</v>
      </c>
      <c r="H30" s="24">
        <v>1.54</v>
      </c>
      <c r="I30" s="31"/>
      <c r="J30" s="31"/>
      <c r="K30" s="35"/>
    </row>
    <row r="31" spans="2:11" x14ac:dyDescent="0.3">
      <c r="B31" s="8" t="s">
        <v>607</v>
      </c>
      <c r="C31" s="57" t="s">
        <v>608</v>
      </c>
      <c r="D31" s="54" t="s">
        <v>609</v>
      </c>
      <c r="E31" s="6" t="s">
        <v>156</v>
      </c>
      <c r="F31" s="19">
        <v>3300000</v>
      </c>
      <c r="G31" s="24">
        <v>121753.5</v>
      </c>
      <c r="H31" s="24">
        <v>1.5</v>
      </c>
      <c r="I31" s="31"/>
      <c r="J31" s="31"/>
      <c r="K31" s="35"/>
    </row>
    <row r="32" spans="2:11" x14ac:dyDescent="0.3">
      <c r="B32" s="8" t="s">
        <v>610</v>
      </c>
      <c r="C32" s="57" t="s">
        <v>611</v>
      </c>
      <c r="D32" s="54" t="s">
        <v>612</v>
      </c>
      <c r="E32" s="6" t="s">
        <v>613</v>
      </c>
      <c r="F32" s="19">
        <v>26750000</v>
      </c>
      <c r="G32" s="24">
        <v>117900.63</v>
      </c>
      <c r="H32" s="24">
        <v>1.45</v>
      </c>
      <c r="I32" s="31"/>
      <c r="J32" s="31"/>
      <c r="K32" s="35"/>
    </row>
    <row r="33" spans="2:11" x14ac:dyDescent="0.3">
      <c r="B33" s="8" t="s">
        <v>280</v>
      </c>
      <c r="C33" s="57" t="s">
        <v>281</v>
      </c>
      <c r="D33" s="54" t="s">
        <v>282</v>
      </c>
      <c r="E33" s="6" t="s">
        <v>116</v>
      </c>
      <c r="F33" s="19">
        <v>2900000</v>
      </c>
      <c r="G33" s="24">
        <v>115681</v>
      </c>
      <c r="H33" s="24">
        <v>1.42</v>
      </c>
      <c r="I33" s="31"/>
      <c r="J33" s="31"/>
      <c r="K33" s="35"/>
    </row>
    <row r="34" spans="2:11" x14ac:dyDescent="0.3">
      <c r="B34" s="8" t="s">
        <v>128</v>
      </c>
      <c r="C34" s="57" t="s">
        <v>129</v>
      </c>
      <c r="D34" s="54" t="s">
        <v>130</v>
      </c>
      <c r="E34" s="6" t="s">
        <v>131</v>
      </c>
      <c r="F34" s="19">
        <v>317411</v>
      </c>
      <c r="G34" s="24">
        <v>104729.76</v>
      </c>
      <c r="H34" s="24">
        <v>1.29</v>
      </c>
      <c r="I34" s="31"/>
      <c r="J34" s="31"/>
      <c r="K34" s="35"/>
    </row>
    <row r="35" spans="2:11" x14ac:dyDescent="0.3">
      <c r="B35" s="8" t="s">
        <v>614</v>
      </c>
      <c r="C35" s="57" t="s">
        <v>615</v>
      </c>
      <c r="D35" s="54" t="s">
        <v>616</v>
      </c>
      <c r="E35" s="6" t="s">
        <v>156</v>
      </c>
      <c r="F35" s="19">
        <v>74998244</v>
      </c>
      <c r="G35" s="24">
        <v>94460.29</v>
      </c>
      <c r="H35" s="24">
        <v>1.1599999999999999</v>
      </c>
      <c r="I35" s="31"/>
      <c r="J35" s="31"/>
      <c r="K35" s="35"/>
    </row>
    <row r="36" spans="2:11" x14ac:dyDescent="0.3">
      <c r="B36" s="8" t="s">
        <v>617</v>
      </c>
      <c r="C36" s="57" t="s">
        <v>618</v>
      </c>
      <c r="D36" s="54" t="s">
        <v>619</v>
      </c>
      <c r="E36" s="6" t="s">
        <v>246</v>
      </c>
      <c r="F36" s="19">
        <v>19000000</v>
      </c>
      <c r="G36" s="24">
        <v>87362</v>
      </c>
      <c r="H36" s="24">
        <v>1.08</v>
      </c>
      <c r="I36" s="31"/>
      <c r="J36" s="31"/>
      <c r="K36" s="35"/>
    </row>
    <row r="37" spans="2:11" x14ac:dyDescent="0.3">
      <c r="B37" s="8" t="s">
        <v>620</v>
      </c>
      <c r="C37" s="57" t="s">
        <v>621</v>
      </c>
      <c r="D37" s="54" t="s">
        <v>622</v>
      </c>
      <c r="E37" s="6" t="s">
        <v>156</v>
      </c>
      <c r="F37" s="19">
        <v>16824684</v>
      </c>
      <c r="G37" s="24">
        <v>76947.69</v>
      </c>
      <c r="H37" s="24">
        <v>0.95</v>
      </c>
      <c r="I37" s="31"/>
      <c r="J37" s="31"/>
      <c r="K37" s="35"/>
    </row>
    <row r="38" spans="2:11" x14ac:dyDescent="0.3">
      <c r="B38" s="8" t="s">
        <v>623</v>
      </c>
      <c r="C38" s="57" t="s">
        <v>624</v>
      </c>
      <c r="D38" s="54" t="s">
        <v>625</v>
      </c>
      <c r="E38" s="6" t="s">
        <v>116</v>
      </c>
      <c r="F38" s="19">
        <v>5200000</v>
      </c>
      <c r="G38" s="24">
        <v>76783.199999999997</v>
      </c>
      <c r="H38" s="24">
        <v>0.95</v>
      </c>
      <c r="I38" s="31"/>
      <c r="J38" s="31"/>
      <c r="K38" s="35"/>
    </row>
    <row r="39" spans="2:11" x14ac:dyDescent="0.3">
      <c r="B39" s="8" t="s">
        <v>626</v>
      </c>
      <c r="C39" s="57" t="s">
        <v>627</v>
      </c>
      <c r="D39" s="54" t="s">
        <v>628</v>
      </c>
      <c r="E39" s="6" t="s">
        <v>246</v>
      </c>
      <c r="F39" s="19">
        <v>19000000</v>
      </c>
      <c r="G39" s="24">
        <v>67640</v>
      </c>
      <c r="H39" s="24">
        <v>0.83</v>
      </c>
      <c r="I39" s="31"/>
      <c r="J39" s="31"/>
      <c r="K39" s="35"/>
    </row>
    <row r="40" spans="2:11" x14ac:dyDescent="0.3">
      <c r="B40" s="8" t="s">
        <v>629</v>
      </c>
      <c r="C40" s="57" t="s">
        <v>630</v>
      </c>
      <c r="D40" s="54" t="s">
        <v>631</v>
      </c>
      <c r="E40" s="6" t="s">
        <v>160</v>
      </c>
      <c r="F40" s="19">
        <v>7000000</v>
      </c>
      <c r="G40" s="24">
        <v>66976</v>
      </c>
      <c r="H40" s="24">
        <v>0.82</v>
      </c>
      <c r="I40" s="31"/>
      <c r="J40" s="31"/>
      <c r="K40" s="35"/>
    </row>
    <row r="41" spans="2:11" x14ac:dyDescent="0.3">
      <c r="B41" s="8" t="s">
        <v>142</v>
      </c>
      <c r="C41" s="57" t="s">
        <v>143</v>
      </c>
      <c r="D41" s="54" t="s">
        <v>144</v>
      </c>
      <c r="E41" s="6" t="s">
        <v>145</v>
      </c>
      <c r="F41" s="19">
        <v>4491899</v>
      </c>
      <c r="G41" s="24">
        <v>66969.72</v>
      </c>
      <c r="H41" s="24">
        <v>0.82</v>
      </c>
      <c r="I41" s="31"/>
      <c r="J41" s="31"/>
      <c r="K41" s="35"/>
    </row>
    <row r="42" spans="2:11" x14ac:dyDescent="0.3">
      <c r="B42" s="8" t="s">
        <v>632</v>
      </c>
      <c r="C42" s="57" t="s">
        <v>633</v>
      </c>
      <c r="D42" s="54" t="s">
        <v>634</v>
      </c>
      <c r="E42" s="6" t="s">
        <v>156</v>
      </c>
      <c r="F42" s="19">
        <v>35403347</v>
      </c>
      <c r="G42" s="24">
        <v>61654.93</v>
      </c>
      <c r="H42" s="24">
        <v>0.76</v>
      </c>
      <c r="I42" s="31"/>
      <c r="J42" s="31"/>
      <c r="K42" s="35"/>
    </row>
    <row r="43" spans="2:11" x14ac:dyDescent="0.3">
      <c r="B43" s="8" t="s">
        <v>447</v>
      </c>
      <c r="C43" s="57" t="s">
        <v>448</v>
      </c>
      <c r="D43" s="54" t="s">
        <v>449</v>
      </c>
      <c r="E43" s="6" t="s">
        <v>156</v>
      </c>
      <c r="F43" s="19">
        <v>18933334</v>
      </c>
      <c r="G43" s="24">
        <v>58646</v>
      </c>
      <c r="H43" s="24">
        <v>0.72</v>
      </c>
      <c r="I43" s="31"/>
      <c r="J43" s="31"/>
      <c r="K43" s="35"/>
    </row>
    <row r="44" spans="2:11" x14ac:dyDescent="0.3">
      <c r="B44" s="8" t="s">
        <v>635</v>
      </c>
      <c r="C44" s="57" t="s">
        <v>636</v>
      </c>
      <c r="D44" s="54" t="s">
        <v>637</v>
      </c>
      <c r="E44" s="6" t="s">
        <v>180</v>
      </c>
      <c r="F44" s="19">
        <v>430000</v>
      </c>
      <c r="G44" s="24">
        <v>50593.8</v>
      </c>
      <c r="H44" s="24">
        <v>0.62</v>
      </c>
      <c r="I44" s="31"/>
      <c r="J44" s="31"/>
      <c r="K44" s="35"/>
    </row>
    <row r="45" spans="2:11" x14ac:dyDescent="0.3">
      <c r="B45" s="8" t="s">
        <v>263</v>
      </c>
      <c r="C45" s="57" t="s">
        <v>264</v>
      </c>
      <c r="D45" s="54" t="s">
        <v>265</v>
      </c>
      <c r="E45" s="6" t="s">
        <v>266</v>
      </c>
      <c r="F45" s="19">
        <v>2983652</v>
      </c>
      <c r="G45" s="24">
        <v>43814.93</v>
      </c>
      <c r="H45" s="24">
        <v>0.54</v>
      </c>
      <c r="I45" s="31"/>
      <c r="J45" s="31"/>
      <c r="K45" s="35"/>
    </row>
    <row r="46" spans="2:11" x14ac:dyDescent="0.3">
      <c r="B46" s="8" t="s">
        <v>638</v>
      </c>
      <c r="C46" s="57" t="s">
        <v>639</v>
      </c>
      <c r="D46" s="54" t="s">
        <v>640</v>
      </c>
      <c r="E46" s="6" t="s">
        <v>75</v>
      </c>
      <c r="F46" s="19">
        <v>2000000</v>
      </c>
      <c r="G46" s="24">
        <v>39052</v>
      </c>
      <c r="H46" s="24">
        <v>0.48</v>
      </c>
      <c r="I46" s="31"/>
      <c r="J46" s="31"/>
      <c r="K46" s="35"/>
    </row>
    <row r="47" spans="2:11" x14ac:dyDescent="0.3">
      <c r="B47" s="8" t="s">
        <v>641</v>
      </c>
      <c r="C47" s="57" t="s">
        <v>642</v>
      </c>
      <c r="D47" s="54" t="s">
        <v>643</v>
      </c>
      <c r="E47" s="6" t="s">
        <v>112</v>
      </c>
      <c r="F47" s="19">
        <v>7700000</v>
      </c>
      <c r="G47" s="24">
        <v>37972.550000000003</v>
      </c>
      <c r="H47" s="24">
        <v>0.47</v>
      </c>
      <c r="I47" s="31"/>
      <c r="J47" s="31"/>
      <c r="K47" s="35"/>
    </row>
    <row r="48" spans="2:11" x14ac:dyDescent="0.3">
      <c r="B48" s="8" t="s">
        <v>646</v>
      </c>
      <c r="C48" s="57" t="s">
        <v>647</v>
      </c>
      <c r="D48" s="54" t="s">
        <v>648</v>
      </c>
      <c r="E48" s="6" t="s">
        <v>246</v>
      </c>
      <c r="F48" s="19">
        <v>11000000</v>
      </c>
      <c r="G48" s="24">
        <v>28215</v>
      </c>
      <c r="H48" s="24">
        <v>0.35</v>
      </c>
      <c r="I48" s="31"/>
      <c r="J48" s="31"/>
      <c r="K48" s="35"/>
    </row>
    <row r="49" spans="2:11" x14ac:dyDescent="0.3">
      <c r="B49" s="8" t="s">
        <v>649</v>
      </c>
      <c r="C49" s="57" t="s">
        <v>650</v>
      </c>
      <c r="D49" s="54" t="s">
        <v>651</v>
      </c>
      <c r="E49" s="6" t="s">
        <v>156</v>
      </c>
      <c r="F49" s="19">
        <v>5000000</v>
      </c>
      <c r="G49" s="24">
        <v>24267.5</v>
      </c>
      <c r="H49" s="24">
        <v>0.3</v>
      </c>
      <c r="I49" s="31"/>
      <c r="J49" s="31"/>
      <c r="K49" s="35"/>
    </row>
    <row r="50" spans="2:11" x14ac:dyDescent="0.3">
      <c r="B50" s="8" t="s">
        <v>234</v>
      </c>
      <c r="C50" s="57" t="s">
        <v>235</v>
      </c>
      <c r="D50" s="54" t="s">
        <v>236</v>
      </c>
      <c r="E50" s="6" t="s">
        <v>209</v>
      </c>
      <c r="F50" s="19">
        <v>1875000</v>
      </c>
      <c r="G50" s="24">
        <v>21225</v>
      </c>
      <c r="H50" s="24">
        <v>0.26</v>
      </c>
      <c r="I50" s="31"/>
      <c r="J50" s="31"/>
      <c r="K50" s="35"/>
    </row>
    <row r="51" spans="2:11" x14ac:dyDescent="0.3">
      <c r="B51" s="8" t="s">
        <v>295</v>
      </c>
      <c r="C51" s="57" t="s">
        <v>296</v>
      </c>
      <c r="D51" s="54" t="s">
        <v>297</v>
      </c>
      <c r="E51" s="6" t="s">
        <v>211</v>
      </c>
      <c r="F51" s="19">
        <v>4829918</v>
      </c>
      <c r="G51" s="24">
        <v>20428.14</v>
      </c>
      <c r="H51" s="24">
        <v>0.25</v>
      </c>
      <c r="I51" s="31"/>
      <c r="J51" s="31"/>
      <c r="K51" s="35"/>
    </row>
    <row r="52" spans="2:11" x14ac:dyDescent="0.3">
      <c r="B52" s="8" t="s">
        <v>652</v>
      </c>
      <c r="C52" s="57" t="s">
        <v>653</v>
      </c>
      <c r="D52" s="54" t="s">
        <v>654</v>
      </c>
      <c r="E52" s="6" t="s">
        <v>156</v>
      </c>
      <c r="F52" s="19">
        <v>7322274</v>
      </c>
      <c r="G52" s="24">
        <v>20253.41</v>
      </c>
      <c r="H52" s="24">
        <v>0.25</v>
      </c>
      <c r="I52" s="31"/>
      <c r="J52" s="31"/>
      <c r="K52" s="35"/>
    </row>
    <row r="53" spans="2:11" x14ac:dyDescent="0.3">
      <c r="B53" s="8" t="s">
        <v>655</v>
      </c>
      <c r="C53" s="57" t="s">
        <v>656</v>
      </c>
      <c r="D53" s="54" t="s">
        <v>657</v>
      </c>
      <c r="E53" s="6" t="s">
        <v>266</v>
      </c>
      <c r="F53" s="19">
        <v>3331748</v>
      </c>
      <c r="G53" s="24">
        <v>15700.86</v>
      </c>
      <c r="H53" s="24">
        <v>0.19</v>
      </c>
      <c r="I53" s="31"/>
      <c r="J53" s="31"/>
      <c r="K53" s="35"/>
    </row>
    <row r="54" spans="2:11" x14ac:dyDescent="0.3">
      <c r="B54" s="8" t="s">
        <v>343</v>
      </c>
      <c r="C54" s="57" t="s">
        <v>344</v>
      </c>
      <c r="D54" s="54" t="s">
        <v>345</v>
      </c>
      <c r="E54" s="6" t="s">
        <v>86</v>
      </c>
      <c r="F54" s="19">
        <v>2533988</v>
      </c>
      <c r="G54" s="24">
        <v>9912.9599999999991</v>
      </c>
      <c r="H54" s="24">
        <v>0.12</v>
      </c>
      <c r="I54" s="31"/>
      <c r="J54" s="31"/>
      <c r="K54" s="35"/>
    </row>
    <row r="55" spans="2:11" x14ac:dyDescent="0.3">
      <c r="C55" s="58" t="s">
        <v>184</v>
      </c>
      <c r="D55" s="54"/>
      <c r="E55" s="6"/>
      <c r="F55" s="19"/>
      <c r="G55" s="25">
        <f>+SUM(XDO_?FINAL_MV?30?)</f>
        <v>6039760.4099999983</v>
      </c>
      <c r="H55" s="25">
        <f>+SUM(XDO_?FINAL_PER_NET?30?)</f>
        <v>74.320000000000007</v>
      </c>
      <c r="I55" s="31"/>
      <c r="J55" s="31"/>
      <c r="K55" s="35"/>
    </row>
    <row r="56" spans="2:11" x14ac:dyDescent="0.3">
      <c r="C56" s="57"/>
      <c r="D56" s="54"/>
      <c r="E56" s="6"/>
      <c r="F56" s="19"/>
      <c r="G56" s="24"/>
      <c r="H56" s="24"/>
      <c r="I56" s="31"/>
      <c r="J56" s="31"/>
      <c r="K56" s="35"/>
    </row>
    <row r="57" spans="2:11" x14ac:dyDescent="0.3">
      <c r="C57" s="59" t="s">
        <v>3</v>
      </c>
      <c r="D57" s="54"/>
      <c r="E57" s="6"/>
      <c r="F57" s="19"/>
      <c r="G57" s="24"/>
      <c r="H57" s="24"/>
      <c r="I57" s="31"/>
      <c r="J57" s="31"/>
      <c r="K57" s="35"/>
    </row>
    <row r="58" spans="2:11" x14ac:dyDescent="0.3">
      <c r="B58" s="8" t="s">
        <v>189</v>
      </c>
      <c r="C58" s="57" t="s">
        <v>190</v>
      </c>
      <c r="D58" s="54" t="s">
        <v>191</v>
      </c>
      <c r="E58" s="6" t="s">
        <v>149</v>
      </c>
      <c r="F58" s="19">
        <v>80000</v>
      </c>
      <c r="G58" s="61">
        <v>0</v>
      </c>
      <c r="H58" s="24" t="s">
        <v>5024</v>
      </c>
      <c r="I58" s="31"/>
      <c r="J58" s="31"/>
      <c r="K58" s="35" t="s">
        <v>5034</v>
      </c>
    </row>
    <row r="59" spans="2:11" x14ac:dyDescent="0.3">
      <c r="B59" s="8" t="s">
        <v>658</v>
      </c>
      <c r="C59" s="57" t="s">
        <v>659</v>
      </c>
      <c r="D59" s="54" t="s">
        <v>660</v>
      </c>
      <c r="E59" s="6" t="s">
        <v>135</v>
      </c>
      <c r="F59" s="19">
        <v>4700</v>
      </c>
      <c r="G59" s="61">
        <v>0</v>
      </c>
      <c r="H59" s="24" t="s">
        <v>5024</v>
      </c>
      <c r="I59" s="31"/>
      <c r="J59" s="31"/>
      <c r="K59" s="35" t="s">
        <v>5034</v>
      </c>
    </row>
    <row r="60" spans="2:11" x14ac:dyDescent="0.3">
      <c r="C60" s="58" t="s">
        <v>184</v>
      </c>
      <c r="D60" s="54"/>
      <c r="E60" s="6"/>
      <c r="F60" s="19"/>
      <c r="G60" s="62">
        <v>0</v>
      </c>
      <c r="H60" s="25" t="s">
        <v>5024</v>
      </c>
      <c r="I60" s="31"/>
      <c r="J60" s="31"/>
      <c r="K60" s="35"/>
    </row>
    <row r="61" spans="2:11" x14ac:dyDescent="0.3">
      <c r="C61" s="57"/>
      <c r="D61" s="54"/>
      <c r="E61" s="6"/>
      <c r="F61" s="19"/>
      <c r="G61" s="24"/>
      <c r="H61" s="24"/>
      <c r="I61" s="31"/>
      <c r="J61" s="31"/>
      <c r="K61" s="35"/>
    </row>
    <row r="62" spans="2:11" x14ac:dyDescent="0.3">
      <c r="C62" s="58" t="s">
        <v>4</v>
      </c>
      <c r="D62" s="54"/>
      <c r="E62" s="6"/>
      <c r="F62" s="19"/>
      <c r="G62" s="24" t="s">
        <v>2</v>
      </c>
      <c r="H62" s="24" t="s">
        <v>2</v>
      </c>
      <c r="I62" s="31"/>
      <c r="J62" s="31"/>
      <c r="K62" s="35"/>
    </row>
    <row r="63" spans="2:11" x14ac:dyDescent="0.3">
      <c r="C63" s="58"/>
      <c r="D63" s="54"/>
      <c r="E63" s="6"/>
      <c r="F63" s="19"/>
      <c r="G63" s="24"/>
      <c r="H63" s="24"/>
      <c r="I63" s="31"/>
      <c r="J63" s="31"/>
      <c r="K63" s="35"/>
    </row>
    <row r="64" spans="2:11" x14ac:dyDescent="0.3">
      <c r="C64" s="59" t="s">
        <v>5069</v>
      </c>
      <c r="D64" s="54"/>
      <c r="E64" s="6"/>
      <c r="F64" s="19"/>
      <c r="G64" s="24"/>
      <c r="H64" s="24"/>
      <c r="I64" s="31"/>
      <c r="J64" s="31"/>
      <c r="K64" s="35"/>
    </row>
    <row r="65" spans="1:11" x14ac:dyDescent="0.3">
      <c r="B65" s="8" t="s">
        <v>644</v>
      </c>
      <c r="C65" s="57" t="s">
        <v>558</v>
      </c>
      <c r="D65" s="54" t="s">
        <v>645</v>
      </c>
      <c r="E65" s="6" t="s">
        <v>135</v>
      </c>
      <c r="F65" s="19">
        <v>36200</v>
      </c>
      <c r="G65" s="24">
        <v>32119.88</v>
      </c>
      <c r="H65" s="24">
        <v>0.4</v>
      </c>
      <c r="I65" s="31">
        <v>7.56</v>
      </c>
      <c r="J65" s="31"/>
      <c r="K65" s="35" t="s">
        <v>670</v>
      </c>
    </row>
    <row r="66" spans="1:11" x14ac:dyDescent="0.3">
      <c r="C66" s="58" t="s">
        <v>184</v>
      </c>
      <c r="D66" s="54"/>
      <c r="E66" s="6"/>
      <c r="F66" s="19"/>
      <c r="G66" s="25">
        <f>+G65</f>
        <v>32119.88</v>
      </c>
      <c r="H66" s="25">
        <f>+H65</f>
        <v>0.4</v>
      </c>
      <c r="I66" s="31"/>
      <c r="J66" s="31"/>
      <c r="K66" s="35"/>
    </row>
    <row r="67" spans="1:11" x14ac:dyDescent="0.3">
      <c r="C67" s="58"/>
      <c r="D67" s="54"/>
      <c r="E67" s="6"/>
      <c r="F67" s="19"/>
      <c r="G67" s="24"/>
      <c r="H67" s="24"/>
      <c r="I67" s="31"/>
      <c r="J67" s="31"/>
      <c r="K67" s="35"/>
    </row>
    <row r="68" spans="1:11" x14ac:dyDescent="0.3">
      <c r="A68" s="10"/>
      <c r="B68" s="28"/>
      <c r="C68" s="58" t="s">
        <v>5</v>
      </c>
      <c r="D68" s="54"/>
      <c r="E68" s="6"/>
      <c r="F68" s="19"/>
      <c r="G68" s="24"/>
      <c r="H68" s="24"/>
      <c r="I68" s="31"/>
      <c r="J68" s="31"/>
      <c r="K68" s="35"/>
    </row>
    <row r="69" spans="1:11" x14ac:dyDescent="0.3">
      <c r="C69" s="59" t="s">
        <v>6</v>
      </c>
      <c r="D69" s="54"/>
      <c r="E69" s="6"/>
      <c r="F69" s="19"/>
      <c r="G69" s="24"/>
      <c r="H69" s="24"/>
      <c r="I69" s="31"/>
      <c r="J69" s="31"/>
      <c r="K69" s="35"/>
    </row>
    <row r="70" spans="1:11" x14ac:dyDescent="0.3">
      <c r="B70" s="8" t="s">
        <v>667</v>
      </c>
      <c r="C70" s="57" t="s">
        <v>601</v>
      </c>
      <c r="D70" s="54" t="s">
        <v>668</v>
      </c>
      <c r="E70" s="6" t="s">
        <v>669</v>
      </c>
      <c r="F70" s="19">
        <v>100000</v>
      </c>
      <c r="G70" s="24">
        <v>99626.1</v>
      </c>
      <c r="H70" s="24">
        <v>1.23</v>
      </c>
      <c r="I70" s="31">
        <v>8.6103000000000005</v>
      </c>
      <c r="J70" s="31"/>
      <c r="K70" s="35" t="s">
        <v>670</v>
      </c>
    </row>
    <row r="71" spans="1:11" x14ac:dyDescent="0.3">
      <c r="B71" s="8" t="s">
        <v>671</v>
      </c>
      <c r="C71" s="57" t="s">
        <v>672</v>
      </c>
      <c r="D71" s="54" t="s">
        <v>673</v>
      </c>
      <c r="E71" s="6" t="s">
        <v>674</v>
      </c>
      <c r="F71" s="19">
        <v>100690</v>
      </c>
      <c r="G71" s="24">
        <v>73761.87</v>
      </c>
      <c r="H71" s="24">
        <v>0.91</v>
      </c>
      <c r="I71" s="31">
        <v>9.8949999999999996</v>
      </c>
      <c r="J71" s="31"/>
      <c r="K71" s="35" t="s">
        <v>670</v>
      </c>
    </row>
    <row r="72" spans="1:11" x14ac:dyDescent="0.3">
      <c r="B72" s="8" t="s">
        <v>675</v>
      </c>
      <c r="C72" s="57" t="s">
        <v>676</v>
      </c>
      <c r="D72" s="54" t="s">
        <v>677</v>
      </c>
      <c r="E72" s="6" t="s">
        <v>678</v>
      </c>
      <c r="F72" s="19">
        <v>60000</v>
      </c>
      <c r="G72" s="24">
        <v>59259.72</v>
      </c>
      <c r="H72" s="24">
        <v>0.73</v>
      </c>
      <c r="I72" s="31">
        <v>7.73</v>
      </c>
      <c r="J72" s="31"/>
      <c r="K72" s="35" t="s">
        <v>670</v>
      </c>
    </row>
    <row r="73" spans="1:11" x14ac:dyDescent="0.3">
      <c r="B73" s="8" t="s">
        <v>679</v>
      </c>
      <c r="C73" s="57" t="s">
        <v>680</v>
      </c>
      <c r="D73" s="54" t="s">
        <v>681</v>
      </c>
      <c r="E73" s="6" t="s">
        <v>669</v>
      </c>
      <c r="F73" s="19">
        <v>55000</v>
      </c>
      <c r="G73" s="24">
        <v>56729.75</v>
      </c>
      <c r="H73" s="24">
        <v>0.7</v>
      </c>
      <c r="I73" s="31">
        <v>8.3765000000000001</v>
      </c>
      <c r="J73" s="31"/>
      <c r="K73" s="35" t="s">
        <v>670</v>
      </c>
    </row>
    <row r="74" spans="1:11" x14ac:dyDescent="0.3">
      <c r="B74" s="8" t="s">
        <v>682</v>
      </c>
      <c r="C74" s="57" t="s">
        <v>683</v>
      </c>
      <c r="D74" s="54" t="s">
        <v>684</v>
      </c>
      <c r="E74" s="6" t="s">
        <v>678</v>
      </c>
      <c r="F74" s="19">
        <v>56000</v>
      </c>
      <c r="G74" s="24">
        <v>55395.48</v>
      </c>
      <c r="H74" s="24">
        <v>0.68</v>
      </c>
      <c r="I74" s="31">
        <v>7.4749999999999996</v>
      </c>
      <c r="J74" s="31"/>
      <c r="K74" s="35" t="s">
        <v>670</v>
      </c>
    </row>
    <row r="75" spans="1:11" x14ac:dyDescent="0.3">
      <c r="B75" s="8" t="s">
        <v>685</v>
      </c>
      <c r="C75" s="57" t="s">
        <v>686</v>
      </c>
      <c r="D75" s="54" t="s">
        <v>687</v>
      </c>
      <c r="E75" s="6" t="s">
        <v>688</v>
      </c>
      <c r="F75" s="19">
        <v>51500</v>
      </c>
      <c r="G75" s="24">
        <v>51508.5</v>
      </c>
      <c r="H75" s="24">
        <v>0.63</v>
      </c>
      <c r="I75" s="31">
        <v>10.159000000000001</v>
      </c>
      <c r="J75" s="31"/>
      <c r="K75" s="35" t="s">
        <v>670</v>
      </c>
    </row>
    <row r="76" spans="1:11" x14ac:dyDescent="0.3">
      <c r="B76" s="8" t="s">
        <v>689</v>
      </c>
      <c r="C76" s="57" t="s">
        <v>442</v>
      </c>
      <c r="D76" s="54" t="s">
        <v>690</v>
      </c>
      <c r="E76" s="6" t="s">
        <v>691</v>
      </c>
      <c r="F76" s="19">
        <v>45000</v>
      </c>
      <c r="G76" s="24">
        <v>45129.919999999998</v>
      </c>
      <c r="H76" s="24">
        <v>0.56000000000000005</v>
      </c>
      <c r="I76" s="31">
        <v>8.35</v>
      </c>
      <c r="J76" s="31"/>
      <c r="K76" s="35" t="s">
        <v>670</v>
      </c>
    </row>
    <row r="77" spans="1:11" x14ac:dyDescent="0.3">
      <c r="B77" s="8" t="s">
        <v>692</v>
      </c>
      <c r="C77" s="57" t="s">
        <v>693</v>
      </c>
      <c r="D77" s="54" t="s">
        <v>694</v>
      </c>
      <c r="E77" s="6" t="s">
        <v>695</v>
      </c>
      <c r="F77" s="19">
        <v>45000</v>
      </c>
      <c r="G77" s="24">
        <v>44534.97</v>
      </c>
      <c r="H77" s="24">
        <v>0.55000000000000004</v>
      </c>
      <c r="I77" s="31">
        <v>7.915</v>
      </c>
      <c r="J77" s="31"/>
      <c r="K77" s="35" t="s">
        <v>670</v>
      </c>
    </row>
    <row r="78" spans="1:11" x14ac:dyDescent="0.3">
      <c r="B78" s="8" t="s">
        <v>696</v>
      </c>
      <c r="C78" s="57" t="s">
        <v>697</v>
      </c>
      <c r="D78" s="54" t="s">
        <v>698</v>
      </c>
      <c r="E78" s="6" t="s">
        <v>699</v>
      </c>
      <c r="F78" s="19">
        <v>32500</v>
      </c>
      <c r="G78" s="24">
        <v>32537.57</v>
      </c>
      <c r="H78" s="24">
        <v>0.4</v>
      </c>
      <c r="I78" s="31">
        <v>7.3262999999999998</v>
      </c>
      <c r="J78" s="31"/>
      <c r="K78" s="35"/>
    </row>
    <row r="79" spans="1:11" x14ac:dyDescent="0.3">
      <c r="B79" s="8" t="s">
        <v>700</v>
      </c>
      <c r="C79" s="57" t="s">
        <v>701</v>
      </c>
      <c r="D79" s="54" t="s">
        <v>702</v>
      </c>
      <c r="E79" s="6" t="s">
        <v>703</v>
      </c>
      <c r="F79" s="19">
        <v>30000</v>
      </c>
      <c r="G79" s="24">
        <v>30678.45</v>
      </c>
      <c r="H79" s="24">
        <v>0.38</v>
      </c>
      <c r="I79" s="31">
        <v>7.4744999999999999</v>
      </c>
      <c r="J79" s="31"/>
      <c r="K79" s="35" t="s">
        <v>670</v>
      </c>
    </row>
    <row r="80" spans="1:11" x14ac:dyDescent="0.3">
      <c r="B80" s="8" t="s">
        <v>704</v>
      </c>
      <c r="C80" s="57" t="s">
        <v>705</v>
      </c>
      <c r="D80" s="54" t="s">
        <v>706</v>
      </c>
      <c r="E80" s="6" t="s">
        <v>707</v>
      </c>
      <c r="F80" s="19">
        <v>30000</v>
      </c>
      <c r="G80" s="24">
        <v>30666.6</v>
      </c>
      <c r="H80" s="24">
        <v>0.38</v>
      </c>
      <c r="I80" s="31">
        <v>10.62</v>
      </c>
      <c r="J80" s="31"/>
      <c r="K80" s="35" t="s">
        <v>670</v>
      </c>
    </row>
    <row r="81" spans="2:11" x14ac:dyDescent="0.3">
      <c r="B81" s="8" t="s">
        <v>708</v>
      </c>
      <c r="C81" s="57" t="s">
        <v>709</v>
      </c>
      <c r="D81" s="54" t="s">
        <v>710</v>
      </c>
      <c r="E81" s="6" t="s">
        <v>678</v>
      </c>
      <c r="F81" s="19">
        <v>29500</v>
      </c>
      <c r="G81" s="24">
        <v>29543.040000000001</v>
      </c>
      <c r="H81" s="24">
        <v>0.36</v>
      </c>
      <c r="I81" s="31">
        <v>7.4749999999999996</v>
      </c>
      <c r="J81" s="31"/>
      <c r="K81" s="35" t="s">
        <v>670</v>
      </c>
    </row>
    <row r="82" spans="2:11" x14ac:dyDescent="0.3">
      <c r="B82" s="8" t="s">
        <v>711</v>
      </c>
      <c r="C82" s="57" t="s">
        <v>712</v>
      </c>
      <c r="D82" s="54" t="s">
        <v>713</v>
      </c>
      <c r="E82" s="6" t="s">
        <v>699</v>
      </c>
      <c r="F82" s="19">
        <v>30000</v>
      </c>
      <c r="G82" s="24">
        <v>29511.42</v>
      </c>
      <c r="H82" s="24">
        <v>0.36</v>
      </c>
      <c r="I82" s="31">
        <v>7.4124999999999996</v>
      </c>
      <c r="J82" s="31"/>
      <c r="K82" s="35" t="s">
        <v>670</v>
      </c>
    </row>
    <row r="83" spans="2:11" x14ac:dyDescent="0.3">
      <c r="B83" s="8" t="s">
        <v>714</v>
      </c>
      <c r="C83" s="57" t="s">
        <v>715</v>
      </c>
      <c r="D83" s="54" t="s">
        <v>716</v>
      </c>
      <c r="E83" s="6" t="s">
        <v>669</v>
      </c>
      <c r="F83" s="19">
        <v>28500</v>
      </c>
      <c r="G83" s="24">
        <v>28638.34</v>
      </c>
      <c r="H83" s="24">
        <v>0.35</v>
      </c>
      <c r="I83" s="31">
        <v>8.2200000000000006</v>
      </c>
      <c r="J83" s="31"/>
      <c r="K83" s="35" t="s">
        <v>670</v>
      </c>
    </row>
    <row r="84" spans="2:11" x14ac:dyDescent="0.3">
      <c r="B84" s="8" t="s">
        <v>717</v>
      </c>
      <c r="C84" s="57" t="s">
        <v>662</v>
      </c>
      <c r="D84" s="54" t="s">
        <v>718</v>
      </c>
      <c r="E84" s="6" t="s">
        <v>699</v>
      </c>
      <c r="F84" s="19">
        <v>25700</v>
      </c>
      <c r="G84" s="24">
        <v>25344.16</v>
      </c>
      <c r="H84" s="24">
        <v>0.31</v>
      </c>
      <c r="I84" s="31">
        <v>7.0025000000000004</v>
      </c>
      <c r="J84" s="31"/>
      <c r="K84" s="35" t="s">
        <v>670</v>
      </c>
    </row>
    <row r="85" spans="2:11" x14ac:dyDescent="0.3">
      <c r="B85" s="8" t="s">
        <v>719</v>
      </c>
      <c r="C85" s="57" t="s">
        <v>720</v>
      </c>
      <c r="D85" s="54" t="s">
        <v>721</v>
      </c>
      <c r="E85" s="6" t="s">
        <v>722</v>
      </c>
      <c r="F85" s="19">
        <v>25000</v>
      </c>
      <c r="G85" s="24">
        <v>25248.03</v>
      </c>
      <c r="H85" s="24">
        <v>0.31</v>
      </c>
      <c r="I85" s="31">
        <v>7.3236999999999997</v>
      </c>
      <c r="J85" s="31"/>
      <c r="K85" s="35"/>
    </row>
    <row r="86" spans="2:11" x14ac:dyDescent="0.3">
      <c r="B86" s="8" t="s">
        <v>723</v>
      </c>
      <c r="C86" s="57" t="s">
        <v>720</v>
      </c>
      <c r="D86" s="54" t="s">
        <v>724</v>
      </c>
      <c r="E86" s="6" t="s">
        <v>678</v>
      </c>
      <c r="F86" s="19">
        <v>21500</v>
      </c>
      <c r="G86" s="24">
        <v>21694.7</v>
      </c>
      <c r="H86" s="24">
        <v>0.27</v>
      </c>
      <c r="I86" s="31">
        <v>7.28</v>
      </c>
      <c r="J86" s="31"/>
      <c r="K86" s="35" t="s">
        <v>670</v>
      </c>
    </row>
    <row r="87" spans="2:11" x14ac:dyDescent="0.3">
      <c r="B87" s="8" t="s">
        <v>725</v>
      </c>
      <c r="C87" s="57" t="s">
        <v>726</v>
      </c>
      <c r="D87" s="54" t="s">
        <v>727</v>
      </c>
      <c r="E87" s="6" t="s">
        <v>678</v>
      </c>
      <c r="F87" s="19">
        <v>200</v>
      </c>
      <c r="G87" s="24">
        <v>20569.16</v>
      </c>
      <c r="H87" s="24">
        <v>0.25</v>
      </c>
      <c r="I87" s="31">
        <v>7.5425000000000004</v>
      </c>
      <c r="J87" s="31"/>
      <c r="K87" s="35" t="s">
        <v>670</v>
      </c>
    </row>
    <row r="88" spans="2:11" x14ac:dyDescent="0.3">
      <c r="B88" s="8" t="s">
        <v>728</v>
      </c>
      <c r="C88" s="57" t="s">
        <v>244</v>
      </c>
      <c r="D88" s="54" t="s">
        <v>729</v>
      </c>
      <c r="E88" s="6" t="s">
        <v>691</v>
      </c>
      <c r="F88" s="19">
        <v>17000</v>
      </c>
      <c r="G88" s="24">
        <v>17250.09</v>
      </c>
      <c r="H88" s="24">
        <v>0.21</v>
      </c>
      <c r="I88" s="31">
        <v>7.8198999999999996</v>
      </c>
      <c r="J88" s="31"/>
      <c r="K88" s="35" t="s">
        <v>670</v>
      </c>
    </row>
    <row r="89" spans="2:11" x14ac:dyDescent="0.3">
      <c r="B89" s="8" t="s">
        <v>730</v>
      </c>
      <c r="C89" s="57" t="s">
        <v>731</v>
      </c>
      <c r="D89" s="54" t="s">
        <v>732</v>
      </c>
      <c r="E89" s="6" t="s">
        <v>678</v>
      </c>
      <c r="F89" s="19">
        <v>16500</v>
      </c>
      <c r="G89" s="24">
        <v>16731.68</v>
      </c>
      <c r="H89" s="24">
        <v>0.21</v>
      </c>
      <c r="I89" s="31">
        <v>7.3749000000000002</v>
      </c>
      <c r="J89" s="31"/>
      <c r="K89" s="35" t="s">
        <v>670</v>
      </c>
    </row>
    <row r="90" spans="2:11" x14ac:dyDescent="0.3">
      <c r="B90" s="8" t="s">
        <v>733</v>
      </c>
      <c r="C90" s="57" t="s">
        <v>734</v>
      </c>
      <c r="D90" s="54" t="s">
        <v>735</v>
      </c>
      <c r="E90" s="6" t="s">
        <v>691</v>
      </c>
      <c r="F90" s="19">
        <v>16500</v>
      </c>
      <c r="G90" s="24">
        <v>16565.009999999998</v>
      </c>
      <c r="H90" s="24">
        <v>0.2</v>
      </c>
      <c r="I90" s="31">
        <v>7.6913</v>
      </c>
      <c r="J90" s="31"/>
      <c r="K90" s="35" t="s">
        <v>670</v>
      </c>
    </row>
    <row r="91" spans="2:11" x14ac:dyDescent="0.3">
      <c r="B91" s="8" t="s">
        <v>736</v>
      </c>
      <c r="C91" s="57" t="s">
        <v>737</v>
      </c>
      <c r="D91" s="54" t="s">
        <v>738</v>
      </c>
      <c r="E91" s="6" t="s">
        <v>669</v>
      </c>
      <c r="F91" s="19">
        <v>16500</v>
      </c>
      <c r="G91" s="24">
        <v>16558.82</v>
      </c>
      <c r="H91" s="24">
        <v>0.2</v>
      </c>
      <c r="I91" s="31">
        <v>8.0449000000000002</v>
      </c>
      <c r="J91" s="31"/>
      <c r="K91" s="35" t="s">
        <v>670</v>
      </c>
    </row>
    <row r="92" spans="2:11" x14ac:dyDescent="0.3">
      <c r="B92" s="8" t="s">
        <v>739</v>
      </c>
      <c r="C92" s="57" t="s">
        <v>740</v>
      </c>
      <c r="D92" s="54" t="s">
        <v>741</v>
      </c>
      <c r="E92" s="6" t="s">
        <v>678</v>
      </c>
      <c r="F92" s="19">
        <v>15000</v>
      </c>
      <c r="G92" s="24">
        <v>15084.42</v>
      </c>
      <c r="H92" s="24">
        <v>0.19</v>
      </c>
      <c r="I92" s="31">
        <v>7.665</v>
      </c>
      <c r="J92" s="31"/>
      <c r="K92" s="35" t="s">
        <v>670</v>
      </c>
    </row>
    <row r="93" spans="2:11" x14ac:dyDescent="0.3">
      <c r="B93" s="8" t="s">
        <v>742</v>
      </c>
      <c r="C93" s="57" t="s">
        <v>743</v>
      </c>
      <c r="D93" s="54" t="s">
        <v>744</v>
      </c>
      <c r="E93" s="6" t="s">
        <v>678</v>
      </c>
      <c r="F93" s="19">
        <v>15000</v>
      </c>
      <c r="G93" s="24">
        <v>14746.05</v>
      </c>
      <c r="H93" s="24">
        <v>0.18</v>
      </c>
      <c r="I93" s="31">
        <v>7.25</v>
      </c>
      <c r="J93" s="31"/>
      <c r="K93" s="35" t="s">
        <v>670</v>
      </c>
    </row>
    <row r="94" spans="2:11" x14ac:dyDescent="0.3">
      <c r="B94" s="8" t="s">
        <v>745</v>
      </c>
      <c r="C94" s="57" t="s">
        <v>589</v>
      </c>
      <c r="D94" s="54" t="s">
        <v>746</v>
      </c>
      <c r="E94" s="6" t="s">
        <v>691</v>
      </c>
      <c r="F94" s="19">
        <v>14500</v>
      </c>
      <c r="G94" s="24">
        <v>14663.84</v>
      </c>
      <c r="H94" s="24">
        <v>0.18</v>
      </c>
      <c r="I94" s="31">
        <v>8.0150000000000006</v>
      </c>
      <c r="J94" s="31"/>
      <c r="K94" s="35"/>
    </row>
    <row r="95" spans="2:11" x14ac:dyDescent="0.3">
      <c r="B95" s="8" t="s">
        <v>747</v>
      </c>
      <c r="C95" s="57" t="s">
        <v>748</v>
      </c>
      <c r="D95" s="54" t="s">
        <v>749</v>
      </c>
      <c r="E95" s="6" t="s">
        <v>691</v>
      </c>
      <c r="F95" s="19">
        <v>128</v>
      </c>
      <c r="G95" s="24">
        <v>12916.24</v>
      </c>
      <c r="H95" s="24">
        <v>0.16</v>
      </c>
      <c r="I95" s="31">
        <v>7.5049000000000001</v>
      </c>
      <c r="J95" s="31"/>
      <c r="K95" s="35" t="s">
        <v>670</v>
      </c>
    </row>
    <row r="96" spans="2:11" x14ac:dyDescent="0.3">
      <c r="B96" s="8" t="s">
        <v>750</v>
      </c>
      <c r="C96" s="57" t="s">
        <v>751</v>
      </c>
      <c r="D96" s="54" t="s">
        <v>752</v>
      </c>
      <c r="E96" s="6" t="s">
        <v>678</v>
      </c>
      <c r="F96" s="19">
        <v>12500</v>
      </c>
      <c r="G96" s="24">
        <v>12884.16</v>
      </c>
      <c r="H96" s="24">
        <v>0.16</v>
      </c>
      <c r="I96" s="31">
        <v>7.7575000000000003</v>
      </c>
      <c r="J96" s="31"/>
      <c r="K96" s="35" t="s">
        <v>670</v>
      </c>
    </row>
    <row r="97" spans="2:11" x14ac:dyDescent="0.3">
      <c r="B97" s="8" t="s">
        <v>753</v>
      </c>
      <c r="C97" s="57" t="s">
        <v>748</v>
      </c>
      <c r="D97" s="54" t="s">
        <v>754</v>
      </c>
      <c r="E97" s="6" t="s">
        <v>703</v>
      </c>
      <c r="F97" s="19">
        <v>127</v>
      </c>
      <c r="G97" s="24">
        <v>12699.45</v>
      </c>
      <c r="H97" s="24">
        <v>0.16</v>
      </c>
      <c r="I97" s="31">
        <v>7.5415000000000001</v>
      </c>
      <c r="J97" s="31"/>
      <c r="K97" s="35"/>
    </row>
    <row r="98" spans="2:11" x14ac:dyDescent="0.3">
      <c r="B98" s="8" t="s">
        <v>755</v>
      </c>
      <c r="C98" s="57" t="s">
        <v>756</v>
      </c>
      <c r="D98" s="54" t="s">
        <v>757</v>
      </c>
      <c r="E98" s="6" t="s">
        <v>758</v>
      </c>
      <c r="F98" s="19">
        <v>10000</v>
      </c>
      <c r="G98" s="24">
        <v>9986.26</v>
      </c>
      <c r="H98" s="24">
        <v>0.12</v>
      </c>
      <c r="I98" s="31">
        <v>9.9498999999999995</v>
      </c>
      <c r="J98" s="31"/>
      <c r="K98" s="35" t="s">
        <v>670</v>
      </c>
    </row>
    <row r="99" spans="2:11" x14ac:dyDescent="0.3">
      <c r="B99" s="8" t="s">
        <v>759</v>
      </c>
      <c r="C99" s="57" t="s">
        <v>748</v>
      </c>
      <c r="D99" s="54" t="s">
        <v>760</v>
      </c>
      <c r="E99" s="6" t="s">
        <v>703</v>
      </c>
      <c r="F99" s="19">
        <v>91</v>
      </c>
      <c r="G99" s="24">
        <v>9285</v>
      </c>
      <c r="H99" s="24">
        <v>0.11</v>
      </c>
      <c r="I99" s="31">
        <v>7.5750000000000002</v>
      </c>
      <c r="J99" s="31"/>
      <c r="K99" s="35" t="s">
        <v>670</v>
      </c>
    </row>
    <row r="100" spans="2:11" x14ac:dyDescent="0.3">
      <c r="B100" s="8" t="s">
        <v>761</v>
      </c>
      <c r="C100" s="57" t="s">
        <v>762</v>
      </c>
      <c r="D100" s="54" t="s">
        <v>763</v>
      </c>
      <c r="E100" s="6" t="s">
        <v>691</v>
      </c>
      <c r="F100" s="19">
        <v>90</v>
      </c>
      <c r="G100" s="24">
        <v>9023.5</v>
      </c>
      <c r="H100" s="24">
        <v>0.11</v>
      </c>
      <c r="I100" s="31">
        <v>7.5250000000000004</v>
      </c>
      <c r="J100" s="31"/>
      <c r="K100" s="35" t="s">
        <v>670</v>
      </c>
    </row>
    <row r="101" spans="2:11" x14ac:dyDescent="0.3">
      <c r="B101" s="8" t="s">
        <v>764</v>
      </c>
      <c r="C101" s="57" t="s">
        <v>55</v>
      </c>
      <c r="D101" s="54" t="s">
        <v>765</v>
      </c>
      <c r="E101" s="6" t="s">
        <v>678</v>
      </c>
      <c r="F101" s="19">
        <v>8000</v>
      </c>
      <c r="G101" s="24">
        <v>7944.93</v>
      </c>
      <c r="H101" s="24">
        <v>0.1</v>
      </c>
      <c r="I101" s="31">
        <v>7.4348999999999998</v>
      </c>
      <c r="J101" s="31"/>
      <c r="K101" s="35" t="s">
        <v>670</v>
      </c>
    </row>
    <row r="102" spans="2:11" x14ac:dyDescent="0.3">
      <c r="B102" s="8" t="s">
        <v>766</v>
      </c>
      <c r="C102" s="57" t="s">
        <v>244</v>
      </c>
      <c r="D102" s="54" t="s">
        <v>767</v>
      </c>
      <c r="E102" s="6" t="s">
        <v>691</v>
      </c>
      <c r="F102" s="19">
        <v>7500</v>
      </c>
      <c r="G102" s="24">
        <v>7750.67</v>
      </c>
      <c r="H102" s="24">
        <v>0.1</v>
      </c>
      <c r="I102" s="31">
        <v>7.7975000000000003</v>
      </c>
      <c r="J102" s="31"/>
      <c r="K102" s="35" t="s">
        <v>670</v>
      </c>
    </row>
    <row r="103" spans="2:11" x14ac:dyDescent="0.3">
      <c r="B103" s="8" t="s">
        <v>768</v>
      </c>
      <c r="C103" s="57" t="s">
        <v>726</v>
      </c>
      <c r="D103" s="54" t="s">
        <v>769</v>
      </c>
      <c r="E103" s="6" t="s">
        <v>722</v>
      </c>
      <c r="F103" s="19">
        <v>7500</v>
      </c>
      <c r="G103" s="24">
        <v>7581.71</v>
      </c>
      <c r="H103" s="24">
        <v>0.09</v>
      </c>
      <c r="I103" s="31">
        <v>7.18</v>
      </c>
      <c r="J103" s="31"/>
      <c r="K103" s="35"/>
    </row>
    <row r="104" spans="2:11" x14ac:dyDescent="0.3">
      <c r="B104" s="8" t="s">
        <v>770</v>
      </c>
      <c r="C104" s="57" t="s">
        <v>73</v>
      </c>
      <c r="D104" s="54" t="s">
        <v>771</v>
      </c>
      <c r="E104" s="6" t="s">
        <v>678</v>
      </c>
      <c r="F104" s="19">
        <v>7500</v>
      </c>
      <c r="G104" s="24">
        <v>7552.15</v>
      </c>
      <c r="H104" s="24">
        <v>0.09</v>
      </c>
      <c r="I104" s="31">
        <v>7.7</v>
      </c>
      <c r="J104" s="31"/>
      <c r="K104" s="35"/>
    </row>
    <row r="105" spans="2:11" x14ac:dyDescent="0.3">
      <c r="B105" s="8" t="s">
        <v>772</v>
      </c>
      <c r="C105" s="57" t="s">
        <v>589</v>
      </c>
      <c r="D105" s="54" t="s">
        <v>773</v>
      </c>
      <c r="E105" s="6" t="s">
        <v>691</v>
      </c>
      <c r="F105" s="19">
        <v>5000</v>
      </c>
      <c r="G105" s="24">
        <v>5047.26</v>
      </c>
      <c r="H105" s="24">
        <v>0.06</v>
      </c>
      <c r="I105" s="31">
        <v>8.0050000000000008</v>
      </c>
      <c r="J105" s="31"/>
      <c r="K105" s="35" t="s">
        <v>670</v>
      </c>
    </row>
    <row r="106" spans="2:11" x14ac:dyDescent="0.3">
      <c r="B106" s="8" t="s">
        <v>774</v>
      </c>
      <c r="C106" s="57" t="s">
        <v>589</v>
      </c>
      <c r="D106" s="54" t="s">
        <v>775</v>
      </c>
      <c r="E106" s="6" t="s">
        <v>691</v>
      </c>
      <c r="F106" s="19">
        <v>5000</v>
      </c>
      <c r="G106" s="24">
        <v>5042.4799999999996</v>
      </c>
      <c r="H106" s="24">
        <v>0.06</v>
      </c>
      <c r="I106" s="31">
        <v>7.9862000000000002</v>
      </c>
      <c r="J106" s="31"/>
      <c r="K106" s="35" t="s">
        <v>670</v>
      </c>
    </row>
    <row r="107" spans="2:11" x14ac:dyDescent="0.3">
      <c r="B107" s="8" t="s">
        <v>776</v>
      </c>
      <c r="C107" s="57" t="s">
        <v>589</v>
      </c>
      <c r="D107" s="54" t="s">
        <v>777</v>
      </c>
      <c r="E107" s="6" t="s">
        <v>691</v>
      </c>
      <c r="F107" s="19">
        <v>5000</v>
      </c>
      <c r="G107" s="24">
        <v>5000.93</v>
      </c>
      <c r="H107" s="24">
        <v>0.06</v>
      </c>
      <c r="I107" s="31">
        <v>8.01</v>
      </c>
      <c r="J107" s="31"/>
      <c r="K107" s="35" t="s">
        <v>670</v>
      </c>
    </row>
    <row r="108" spans="2:11" x14ac:dyDescent="0.3">
      <c r="B108" s="8" t="s">
        <v>778</v>
      </c>
      <c r="C108" s="57" t="s">
        <v>731</v>
      </c>
      <c r="D108" s="54" t="s">
        <v>779</v>
      </c>
      <c r="E108" s="6" t="s">
        <v>678</v>
      </c>
      <c r="F108" s="19">
        <v>5000</v>
      </c>
      <c r="G108" s="24">
        <v>4873.01</v>
      </c>
      <c r="H108" s="24">
        <v>0.06</v>
      </c>
      <c r="I108" s="31">
        <v>7.3216999999999999</v>
      </c>
      <c r="J108" s="31"/>
      <c r="K108" s="35" t="s">
        <v>670</v>
      </c>
    </row>
    <row r="109" spans="2:11" x14ac:dyDescent="0.3">
      <c r="B109" s="8" t="s">
        <v>780</v>
      </c>
      <c r="C109" s="57" t="s">
        <v>244</v>
      </c>
      <c r="D109" s="54" t="s">
        <v>781</v>
      </c>
      <c r="E109" s="6" t="s">
        <v>691</v>
      </c>
      <c r="F109" s="19">
        <v>4000</v>
      </c>
      <c r="G109" s="24">
        <v>4133.6899999999996</v>
      </c>
      <c r="H109" s="24">
        <v>0.05</v>
      </c>
      <c r="I109" s="31">
        <v>7.7975000000000003</v>
      </c>
      <c r="J109" s="31"/>
      <c r="K109" s="35" t="s">
        <v>670</v>
      </c>
    </row>
    <row r="110" spans="2:11" x14ac:dyDescent="0.3">
      <c r="B110" s="8" t="s">
        <v>782</v>
      </c>
      <c r="C110" s="57" t="s">
        <v>244</v>
      </c>
      <c r="D110" s="54" t="s">
        <v>783</v>
      </c>
      <c r="E110" s="6" t="s">
        <v>691</v>
      </c>
      <c r="F110" s="19">
        <v>3000</v>
      </c>
      <c r="G110" s="24">
        <v>3031.8</v>
      </c>
      <c r="H110" s="24">
        <v>0.04</v>
      </c>
      <c r="I110" s="31">
        <v>7.79</v>
      </c>
      <c r="J110" s="31"/>
      <c r="K110" s="35" t="s">
        <v>670</v>
      </c>
    </row>
    <row r="111" spans="2:11" x14ac:dyDescent="0.3">
      <c r="B111" s="8" t="s">
        <v>784</v>
      </c>
      <c r="C111" s="57" t="s">
        <v>731</v>
      </c>
      <c r="D111" s="54" t="s">
        <v>785</v>
      </c>
      <c r="E111" s="6" t="s">
        <v>678</v>
      </c>
      <c r="F111" s="19">
        <v>255</v>
      </c>
      <c r="G111" s="24">
        <v>2587.92</v>
      </c>
      <c r="H111" s="24">
        <v>0.03</v>
      </c>
      <c r="I111" s="31">
        <v>7.3216999999999999</v>
      </c>
      <c r="J111" s="31"/>
      <c r="K111" s="35" t="s">
        <v>670</v>
      </c>
    </row>
    <row r="112" spans="2:11" x14ac:dyDescent="0.3">
      <c r="B112" s="8" t="s">
        <v>786</v>
      </c>
      <c r="C112" s="57" t="s">
        <v>751</v>
      </c>
      <c r="D112" s="54" t="s">
        <v>787</v>
      </c>
      <c r="E112" s="6" t="s">
        <v>678</v>
      </c>
      <c r="F112" s="19">
        <v>2500</v>
      </c>
      <c r="G112" s="24">
        <v>2562.98</v>
      </c>
      <c r="H112" s="24">
        <v>0.03</v>
      </c>
      <c r="I112" s="31">
        <v>7.6765999999999996</v>
      </c>
      <c r="J112" s="31"/>
      <c r="K112" s="35" t="s">
        <v>670</v>
      </c>
    </row>
    <row r="113" spans="2:11" x14ac:dyDescent="0.3">
      <c r="B113" s="8" t="s">
        <v>788</v>
      </c>
      <c r="C113" s="57" t="s">
        <v>665</v>
      </c>
      <c r="D113" s="54" t="s">
        <v>789</v>
      </c>
      <c r="E113" s="6" t="s">
        <v>699</v>
      </c>
      <c r="F113" s="19">
        <v>5000</v>
      </c>
      <c r="G113" s="24">
        <v>2530.34</v>
      </c>
      <c r="H113" s="24">
        <v>0.03</v>
      </c>
      <c r="I113" s="31">
        <v>7.8662999999999998</v>
      </c>
      <c r="J113" s="31"/>
      <c r="K113" s="35" t="s">
        <v>670</v>
      </c>
    </row>
    <row r="114" spans="2:11" x14ac:dyDescent="0.3">
      <c r="B114" s="8" t="s">
        <v>790</v>
      </c>
      <c r="C114" s="57" t="s">
        <v>589</v>
      </c>
      <c r="D114" s="54" t="s">
        <v>791</v>
      </c>
      <c r="E114" s="6" t="s">
        <v>691</v>
      </c>
      <c r="F114" s="19">
        <v>2500</v>
      </c>
      <c r="G114" s="24">
        <v>2526.4299999999998</v>
      </c>
      <c r="H114" s="24">
        <v>0.03</v>
      </c>
      <c r="I114" s="31">
        <v>8.0150000000000006</v>
      </c>
      <c r="J114" s="31"/>
      <c r="K114" s="35" t="s">
        <v>670</v>
      </c>
    </row>
    <row r="115" spans="2:11" x14ac:dyDescent="0.3">
      <c r="B115" s="8" t="s">
        <v>792</v>
      </c>
      <c r="C115" s="57" t="s">
        <v>751</v>
      </c>
      <c r="D115" s="54" t="s">
        <v>793</v>
      </c>
      <c r="E115" s="6" t="s">
        <v>678</v>
      </c>
      <c r="F115" s="19">
        <v>2500</v>
      </c>
      <c r="G115" s="24">
        <v>2484.13</v>
      </c>
      <c r="H115" s="24">
        <v>0.03</v>
      </c>
      <c r="I115" s="31">
        <v>7.6924999999999999</v>
      </c>
      <c r="J115" s="31"/>
      <c r="K115" s="35" t="s">
        <v>670</v>
      </c>
    </row>
    <row r="116" spans="2:11" x14ac:dyDescent="0.3">
      <c r="B116" s="8" t="s">
        <v>794</v>
      </c>
      <c r="C116" s="57" t="s">
        <v>756</v>
      </c>
      <c r="D116" s="54" t="s">
        <v>795</v>
      </c>
      <c r="E116" s="6" t="s">
        <v>758</v>
      </c>
      <c r="F116" s="19">
        <v>2200</v>
      </c>
      <c r="G116" s="24">
        <v>2199</v>
      </c>
      <c r="H116" s="24">
        <v>0.03</v>
      </c>
      <c r="I116" s="31">
        <v>9.9497999999999998</v>
      </c>
      <c r="J116" s="31"/>
      <c r="K116" s="35" t="s">
        <v>670</v>
      </c>
    </row>
    <row r="117" spans="2:11" x14ac:dyDescent="0.3">
      <c r="B117" s="8" t="s">
        <v>796</v>
      </c>
      <c r="C117" s="57" t="s">
        <v>797</v>
      </c>
      <c r="D117" s="54" t="s">
        <v>798</v>
      </c>
      <c r="E117" s="6" t="s">
        <v>669</v>
      </c>
      <c r="F117" s="19">
        <v>14</v>
      </c>
      <c r="G117" s="24">
        <v>1424.02</v>
      </c>
      <c r="H117" s="24">
        <v>0.02</v>
      </c>
      <c r="I117" s="31">
        <v>7.5438000000000001</v>
      </c>
      <c r="J117" s="31"/>
      <c r="K117" s="35" t="s">
        <v>670</v>
      </c>
    </row>
    <row r="118" spans="2:11" x14ac:dyDescent="0.3">
      <c r="B118" s="8" t="s">
        <v>799</v>
      </c>
      <c r="C118" s="57" t="s">
        <v>800</v>
      </c>
      <c r="D118" s="54" t="s">
        <v>801</v>
      </c>
      <c r="E118" s="6" t="s">
        <v>802</v>
      </c>
      <c r="F118" s="19">
        <v>2000</v>
      </c>
      <c r="G118" s="24">
        <v>500.02</v>
      </c>
      <c r="H118" s="24">
        <v>0.01</v>
      </c>
      <c r="I118" s="31">
        <v>8.4499999999999993</v>
      </c>
      <c r="J118" s="31"/>
      <c r="K118" s="35" t="s">
        <v>670</v>
      </c>
    </row>
    <row r="119" spans="2:11" x14ac:dyDescent="0.3">
      <c r="C119" s="58" t="s">
        <v>184</v>
      </c>
      <c r="D119" s="54"/>
      <c r="E119" s="6"/>
      <c r="F119" s="19"/>
      <c r="G119" s="25">
        <v>1013545.77</v>
      </c>
      <c r="H119" s="25">
        <v>12.47</v>
      </c>
      <c r="I119" s="31"/>
      <c r="J119" s="31"/>
      <c r="K119" s="35"/>
    </row>
    <row r="120" spans="2:11" x14ac:dyDescent="0.3">
      <c r="C120" s="57"/>
      <c r="D120" s="54"/>
      <c r="E120" s="6"/>
      <c r="F120" s="19"/>
      <c r="G120" s="24"/>
      <c r="H120" s="24"/>
      <c r="I120" s="31"/>
      <c r="J120" s="31"/>
      <c r="K120" s="35"/>
    </row>
    <row r="121" spans="2:11" x14ac:dyDescent="0.3">
      <c r="C121" s="58" t="s">
        <v>7</v>
      </c>
      <c r="D121" s="54"/>
      <c r="E121" s="6"/>
      <c r="F121" s="19"/>
      <c r="G121" s="24" t="s">
        <v>2</v>
      </c>
      <c r="H121" s="24" t="s">
        <v>2</v>
      </c>
      <c r="I121" s="31"/>
      <c r="J121" s="31"/>
      <c r="K121" s="35"/>
    </row>
    <row r="122" spans="2:11" x14ac:dyDescent="0.3">
      <c r="C122" s="57"/>
      <c r="D122" s="54"/>
      <c r="E122" s="6"/>
      <c r="F122" s="19"/>
      <c r="G122" s="24"/>
      <c r="H122" s="24"/>
      <c r="I122" s="31"/>
      <c r="J122" s="31"/>
      <c r="K122" s="35"/>
    </row>
    <row r="123" spans="2:11" x14ac:dyDescent="0.3">
      <c r="C123" s="59" t="s">
        <v>8</v>
      </c>
      <c r="D123" s="54"/>
      <c r="E123" s="6"/>
      <c r="F123" s="19"/>
      <c r="G123" s="24"/>
      <c r="H123" s="24"/>
      <c r="I123" s="31"/>
      <c r="J123" s="31"/>
      <c r="K123" s="35"/>
    </row>
    <row r="124" spans="2:11" x14ac:dyDescent="0.3">
      <c r="B124" s="8" t="s">
        <v>803</v>
      </c>
      <c r="C124" s="57" t="s">
        <v>5092</v>
      </c>
      <c r="D124" s="54" t="s">
        <v>804</v>
      </c>
      <c r="E124" s="6" t="s">
        <v>805</v>
      </c>
      <c r="F124" s="19">
        <v>300</v>
      </c>
      <c r="G124" s="24">
        <v>21689.85</v>
      </c>
      <c r="H124" s="24">
        <v>0.27</v>
      </c>
      <c r="I124" s="31">
        <v>8.1</v>
      </c>
      <c r="J124" s="31"/>
      <c r="K124" s="35" t="s">
        <v>670</v>
      </c>
    </row>
    <row r="125" spans="2:11" x14ac:dyDescent="0.3">
      <c r="C125" s="58" t="s">
        <v>184</v>
      </c>
      <c r="D125" s="54"/>
      <c r="E125" s="6"/>
      <c r="F125" s="19"/>
      <c r="G125" s="25">
        <v>21689.85</v>
      </c>
      <c r="H125" s="25">
        <v>0.27</v>
      </c>
      <c r="I125" s="31"/>
      <c r="J125" s="31"/>
      <c r="K125" s="35"/>
    </row>
    <row r="126" spans="2:11" x14ac:dyDescent="0.3">
      <c r="C126" s="57"/>
      <c r="D126" s="54"/>
      <c r="E126" s="6"/>
      <c r="F126" s="19"/>
      <c r="G126" s="24"/>
      <c r="H126" s="24"/>
      <c r="I126" s="31"/>
      <c r="J126" s="31"/>
      <c r="K126" s="35"/>
    </row>
    <row r="127" spans="2:11" x14ac:dyDescent="0.3">
      <c r="C127" s="59" t="s">
        <v>9</v>
      </c>
      <c r="D127" s="54"/>
      <c r="E127" s="6"/>
      <c r="F127" s="19"/>
      <c r="G127" s="24"/>
      <c r="H127" s="24"/>
      <c r="I127" s="31"/>
      <c r="J127" s="31"/>
      <c r="K127" s="35"/>
    </row>
    <row r="128" spans="2:11" x14ac:dyDescent="0.3">
      <c r="B128" s="8" t="s">
        <v>806</v>
      </c>
      <c r="C128" s="57" t="s">
        <v>807</v>
      </c>
      <c r="D128" s="54" t="s">
        <v>808</v>
      </c>
      <c r="E128" s="6" t="s">
        <v>198</v>
      </c>
      <c r="F128" s="19">
        <v>418000000</v>
      </c>
      <c r="G128" s="24">
        <v>411615.47</v>
      </c>
      <c r="H128" s="24">
        <v>5.07</v>
      </c>
      <c r="I128" s="31">
        <v>6.8072821000000001</v>
      </c>
      <c r="J128" s="31"/>
      <c r="K128" s="35"/>
    </row>
    <row r="129" spans="1:11" x14ac:dyDescent="0.3">
      <c r="B129" s="8" t="s">
        <v>809</v>
      </c>
      <c r="C129" s="57" t="s">
        <v>810</v>
      </c>
      <c r="D129" s="54" t="s">
        <v>811</v>
      </c>
      <c r="E129" s="6" t="s">
        <v>198</v>
      </c>
      <c r="F129" s="19">
        <v>33000000</v>
      </c>
      <c r="G129" s="24">
        <v>32549.91</v>
      </c>
      <c r="H129" s="24">
        <v>0.4</v>
      </c>
      <c r="I129" s="31">
        <v>7.4884887999999998</v>
      </c>
      <c r="J129" s="31"/>
      <c r="K129" s="35"/>
    </row>
    <row r="130" spans="1:11" x14ac:dyDescent="0.3">
      <c r="B130" s="8" t="s">
        <v>812</v>
      </c>
      <c r="C130" s="57" t="s">
        <v>813</v>
      </c>
      <c r="D130" s="54" t="s">
        <v>814</v>
      </c>
      <c r="E130" s="6" t="s">
        <v>198</v>
      </c>
      <c r="F130" s="19">
        <v>908600</v>
      </c>
      <c r="G130" s="24">
        <v>886.11</v>
      </c>
      <c r="H130" s="24">
        <v>0.01</v>
      </c>
      <c r="I130" s="31">
        <v>6.8029118999999998</v>
      </c>
      <c r="J130" s="31"/>
      <c r="K130" s="35"/>
    </row>
    <row r="131" spans="1:11" x14ac:dyDescent="0.3">
      <c r="B131" s="8" t="s">
        <v>815</v>
      </c>
      <c r="C131" s="57" t="s">
        <v>816</v>
      </c>
      <c r="D131" s="54" t="s">
        <v>817</v>
      </c>
      <c r="E131" s="6" t="s">
        <v>198</v>
      </c>
      <c r="F131" s="19">
        <v>456000</v>
      </c>
      <c r="G131" s="24">
        <v>449.72</v>
      </c>
      <c r="H131" s="24">
        <v>0.01</v>
      </c>
      <c r="I131" s="31">
        <v>7.2014486</v>
      </c>
      <c r="J131" s="31"/>
      <c r="K131" s="35"/>
    </row>
    <row r="132" spans="1:11" x14ac:dyDescent="0.3">
      <c r="B132" s="8" t="s">
        <v>818</v>
      </c>
      <c r="C132" s="57" t="s">
        <v>819</v>
      </c>
      <c r="D132" s="54" t="s">
        <v>820</v>
      </c>
      <c r="E132" s="6" t="s">
        <v>198</v>
      </c>
      <c r="F132" s="19">
        <v>1100</v>
      </c>
      <c r="G132" s="24">
        <v>1.1000000000000001</v>
      </c>
      <c r="H132" s="24" t="s">
        <v>5024</v>
      </c>
      <c r="I132" s="31">
        <v>6.8474851000000001</v>
      </c>
      <c r="J132" s="31"/>
      <c r="K132" s="35"/>
    </row>
    <row r="133" spans="1:11" x14ac:dyDescent="0.3">
      <c r="C133" s="58" t="s">
        <v>184</v>
      </c>
      <c r="D133" s="54"/>
      <c r="E133" s="6"/>
      <c r="F133" s="19"/>
      <c r="G133" s="25">
        <v>445502.31</v>
      </c>
      <c r="H133" s="25">
        <v>5.49</v>
      </c>
      <c r="I133" s="31"/>
      <c r="J133" s="31"/>
      <c r="K133" s="35"/>
    </row>
    <row r="134" spans="1:11" x14ac:dyDescent="0.3">
      <c r="C134" s="57"/>
      <c r="D134" s="54"/>
      <c r="E134" s="6"/>
      <c r="F134" s="19"/>
      <c r="G134" s="24"/>
      <c r="H134" s="24"/>
      <c r="I134" s="31"/>
      <c r="J134" s="31"/>
      <c r="K134" s="35"/>
    </row>
    <row r="135" spans="1:11" x14ac:dyDescent="0.3">
      <c r="C135" s="58" t="s">
        <v>10</v>
      </c>
      <c r="D135" s="54"/>
      <c r="E135" s="6"/>
      <c r="F135" s="19"/>
      <c r="G135" s="24" t="s">
        <v>2</v>
      </c>
      <c r="H135" s="24" t="s">
        <v>2</v>
      </c>
      <c r="I135" s="31"/>
      <c r="J135" s="31"/>
      <c r="K135" s="35"/>
    </row>
    <row r="136" spans="1:11" x14ac:dyDescent="0.3">
      <c r="C136" s="57"/>
      <c r="D136" s="54"/>
      <c r="E136" s="6"/>
      <c r="F136" s="19"/>
      <c r="G136" s="24"/>
      <c r="H136" s="24"/>
      <c r="I136" s="31"/>
      <c r="J136" s="31"/>
      <c r="K136" s="35"/>
    </row>
    <row r="137" spans="1:11" x14ac:dyDescent="0.3">
      <c r="A137" s="10"/>
      <c r="B137" s="28"/>
      <c r="C137" s="58" t="s">
        <v>11</v>
      </c>
      <c r="D137" s="54"/>
      <c r="E137" s="6"/>
      <c r="F137" s="19"/>
      <c r="G137" s="24"/>
      <c r="H137" s="24"/>
      <c r="I137" s="31"/>
      <c r="J137" s="31"/>
      <c r="K137" s="35"/>
    </row>
    <row r="138" spans="1:11" x14ac:dyDescent="0.3">
      <c r="C138" s="59" t="s">
        <v>13</v>
      </c>
      <c r="D138" s="54"/>
      <c r="E138" s="6"/>
      <c r="F138" s="19"/>
      <c r="G138" s="24"/>
      <c r="H138" s="24"/>
      <c r="I138" s="31"/>
      <c r="J138" s="31"/>
      <c r="K138" s="35"/>
    </row>
    <row r="139" spans="1:11" x14ac:dyDescent="0.3">
      <c r="B139" s="8" t="s">
        <v>821</v>
      </c>
      <c r="C139" s="57" t="s">
        <v>822</v>
      </c>
      <c r="D139" s="54" t="s">
        <v>823</v>
      </c>
      <c r="E139" s="6" t="s">
        <v>824</v>
      </c>
      <c r="F139" s="19">
        <v>3000</v>
      </c>
      <c r="G139" s="24">
        <v>14854.16</v>
      </c>
      <c r="H139" s="24">
        <v>0.18</v>
      </c>
      <c r="I139" s="31">
        <v>7.625</v>
      </c>
      <c r="J139" s="31"/>
      <c r="K139" s="35" t="s">
        <v>670</v>
      </c>
    </row>
    <row r="140" spans="1:11" x14ac:dyDescent="0.3">
      <c r="C140" s="58" t="s">
        <v>184</v>
      </c>
      <c r="D140" s="54"/>
      <c r="E140" s="6"/>
      <c r="F140" s="19"/>
      <c r="G140" s="25">
        <v>14854.16</v>
      </c>
      <c r="H140" s="25">
        <v>0.18</v>
      </c>
      <c r="I140" s="31"/>
      <c r="J140" s="31"/>
      <c r="K140" s="35"/>
    </row>
    <row r="141" spans="1:11" x14ac:dyDescent="0.3">
      <c r="C141" s="57"/>
      <c r="D141" s="54"/>
      <c r="E141" s="6"/>
      <c r="F141" s="19"/>
      <c r="G141" s="24"/>
      <c r="H141" s="24"/>
      <c r="I141" s="31"/>
      <c r="J141" s="31"/>
      <c r="K141" s="35"/>
    </row>
    <row r="142" spans="1:11" x14ac:dyDescent="0.3">
      <c r="C142" s="59" t="s">
        <v>14</v>
      </c>
      <c r="D142" s="54"/>
      <c r="E142" s="6"/>
      <c r="F142" s="19"/>
      <c r="G142" s="24"/>
      <c r="H142" s="24"/>
      <c r="I142" s="31"/>
      <c r="J142" s="31"/>
      <c r="K142" s="35"/>
    </row>
    <row r="143" spans="1:11" x14ac:dyDescent="0.3">
      <c r="B143" s="8" t="s">
        <v>825</v>
      </c>
      <c r="C143" s="57" t="s">
        <v>826</v>
      </c>
      <c r="D143" s="54" t="s">
        <v>827</v>
      </c>
      <c r="E143" s="6" t="s">
        <v>828</v>
      </c>
      <c r="F143" s="19">
        <v>17500</v>
      </c>
      <c r="G143" s="24">
        <v>86469.51</v>
      </c>
      <c r="H143" s="24">
        <v>1.06</v>
      </c>
      <c r="I143" s="31">
        <v>7.2496999999999998</v>
      </c>
      <c r="J143" s="31"/>
      <c r="K143" s="35"/>
    </row>
    <row r="144" spans="1:11" x14ac:dyDescent="0.3">
      <c r="B144" s="8" t="s">
        <v>829</v>
      </c>
      <c r="C144" s="57" t="s">
        <v>830</v>
      </c>
      <c r="D144" s="54" t="s">
        <v>831</v>
      </c>
      <c r="E144" s="6" t="s">
        <v>824</v>
      </c>
      <c r="F144" s="19">
        <v>5000</v>
      </c>
      <c r="G144" s="24">
        <v>24764.7</v>
      </c>
      <c r="H144" s="24">
        <v>0.3</v>
      </c>
      <c r="I144" s="31">
        <v>7.3792</v>
      </c>
      <c r="J144" s="31"/>
      <c r="K144" s="35" t="s">
        <v>670</v>
      </c>
    </row>
    <row r="145" spans="1:11" x14ac:dyDescent="0.3">
      <c r="B145" s="8" t="s">
        <v>832</v>
      </c>
      <c r="C145" s="57" t="s">
        <v>830</v>
      </c>
      <c r="D145" s="54" t="s">
        <v>833</v>
      </c>
      <c r="E145" s="6" t="s">
        <v>824</v>
      </c>
      <c r="F145" s="19">
        <v>2000</v>
      </c>
      <c r="G145" s="24">
        <v>9708.3799999999992</v>
      </c>
      <c r="H145" s="24">
        <v>0.12</v>
      </c>
      <c r="I145" s="31">
        <v>7.9450000000000003</v>
      </c>
      <c r="J145" s="31"/>
      <c r="K145" s="35" t="s">
        <v>670</v>
      </c>
    </row>
    <row r="146" spans="1:11" x14ac:dyDescent="0.3">
      <c r="B146" s="8" t="s">
        <v>834</v>
      </c>
      <c r="C146" s="57" t="s">
        <v>41</v>
      </c>
      <c r="D146" s="54" t="s">
        <v>835</v>
      </c>
      <c r="E146" s="6" t="s">
        <v>824</v>
      </c>
      <c r="F146" s="19">
        <v>1500</v>
      </c>
      <c r="G146" s="24">
        <v>7447.01</v>
      </c>
      <c r="H146" s="24">
        <v>0.09</v>
      </c>
      <c r="I146" s="31">
        <v>6.6600999999999999</v>
      </c>
      <c r="J146" s="31"/>
      <c r="K146" s="35"/>
    </row>
    <row r="147" spans="1:11" x14ac:dyDescent="0.3">
      <c r="C147" s="58" t="s">
        <v>184</v>
      </c>
      <c r="D147" s="54"/>
      <c r="E147" s="6"/>
      <c r="F147" s="19"/>
      <c r="G147" s="25">
        <v>128389.6</v>
      </c>
      <c r="H147" s="25">
        <v>1.57</v>
      </c>
      <c r="I147" s="31"/>
      <c r="J147" s="31"/>
      <c r="K147" s="35"/>
    </row>
    <row r="148" spans="1:11" x14ac:dyDescent="0.3">
      <c r="C148" s="57"/>
      <c r="D148" s="54"/>
      <c r="E148" s="6"/>
      <c r="F148" s="19"/>
      <c r="G148" s="24"/>
      <c r="H148" s="24"/>
      <c r="I148" s="31"/>
      <c r="J148" s="31"/>
      <c r="K148" s="35"/>
    </row>
    <row r="149" spans="1:11" x14ac:dyDescent="0.3">
      <c r="C149" s="58" t="s">
        <v>15</v>
      </c>
      <c r="D149" s="54"/>
      <c r="E149" s="6"/>
      <c r="F149" s="19"/>
      <c r="G149" s="24" t="s">
        <v>2</v>
      </c>
      <c r="H149" s="24" t="s">
        <v>2</v>
      </c>
      <c r="I149" s="31"/>
      <c r="J149" s="31"/>
      <c r="K149" s="35"/>
    </row>
    <row r="150" spans="1:11" x14ac:dyDescent="0.3">
      <c r="C150" s="57"/>
      <c r="D150" s="54"/>
      <c r="E150" s="6"/>
      <c r="F150" s="19"/>
      <c r="G150" s="24"/>
      <c r="H150" s="24"/>
      <c r="I150" s="31"/>
      <c r="J150" s="31"/>
      <c r="K150" s="35"/>
    </row>
    <row r="151" spans="1:11" x14ac:dyDescent="0.3">
      <c r="C151" s="58" t="s">
        <v>16</v>
      </c>
      <c r="D151" s="54"/>
      <c r="E151" s="6"/>
      <c r="F151" s="19"/>
      <c r="G151" s="24" t="s">
        <v>2</v>
      </c>
      <c r="H151" s="24" t="s">
        <v>2</v>
      </c>
      <c r="I151" s="31"/>
      <c r="J151" s="31"/>
      <c r="K151" s="35"/>
    </row>
    <row r="152" spans="1:11" x14ac:dyDescent="0.3">
      <c r="C152" s="57"/>
      <c r="D152" s="54"/>
      <c r="E152" s="6"/>
      <c r="F152" s="19"/>
      <c r="G152" s="24"/>
      <c r="H152" s="24"/>
      <c r="I152" s="31"/>
      <c r="J152" s="31"/>
      <c r="K152" s="35"/>
    </row>
    <row r="153" spans="1:11" x14ac:dyDescent="0.3">
      <c r="C153" s="59" t="s">
        <v>17</v>
      </c>
      <c r="D153" s="54"/>
      <c r="E153" s="6"/>
      <c r="F153" s="19"/>
      <c r="G153" s="24"/>
      <c r="H153" s="24"/>
      <c r="I153" s="31"/>
      <c r="J153" s="31"/>
      <c r="K153" s="35"/>
    </row>
    <row r="154" spans="1:11" x14ac:dyDescent="0.3">
      <c r="B154" s="8" t="s">
        <v>836</v>
      </c>
      <c r="C154" s="57" t="s">
        <v>837</v>
      </c>
      <c r="D154" s="54" t="s">
        <v>838</v>
      </c>
      <c r="E154" s="6" t="s">
        <v>198</v>
      </c>
      <c r="F154" s="19">
        <v>257000</v>
      </c>
      <c r="G154" s="24">
        <v>249.05</v>
      </c>
      <c r="H154" s="24" t="s">
        <v>5024</v>
      </c>
      <c r="I154" s="31">
        <v>5.7914952</v>
      </c>
      <c r="J154" s="31"/>
      <c r="K154" s="35"/>
    </row>
    <row r="155" spans="1:11" x14ac:dyDescent="0.3">
      <c r="C155" s="58" t="s">
        <v>184</v>
      </c>
      <c r="D155" s="54"/>
      <c r="E155" s="6"/>
      <c r="F155" s="19"/>
      <c r="G155" s="25">
        <v>249.05</v>
      </c>
      <c r="H155" s="25" t="s">
        <v>5024</v>
      </c>
      <c r="I155" s="31"/>
      <c r="J155" s="31"/>
      <c r="K155" s="35"/>
    </row>
    <row r="156" spans="1:11" x14ac:dyDescent="0.3">
      <c r="C156" s="57"/>
      <c r="D156" s="54"/>
      <c r="E156" s="6"/>
      <c r="F156" s="19"/>
      <c r="G156" s="24"/>
      <c r="H156" s="24"/>
      <c r="I156" s="31"/>
      <c r="J156" s="31"/>
      <c r="K156" s="35"/>
    </row>
    <row r="157" spans="1:11" x14ac:dyDescent="0.3">
      <c r="A157" s="10"/>
      <c r="B157" s="28"/>
      <c r="C157" s="58" t="s">
        <v>18</v>
      </c>
      <c r="D157" s="54"/>
      <c r="E157" s="6"/>
      <c r="F157" s="19"/>
      <c r="G157" s="24"/>
      <c r="H157" s="24"/>
      <c r="I157" s="31"/>
      <c r="J157" s="31"/>
      <c r="K157" s="35"/>
    </row>
    <row r="158" spans="1:11" x14ac:dyDescent="0.3">
      <c r="A158" s="28"/>
      <c r="B158" s="28"/>
      <c r="C158" s="58" t="s">
        <v>19</v>
      </c>
      <c r="D158" s="54"/>
      <c r="E158" s="6"/>
      <c r="F158" s="19"/>
      <c r="G158" s="24" t="s">
        <v>2</v>
      </c>
      <c r="H158" s="24" t="s">
        <v>2</v>
      </c>
      <c r="I158" s="31"/>
      <c r="J158" s="31"/>
      <c r="K158" s="35"/>
    </row>
    <row r="159" spans="1:11" x14ac:dyDescent="0.3">
      <c r="A159" s="28"/>
      <c r="B159" s="28"/>
      <c r="C159" s="58"/>
      <c r="D159" s="54"/>
      <c r="E159" s="6"/>
      <c r="F159" s="19"/>
      <c r="G159" s="24"/>
      <c r="H159" s="24"/>
      <c r="I159" s="31"/>
      <c r="J159" s="31"/>
      <c r="K159" s="35"/>
    </row>
    <row r="160" spans="1:11" x14ac:dyDescent="0.3">
      <c r="A160" s="28"/>
      <c r="B160" s="28"/>
      <c r="C160" s="58" t="s">
        <v>20</v>
      </c>
      <c r="D160" s="54"/>
      <c r="E160" s="6"/>
      <c r="F160" s="19"/>
      <c r="G160" s="24" t="s">
        <v>2</v>
      </c>
      <c r="H160" s="24" t="s">
        <v>2</v>
      </c>
      <c r="I160" s="31"/>
      <c r="J160" s="31"/>
      <c r="K160" s="35"/>
    </row>
    <row r="161" spans="1:11" x14ac:dyDescent="0.3">
      <c r="A161" s="28"/>
      <c r="B161" s="28"/>
      <c r="C161" s="58"/>
      <c r="D161" s="54"/>
      <c r="E161" s="6"/>
      <c r="F161" s="19"/>
      <c r="G161" s="24"/>
      <c r="H161" s="24"/>
      <c r="I161" s="31"/>
      <c r="J161" s="31"/>
      <c r="K161" s="35"/>
    </row>
    <row r="162" spans="1:11" x14ac:dyDescent="0.3">
      <c r="A162" s="28"/>
      <c r="B162" s="28"/>
      <c r="C162" s="58" t="s">
        <v>21</v>
      </c>
      <c r="D162" s="54"/>
      <c r="E162" s="6"/>
      <c r="F162" s="19"/>
      <c r="G162" s="24" t="s">
        <v>2</v>
      </c>
      <c r="H162" s="24" t="s">
        <v>2</v>
      </c>
      <c r="I162" s="31"/>
      <c r="J162" s="31"/>
      <c r="K162" s="35"/>
    </row>
    <row r="163" spans="1:11" x14ac:dyDescent="0.3">
      <c r="A163" s="28"/>
      <c r="B163" s="28"/>
      <c r="C163" s="58"/>
      <c r="D163" s="54"/>
      <c r="E163" s="6"/>
      <c r="F163" s="19"/>
      <c r="G163" s="24"/>
      <c r="H163" s="24"/>
      <c r="I163" s="31"/>
      <c r="J163" s="31"/>
      <c r="K163" s="35"/>
    </row>
    <row r="164" spans="1:11" x14ac:dyDescent="0.3">
      <c r="A164" s="28"/>
      <c r="B164" s="28"/>
      <c r="C164" s="58" t="s">
        <v>22</v>
      </c>
      <c r="D164" s="54"/>
      <c r="E164" s="6"/>
      <c r="F164" s="19"/>
      <c r="G164" s="24" t="s">
        <v>2</v>
      </c>
      <c r="H164" s="24" t="s">
        <v>2</v>
      </c>
      <c r="I164" s="31"/>
      <c r="J164" s="31"/>
      <c r="K164" s="35"/>
    </row>
    <row r="165" spans="1:11" x14ac:dyDescent="0.3">
      <c r="A165" s="28"/>
      <c r="B165" s="28"/>
      <c r="C165" s="58"/>
      <c r="D165" s="54"/>
      <c r="E165" s="6"/>
      <c r="F165" s="19"/>
      <c r="G165" s="24"/>
      <c r="H165" s="24"/>
      <c r="I165" s="31"/>
      <c r="J165" s="31"/>
      <c r="K165" s="35"/>
    </row>
    <row r="166" spans="1:11" x14ac:dyDescent="0.3">
      <c r="A166" s="28"/>
      <c r="B166" s="28"/>
      <c r="C166" s="58" t="s">
        <v>23</v>
      </c>
      <c r="D166" s="54"/>
      <c r="E166" s="6"/>
      <c r="F166" s="19"/>
      <c r="G166" s="24" t="s">
        <v>2</v>
      </c>
      <c r="H166" s="24" t="s">
        <v>2</v>
      </c>
      <c r="I166" s="31"/>
      <c r="J166" s="31"/>
      <c r="K166" s="35"/>
    </row>
    <row r="167" spans="1:11" x14ac:dyDescent="0.3">
      <c r="A167" s="28"/>
      <c r="B167" s="28"/>
      <c r="C167" s="58"/>
      <c r="D167" s="54"/>
      <c r="E167" s="6"/>
      <c r="F167" s="19"/>
      <c r="G167" s="24"/>
      <c r="H167" s="24"/>
      <c r="I167" s="31"/>
      <c r="J167" s="31"/>
      <c r="K167" s="35"/>
    </row>
    <row r="168" spans="1:11" x14ac:dyDescent="0.3">
      <c r="C168" s="59" t="s">
        <v>5124</v>
      </c>
      <c r="D168" s="54"/>
      <c r="E168" s="6"/>
      <c r="F168" s="19"/>
      <c r="G168" s="24"/>
      <c r="H168" s="24"/>
      <c r="I168" s="31"/>
      <c r="J168" s="31"/>
      <c r="K168" s="35"/>
    </row>
    <row r="169" spans="1:11" x14ac:dyDescent="0.3">
      <c r="B169" s="8" t="s">
        <v>661</v>
      </c>
      <c r="C169" s="57" t="s">
        <v>662</v>
      </c>
      <c r="D169" s="54" t="s">
        <v>663</v>
      </c>
      <c r="E169" s="6" t="s">
        <v>606</v>
      </c>
      <c r="F169" s="19">
        <v>14200000</v>
      </c>
      <c r="G169" s="24">
        <v>19880</v>
      </c>
      <c r="H169" s="24">
        <v>0.24</v>
      </c>
      <c r="I169" s="31"/>
      <c r="J169" s="31"/>
      <c r="K169" s="35"/>
    </row>
    <row r="170" spans="1:11" x14ac:dyDescent="0.3">
      <c r="B170" s="8" t="s">
        <v>664</v>
      </c>
      <c r="C170" s="57" t="s">
        <v>665</v>
      </c>
      <c r="D170" s="54" t="s">
        <v>666</v>
      </c>
      <c r="E170" s="6" t="s">
        <v>606</v>
      </c>
      <c r="F170" s="19">
        <v>1240</v>
      </c>
      <c r="G170" s="24">
        <v>1.87</v>
      </c>
      <c r="H170" s="24" t="s">
        <v>5024</v>
      </c>
      <c r="I170" s="31"/>
      <c r="J170" s="31"/>
      <c r="K170" s="35"/>
    </row>
    <row r="171" spans="1:11" x14ac:dyDescent="0.3">
      <c r="C171" s="58" t="s">
        <v>184</v>
      </c>
      <c r="D171" s="54"/>
      <c r="E171" s="6"/>
      <c r="F171" s="19"/>
      <c r="G171" s="25">
        <v>19881.87</v>
      </c>
      <c r="H171" s="25">
        <v>0.24</v>
      </c>
      <c r="I171" s="31"/>
      <c r="J171" s="31"/>
      <c r="K171" s="35"/>
    </row>
    <row r="172" spans="1:11" x14ac:dyDescent="0.3">
      <c r="A172" s="28"/>
      <c r="B172" s="28"/>
      <c r="C172" s="58"/>
      <c r="D172" s="54"/>
      <c r="E172" s="6"/>
      <c r="F172" s="19"/>
      <c r="G172" s="24"/>
      <c r="H172" s="24"/>
      <c r="I172" s="31"/>
      <c r="J172" s="31"/>
      <c r="K172" s="35"/>
    </row>
    <row r="173" spans="1:11" x14ac:dyDescent="0.3">
      <c r="C173" s="59" t="s">
        <v>5125</v>
      </c>
      <c r="D173" s="54"/>
      <c r="E173" s="6"/>
      <c r="F173" s="19"/>
      <c r="G173" s="24"/>
      <c r="H173" s="24"/>
      <c r="I173" s="31"/>
      <c r="J173" s="31"/>
      <c r="K173" s="35"/>
    </row>
    <row r="174" spans="1:11" x14ac:dyDescent="0.3">
      <c r="B174" s="8" t="s">
        <v>199</v>
      </c>
      <c r="C174" s="57" t="s">
        <v>200</v>
      </c>
      <c r="D174" s="54"/>
      <c r="E174" s="6"/>
      <c r="F174" s="19"/>
      <c r="G174" s="24">
        <v>397382.06</v>
      </c>
      <c r="H174" s="24">
        <v>4.8899999999999997</v>
      </c>
      <c r="I174" s="31"/>
      <c r="J174" s="31"/>
      <c r="K174" s="35"/>
    </row>
    <row r="175" spans="1:11" x14ac:dyDescent="0.3">
      <c r="C175" s="58" t="s">
        <v>184</v>
      </c>
      <c r="D175" s="54"/>
      <c r="E175" s="6"/>
      <c r="F175" s="19"/>
      <c r="G175" s="25">
        <v>397382.06</v>
      </c>
      <c r="H175" s="25">
        <v>4.8899999999999997</v>
      </c>
      <c r="I175" s="31"/>
      <c r="J175" s="31"/>
      <c r="K175" s="35"/>
    </row>
    <row r="176" spans="1:11" x14ac:dyDescent="0.3">
      <c r="C176" s="57"/>
      <c r="D176" s="54"/>
      <c r="E176" s="6"/>
      <c r="F176" s="19"/>
      <c r="G176" s="24"/>
      <c r="H176" s="24"/>
      <c r="I176" s="31"/>
      <c r="J176" s="31"/>
      <c r="K176" s="35"/>
    </row>
    <row r="177" spans="1:54" x14ac:dyDescent="0.3">
      <c r="A177" s="10"/>
      <c r="B177" s="28"/>
      <c r="C177" s="58" t="s">
        <v>25</v>
      </c>
      <c r="D177" s="54"/>
      <c r="E177" s="6"/>
      <c r="F177" s="19"/>
      <c r="G177" s="24"/>
      <c r="H177" s="24"/>
      <c r="I177" s="31"/>
      <c r="J177" s="31"/>
      <c r="K177" s="35"/>
    </row>
    <row r="178" spans="1:54" s="2" customFormat="1" ht="13.8" x14ac:dyDescent="0.3">
      <c r="A178" s="28"/>
      <c r="B178" s="28"/>
      <c r="C178" s="57" t="s">
        <v>5023</v>
      </c>
      <c r="D178" s="54"/>
      <c r="E178" s="6"/>
      <c r="F178" s="19"/>
      <c r="G178" s="24">
        <v>2242.5</v>
      </c>
      <c r="H178" s="24">
        <v>0.03</v>
      </c>
      <c r="I178" s="31"/>
      <c r="J178" s="31"/>
      <c r="K178" s="35"/>
      <c r="L178" s="3"/>
      <c r="AI178" s="3"/>
      <c r="AV178" s="3"/>
      <c r="AX178" s="3"/>
      <c r="BB178" s="3"/>
    </row>
    <row r="179" spans="1:54" x14ac:dyDescent="0.3">
      <c r="B179" s="8"/>
      <c r="C179" s="57" t="s">
        <v>201</v>
      </c>
      <c r="D179" s="54"/>
      <c r="E179" s="6"/>
      <c r="F179" s="19"/>
      <c r="G179" s="24">
        <v>8541.57</v>
      </c>
      <c r="H179" s="24">
        <v>0.14000000000000001</v>
      </c>
      <c r="I179" s="31"/>
      <c r="J179" s="31"/>
      <c r="K179" s="35"/>
    </row>
    <row r="180" spans="1:54" x14ac:dyDescent="0.3">
      <c r="C180" s="58" t="s">
        <v>184</v>
      </c>
      <c r="D180" s="54"/>
      <c r="E180" s="6"/>
      <c r="F180" s="19"/>
      <c r="G180" s="25">
        <v>10784.07</v>
      </c>
      <c r="H180" s="25">
        <v>0.17</v>
      </c>
      <c r="I180" s="31"/>
      <c r="J180" s="31"/>
      <c r="K180" s="35"/>
    </row>
    <row r="181" spans="1:54" x14ac:dyDescent="0.3">
      <c r="C181" s="57"/>
      <c r="D181" s="54"/>
      <c r="E181" s="6"/>
      <c r="F181" s="19"/>
      <c r="G181" s="24"/>
      <c r="H181" s="24"/>
      <c r="I181" s="31"/>
      <c r="J181" s="31"/>
      <c r="K181" s="35"/>
    </row>
    <row r="182" spans="1:54" x14ac:dyDescent="0.3">
      <c r="C182" s="60" t="s">
        <v>202</v>
      </c>
      <c r="D182" s="55"/>
      <c r="E182" s="5"/>
      <c r="F182" s="20"/>
      <c r="G182" s="26">
        <v>8124159.0300000003</v>
      </c>
      <c r="H182" s="26">
        <v>99.999999999999986</v>
      </c>
      <c r="I182" s="32"/>
      <c r="J182" s="32"/>
      <c r="K182" s="36"/>
    </row>
    <row r="185" spans="1:54" x14ac:dyDescent="0.3">
      <c r="C185" s="1" t="s">
        <v>203</v>
      </c>
    </row>
    <row r="186" spans="1:54" x14ac:dyDescent="0.3">
      <c r="C186" s="37" t="s">
        <v>204</v>
      </c>
      <c r="D186" s="37"/>
      <c r="E186" s="37"/>
      <c r="F186" s="37"/>
      <c r="G186" s="37"/>
      <c r="H186" s="37"/>
      <c r="I186" s="37"/>
      <c r="J186" s="37"/>
      <c r="K186" s="37"/>
    </row>
    <row r="187" spans="1:54" x14ac:dyDescent="0.3">
      <c r="C187" s="2" t="s">
        <v>205</v>
      </c>
    </row>
    <row r="188" spans="1:54" x14ac:dyDescent="0.3">
      <c r="C188" s="2" t="s">
        <v>206</v>
      </c>
    </row>
    <row r="189" spans="1:54" ht="30" customHeight="1" x14ac:dyDescent="0.3">
      <c r="C189" s="80" t="s">
        <v>207</v>
      </c>
      <c r="D189" s="81"/>
      <c r="E189" s="81"/>
      <c r="F189" s="81"/>
      <c r="G189" s="81"/>
      <c r="H189" s="81"/>
      <c r="I189" s="81"/>
      <c r="J189" s="81"/>
      <c r="K189" s="81"/>
    </row>
    <row r="190" spans="1:54" x14ac:dyDescent="0.3">
      <c r="C190" s="2" t="s">
        <v>208</v>
      </c>
    </row>
    <row r="192" spans="1:54" x14ac:dyDescent="0.3">
      <c r="C192" s="1" t="s">
        <v>5173</v>
      </c>
      <c r="E192" s="78" t="s">
        <v>5174</v>
      </c>
    </row>
    <row r="193" spans="5:5" x14ac:dyDescent="0.3">
      <c r="E193" s="2" t="s">
        <v>5179</v>
      </c>
    </row>
  </sheetData>
  <mergeCells count="1">
    <mergeCell ref="C189:K189"/>
  </mergeCells>
  <hyperlinks>
    <hyperlink ref="J2" location="'Index'!A1" display="'Index'!A1" xr:uid="{ABCBB343-D852-4083-8B15-44815CD14489}"/>
  </hyperlinks>
  <pageMargins left="0.7" right="0.7" top="0.75" bottom="0.75" header="0.3" footer="0.3"/>
  <pageSetup orientation="portrait" horizontalDpi="4294967293"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52D607-3B10-4A3B-A097-F1476DEF3055}">
  <sheetPr codeName="Sheet1"/>
  <dimension ref="A1:IV81"/>
  <sheetViews>
    <sheetView showGridLines="0" zoomScale="90" zoomScaleNormal="90" workbookViewId="0">
      <pane ySplit="6" topLeftCell="A66"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3155</v>
      </c>
      <c r="J2" s="38" t="s">
        <v>4688</v>
      </c>
    </row>
    <row r="3" spans="1:54" ht="16.2" x14ac:dyDescent="0.35">
      <c r="C3" s="1" t="s">
        <v>28</v>
      </c>
      <c r="D3" s="21" t="s">
        <v>3156</v>
      </c>
      <c r="F3" s="75" t="s">
        <v>5120</v>
      </c>
      <c r="G3" s="13" t="s">
        <v>4622</v>
      </c>
    </row>
    <row r="4" spans="1:54" ht="15" x14ac:dyDescent="0.35">
      <c r="C4" s="1" t="s">
        <v>30</v>
      </c>
      <c r="D4" s="22">
        <v>46053</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A8" s="10"/>
      <c r="B8" s="28"/>
      <c r="C8" s="58" t="s">
        <v>0</v>
      </c>
      <c r="D8" s="54"/>
      <c r="E8" s="6"/>
      <c r="F8" s="19"/>
      <c r="G8" s="24"/>
      <c r="H8" s="24"/>
      <c r="I8" s="31"/>
      <c r="J8" s="31"/>
      <c r="K8" s="35"/>
    </row>
    <row r="9" spans="1:54" x14ac:dyDescent="0.3">
      <c r="C9" s="59" t="s">
        <v>1</v>
      </c>
      <c r="D9" s="54"/>
      <c r="E9" s="6"/>
      <c r="F9" s="19"/>
      <c r="G9" s="24"/>
      <c r="H9" s="24"/>
      <c r="I9" s="31"/>
      <c r="J9" s="31"/>
      <c r="K9" s="35"/>
    </row>
    <row r="10" spans="1:54" x14ac:dyDescent="0.3">
      <c r="B10" s="8" t="s">
        <v>47</v>
      </c>
      <c r="C10" s="57" t="s">
        <v>48</v>
      </c>
      <c r="D10" s="54" t="s">
        <v>49</v>
      </c>
      <c r="E10" s="6" t="s">
        <v>50</v>
      </c>
      <c r="F10" s="19">
        <v>133037</v>
      </c>
      <c r="G10" s="24">
        <v>2183.14</v>
      </c>
      <c r="H10" s="24">
        <v>29.2</v>
      </c>
      <c r="I10" s="31"/>
      <c r="J10" s="31"/>
      <c r="K10" s="35"/>
    </row>
    <row r="11" spans="1:54" x14ac:dyDescent="0.3">
      <c r="B11" s="8" t="s">
        <v>430</v>
      </c>
      <c r="C11" s="57" t="s">
        <v>431</v>
      </c>
      <c r="D11" s="54" t="s">
        <v>432</v>
      </c>
      <c r="E11" s="6" t="s">
        <v>50</v>
      </c>
      <c r="F11" s="19">
        <v>49644</v>
      </c>
      <c r="G11" s="24">
        <v>1550.83</v>
      </c>
      <c r="H11" s="24">
        <v>20.74</v>
      </c>
      <c r="I11" s="31"/>
      <c r="J11" s="31"/>
      <c r="K11" s="35"/>
    </row>
    <row r="12" spans="1:54" x14ac:dyDescent="0.3">
      <c r="B12" s="8" t="s">
        <v>944</v>
      </c>
      <c r="C12" s="57" t="s">
        <v>945</v>
      </c>
      <c r="D12" s="54" t="s">
        <v>946</v>
      </c>
      <c r="E12" s="6" t="s">
        <v>50</v>
      </c>
      <c r="F12" s="19">
        <v>51293</v>
      </c>
      <c r="G12" s="24">
        <v>869.72</v>
      </c>
      <c r="H12" s="24">
        <v>11.63</v>
      </c>
      <c r="I12" s="31"/>
      <c r="J12" s="31"/>
      <c r="K12" s="35"/>
    </row>
    <row r="13" spans="1:54" x14ac:dyDescent="0.3">
      <c r="B13" s="8" t="s">
        <v>418</v>
      </c>
      <c r="C13" s="57" t="s">
        <v>419</v>
      </c>
      <c r="D13" s="54" t="s">
        <v>420</v>
      </c>
      <c r="E13" s="6" t="s">
        <v>50</v>
      </c>
      <c r="F13" s="19">
        <v>44453</v>
      </c>
      <c r="G13" s="24">
        <v>774.86</v>
      </c>
      <c r="H13" s="24">
        <v>10.36</v>
      </c>
      <c r="I13" s="31"/>
      <c r="J13" s="31"/>
      <c r="K13" s="35"/>
    </row>
    <row r="14" spans="1:54" x14ac:dyDescent="0.3">
      <c r="B14" s="8" t="s">
        <v>364</v>
      </c>
      <c r="C14" s="57" t="s">
        <v>365</v>
      </c>
      <c r="D14" s="54" t="s">
        <v>366</v>
      </c>
      <c r="E14" s="6" t="s">
        <v>50</v>
      </c>
      <c r="F14" s="19">
        <v>199925</v>
      </c>
      <c r="G14" s="24">
        <v>473.62</v>
      </c>
      <c r="H14" s="24">
        <v>6.33</v>
      </c>
      <c r="I14" s="31"/>
      <c r="J14" s="31"/>
      <c r="K14" s="35"/>
    </row>
    <row r="15" spans="1:54" x14ac:dyDescent="0.3">
      <c r="B15" s="8" t="s">
        <v>382</v>
      </c>
      <c r="C15" s="57" t="s">
        <v>383</v>
      </c>
      <c r="D15" s="54" t="s">
        <v>384</v>
      </c>
      <c r="E15" s="6" t="s">
        <v>50</v>
      </c>
      <c r="F15" s="19">
        <v>7619</v>
      </c>
      <c r="G15" s="24">
        <v>459.81</v>
      </c>
      <c r="H15" s="24">
        <v>6.15</v>
      </c>
      <c r="I15" s="31"/>
      <c r="J15" s="31"/>
      <c r="K15" s="35"/>
    </row>
    <row r="16" spans="1:54" x14ac:dyDescent="0.3">
      <c r="B16" s="8" t="s">
        <v>80</v>
      </c>
      <c r="C16" s="57" t="s">
        <v>81</v>
      </c>
      <c r="D16" s="54" t="s">
        <v>82</v>
      </c>
      <c r="E16" s="6" t="s">
        <v>50</v>
      </c>
      <c r="F16" s="19">
        <v>6493</v>
      </c>
      <c r="G16" s="24">
        <v>387.92</v>
      </c>
      <c r="H16" s="24">
        <v>5.19</v>
      </c>
      <c r="I16" s="31"/>
      <c r="J16" s="31"/>
      <c r="K16" s="35"/>
    </row>
    <row r="17" spans="2:11" x14ac:dyDescent="0.3">
      <c r="B17" s="8" t="s">
        <v>938</v>
      </c>
      <c r="C17" s="57" t="s">
        <v>939</v>
      </c>
      <c r="D17" s="54" t="s">
        <v>940</v>
      </c>
      <c r="E17" s="6" t="s">
        <v>50</v>
      </c>
      <c r="F17" s="19">
        <v>23443</v>
      </c>
      <c r="G17" s="24">
        <v>387.7</v>
      </c>
      <c r="H17" s="24">
        <v>5.19</v>
      </c>
      <c r="I17" s="31"/>
      <c r="J17" s="31"/>
      <c r="K17" s="35"/>
    </row>
    <row r="18" spans="2:11" x14ac:dyDescent="0.3">
      <c r="B18" s="8" t="s">
        <v>2406</v>
      </c>
      <c r="C18" s="57" t="s">
        <v>2407</v>
      </c>
      <c r="D18" s="54" t="s">
        <v>2408</v>
      </c>
      <c r="E18" s="6" t="s">
        <v>50</v>
      </c>
      <c r="F18" s="19">
        <v>7985</v>
      </c>
      <c r="G18" s="24">
        <v>220.31</v>
      </c>
      <c r="H18" s="24">
        <v>2.95</v>
      </c>
      <c r="I18" s="31"/>
      <c r="J18" s="31"/>
      <c r="K18" s="35"/>
    </row>
    <row r="19" spans="2:11" x14ac:dyDescent="0.3">
      <c r="B19" s="8" t="s">
        <v>2394</v>
      </c>
      <c r="C19" s="57" t="s">
        <v>2395</v>
      </c>
      <c r="D19" s="54" t="s">
        <v>2396</v>
      </c>
      <c r="E19" s="6" t="s">
        <v>50</v>
      </c>
      <c r="F19" s="19">
        <v>1666</v>
      </c>
      <c r="G19" s="24">
        <v>129.28</v>
      </c>
      <c r="H19" s="24">
        <v>1.73</v>
      </c>
      <c r="I19" s="31"/>
      <c r="J19" s="31"/>
      <c r="K19" s="35"/>
    </row>
    <row r="20" spans="2:11" x14ac:dyDescent="0.3">
      <c r="C20" s="58" t="s">
        <v>184</v>
      </c>
      <c r="D20" s="54"/>
      <c r="E20" s="6"/>
      <c r="F20" s="19"/>
      <c r="G20" s="25">
        <v>7437.19</v>
      </c>
      <c r="H20" s="25">
        <v>99.47</v>
      </c>
      <c r="I20" s="31"/>
      <c r="J20" s="31"/>
      <c r="K20" s="35"/>
    </row>
    <row r="21" spans="2:11" x14ac:dyDescent="0.3">
      <c r="C21" s="57"/>
      <c r="D21" s="54"/>
      <c r="E21" s="6"/>
      <c r="F21" s="19"/>
      <c r="G21" s="24"/>
      <c r="H21" s="24"/>
      <c r="I21" s="31"/>
      <c r="J21" s="31"/>
      <c r="K21" s="35"/>
    </row>
    <row r="22" spans="2:11" x14ac:dyDescent="0.3">
      <c r="C22" s="58" t="s">
        <v>3</v>
      </c>
      <c r="D22" s="54"/>
      <c r="E22" s="6"/>
      <c r="F22" s="19"/>
      <c r="G22" s="24" t="s">
        <v>2</v>
      </c>
      <c r="H22" s="24" t="s">
        <v>2</v>
      </c>
      <c r="I22" s="31"/>
      <c r="J22" s="31"/>
      <c r="K22" s="35"/>
    </row>
    <row r="23" spans="2:11" x14ac:dyDescent="0.3">
      <c r="C23" s="57"/>
      <c r="D23" s="54"/>
      <c r="E23" s="6"/>
      <c r="F23" s="19"/>
      <c r="G23" s="24"/>
      <c r="H23" s="24"/>
      <c r="I23" s="31"/>
      <c r="J23" s="31"/>
      <c r="K23" s="35"/>
    </row>
    <row r="24" spans="2:11" x14ac:dyDescent="0.3">
      <c r="C24" s="58" t="s">
        <v>4</v>
      </c>
      <c r="D24" s="54"/>
      <c r="E24" s="6"/>
      <c r="F24" s="19"/>
      <c r="G24" s="24" t="s">
        <v>2</v>
      </c>
      <c r="H24" s="24" t="s">
        <v>2</v>
      </c>
      <c r="I24" s="31"/>
      <c r="J24" s="31"/>
      <c r="K24" s="35"/>
    </row>
    <row r="25" spans="2:11" x14ac:dyDescent="0.3">
      <c r="C25" s="57"/>
      <c r="D25" s="54"/>
      <c r="E25" s="6"/>
      <c r="F25" s="19"/>
      <c r="G25" s="24"/>
      <c r="H25" s="24"/>
      <c r="I25" s="31"/>
      <c r="J25" s="31"/>
      <c r="K25" s="35"/>
    </row>
    <row r="26" spans="2:11" x14ac:dyDescent="0.3">
      <c r="C26" s="58" t="s">
        <v>5</v>
      </c>
      <c r="D26" s="54"/>
      <c r="E26" s="6"/>
      <c r="F26" s="19"/>
      <c r="G26" s="24"/>
      <c r="H26" s="24"/>
      <c r="I26" s="31"/>
      <c r="J26" s="31"/>
      <c r="K26" s="35"/>
    </row>
    <row r="27" spans="2:11" x14ac:dyDescent="0.3">
      <c r="C27" s="57"/>
      <c r="D27" s="54"/>
      <c r="E27" s="6"/>
      <c r="F27" s="19"/>
      <c r="G27" s="24"/>
      <c r="H27" s="24"/>
      <c r="I27" s="31"/>
      <c r="J27" s="31"/>
      <c r="K27" s="35"/>
    </row>
    <row r="28" spans="2:11" x14ac:dyDescent="0.3">
      <c r="C28" s="58" t="s">
        <v>6</v>
      </c>
      <c r="D28" s="54"/>
      <c r="E28" s="6"/>
      <c r="F28" s="19"/>
      <c r="G28" s="24" t="s">
        <v>2</v>
      </c>
      <c r="H28" s="24" t="s">
        <v>2</v>
      </c>
      <c r="I28" s="31"/>
      <c r="J28" s="31"/>
      <c r="K28" s="35"/>
    </row>
    <row r="29" spans="2:11" x14ac:dyDescent="0.3">
      <c r="C29" s="57"/>
      <c r="D29" s="54"/>
      <c r="E29" s="6"/>
      <c r="F29" s="19"/>
      <c r="G29" s="24"/>
      <c r="H29" s="24"/>
      <c r="I29" s="31"/>
      <c r="J29" s="31"/>
      <c r="K29" s="35"/>
    </row>
    <row r="30" spans="2:11" x14ac:dyDescent="0.3">
      <c r="C30" s="58" t="s">
        <v>7</v>
      </c>
      <c r="D30" s="54"/>
      <c r="E30" s="6"/>
      <c r="F30" s="19"/>
      <c r="G30" s="24" t="s">
        <v>2</v>
      </c>
      <c r="H30" s="24" t="s">
        <v>2</v>
      </c>
      <c r="I30" s="31"/>
      <c r="J30" s="31"/>
      <c r="K30" s="35"/>
    </row>
    <row r="31" spans="2:11" x14ac:dyDescent="0.3">
      <c r="C31" s="57"/>
      <c r="D31" s="54"/>
      <c r="E31" s="6"/>
      <c r="F31" s="19"/>
      <c r="G31" s="24"/>
      <c r="H31" s="24"/>
      <c r="I31" s="31"/>
      <c r="J31" s="31"/>
      <c r="K31" s="35"/>
    </row>
    <row r="32" spans="2:11" x14ac:dyDescent="0.3">
      <c r="C32" s="58" t="s">
        <v>8</v>
      </c>
      <c r="D32" s="54"/>
      <c r="E32" s="6"/>
      <c r="F32" s="19"/>
      <c r="G32" s="24" t="s">
        <v>2</v>
      </c>
      <c r="H32" s="24" t="s">
        <v>2</v>
      </c>
      <c r="I32" s="31"/>
      <c r="J32" s="31"/>
      <c r="K32" s="35"/>
    </row>
    <row r="33" spans="3:11" x14ac:dyDescent="0.3">
      <c r="C33" s="57"/>
      <c r="D33" s="54"/>
      <c r="E33" s="6"/>
      <c r="F33" s="19"/>
      <c r="G33" s="24"/>
      <c r="H33" s="24"/>
      <c r="I33" s="31"/>
      <c r="J33" s="31"/>
      <c r="K33" s="35"/>
    </row>
    <row r="34" spans="3:11" x14ac:dyDescent="0.3">
      <c r="C34" s="58" t="s">
        <v>9</v>
      </c>
      <c r="D34" s="54"/>
      <c r="E34" s="6"/>
      <c r="F34" s="19"/>
      <c r="G34" s="24" t="s">
        <v>2</v>
      </c>
      <c r="H34" s="24" t="s">
        <v>2</v>
      </c>
      <c r="I34" s="31"/>
      <c r="J34" s="31"/>
      <c r="K34" s="35"/>
    </row>
    <row r="35" spans="3:11" x14ac:dyDescent="0.3">
      <c r="C35" s="57"/>
      <c r="D35" s="54"/>
      <c r="E35" s="6"/>
      <c r="F35" s="19"/>
      <c r="G35" s="24"/>
      <c r="H35" s="24"/>
      <c r="I35" s="31"/>
      <c r="J35" s="31"/>
      <c r="K35" s="35"/>
    </row>
    <row r="36" spans="3:11" x14ac:dyDescent="0.3">
      <c r="C36" s="58" t="s">
        <v>10</v>
      </c>
      <c r="D36" s="54"/>
      <c r="E36" s="6"/>
      <c r="F36" s="19"/>
      <c r="G36" s="24" t="s">
        <v>2</v>
      </c>
      <c r="H36" s="24" t="s">
        <v>2</v>
      </c>
      <c r="I36" s="31"/>
      <c r="J36" s="31"/>
      <c r="K36" s="35"/>
    </row>
    <row r="37" spans="3:11" x14ac:dyDescent="0.3">
      <c r="C37" s="57"/>
      <c r="D37" s="54"/>
      <c r="E37" s="6"/>
      <c r="F37" s="19"/>
      <c r="G37" s="24"/>
      <c r="H37" s="24"/>
      <c r="I37" s="31"/>
      <c r="J37" s="31"/>
      <c r="K37" s="35"/>
    </row>
    <row r="38" spans="3:11" x14ac:dyDescent="0.3">
      <c r="C38" s="58" t="s">
        <v>11</v>
      </c>
      <c r="D38" s="54"/>
      <c r="E38" s="6"/>
      <c r="F38" s="19"/>
      <c r="G38" s="24"/>
      <c r="H38" s="24"/>
      <c r="I38" s="31"/>
      <c r="J38" s="31"/>
      <c r="K38" s="35"/>
    </row>
    <row r="39" spans="3:11" x14ac:dyDescent="0.3">
      <c r="C39" s="57"/>
      <c r="D39" s="54"/>
      <c r="E39" s="6"/>
      <c r="F39" s="19"/>
      <c r="G39" s="24"/>
      <c r="H39" s="24"/>
      <c r="I39" s="31"/>
      <c r="J39" s="31"/>
      <c r="K39" s="35"/>
    </row>
    <row r="40" spans="3:11" x14ac:dyDescent="0.3">
      <c r="C40" s="58" t="s">
        <v>13</v>
      </c>
      <c r="D40" s="54"/>
      <c r="E40" s="6"/>
      <c r="F40" s="19"/>
      <c r="G40" s="24" t="s">
        <v>2</v>
      </c>
      <c r="H40" s="24" t="s">
        <v>2</v>
      </c>
      <c r="I40" s="31"/>
      <c r="J40" s="31"/>
      <c r="K40" s="35"/>
    </row>
    <row r="41" spans="3:11" x14ac:dyDescent="0.3">
      <c r="C41" s="57"/>
      <c r="D41" s="54"/>
      <c r="E41" s="6"/>
      <c r="F41" s="19"/>
      <c r="G41" s="24"/>
      <c r="H41" s="24"/>
      <c r="I41" s="31"/>
      <c r="J41" s="31"/>
      <c r="K41" s="35"/>
    </row>
    <row r="42" spans="3:11" x14ac:dyDescent="0.3">
      <c r="C42" s="58" t="s">
        <v>14</v>
      </c>
      <c r="D42" s="54"/>
      <c r="E42" s="6"/>
      <c r="F42" s="19"/>
      <c r="G42" s="24" t="s">
        <v>2</v>
      </c>
      <c r="H42" s="24" t="s">
        <v>2</v>
      </c>
      <c r="I42" s="31"/>
      <c r="J42" s="31"/>
      <c r="K42" s="35"/>
    </row>
    <row r="43" spans="3:11" x14ac:dyDescent="0.3">
      <c r="C43" s="57"/>
      <c r="D43" s="54"/>
      <c r="E43" s="6"/>
      <c r="F43" s="19"/>
      <c r="G43" s="24"/>
      <c r="H43" s="24"/>
      <c r="I43" s="31"/>
      <c r="J43" s="31"/>
      <c r="K43" s="35"/>
    </row>
    <row r="44" spans="3:11" x14ac:dyDescent="0.3">
      <c r="C44" s="58" t="s">
        <v>15</v>
      </c>
      <c r="D44" s="54"/>
      <c r="E44" s="6"/>
      <c r="F44" s="19"/>
      <c r="G44" s="24" t="s">
        <v>2</v>
      </c>
      <c r="H44" s="24" t="s">
        <v>2</v>
      </c>
      <c r="I44" s="31"/>
      <c r="J44" s="31"/>
      <c r="K44" s="35"/>
    </row>
    <row r="45" spans="3:11" x14ac:dyDescent="0.3">
      <c r="C45" s="57"/>
      <c r="D45" s="54"/>
      <c r="E45" s="6"/>
      <c r="F45" s="19"/>
      <c r="G45" s="24"/>
      <c r="H45" s="24"/>
      <c r="I45" s="31"/>
      <c r="J45" s="31"/>
      <c r="K45" s="35"/>
    </row>
    <row r="46" spans="3:11" x14ac:dyDescent="0.3">
      <c r="C46" s="58" t="s">
        <v>16</v>
      </c>
      <c r="D46" s="54"/>
      <c r="E46" s="6"/>
      <c r="F46" s="19"/>
      <c r="G46" s="24" t="s">
        <v>2</v>
      </c>
      <c r="H46" s="24" t="s">
        <v>2</v>
      </c>
      <c r="I46" s="31"/>
      <c r="J46" s="31"/>
      <c r="K46" s="35"/>
    </row>
    <row r="47" spans="3:11" x14ac:dyDescent="0.3">
      <c r="C47" s="57"/>
      <c r="D47" s="54"/>
      <c r="E47" s="6"/>
      <c r="F47" s="19"/>
      <c r="G47" s="24"/>
      <c r="H47" s="24"/>
      <c r="I47" s="31"/>
      <c r="J47" s="31"/>
      <c r="K47" s="35"/>
    </row>
    <row r="48" spans="3:11" x14ac:dyDescent="0.3">
      <c r="C48" s="58" t="s">
        <v>17</v>
      </c>
      <c r="D48" s="54"/>
      <c r="E48" s="6"/>
      <c r="F48" s="19"/>
      <c r="G48" s="24" t="s">
        <v>2</v>
      </c>
      <c r="H48" s="24" t="s">
        <v>2</v>
      </c>
      <c r="I48" s="31"/>
      <c r="J48" s="31"/>
      <c r="K48" s="35"/>
    </row>
    <row r="49" spans="1:11" x14ac:dyDescent="0.3">
      <c r="C49" s="57"/>
      <c r="D49" s="54"/>
      <c r="E49" s="6"/>
      <c r="F49" s="19"/>
      <c r="G49" s="24"/>
      <c r="H49" s="24"/>
      <c r="I49" s="31"/>
      <c r="J49" s="31"/>
      <c r="K49" s="35"/>
    </row>
    <row r="50" spans="1:11" x14ac:dyDescent="0.3">
      <c r="A50" s="10"/>
      <c r="B50" s="28"/>
      <c r="C50" s="58" t="s">
        <v>18</v>
      </c>
      <c r="D50" s="54"/>
      <c r="E50" s="6"/>
      <c r="F50" s="19"/>
      <c r="G50" s="24"/>
      <c r="H50" s="24"/>
      <c r="I50" s="31"/>
      <c r="J50" s="31"/>
      <c r="K50" s="35"/>
    </row>
    <row r="51" spans="1:11" x14ac:dyDescent="0.3">
      <c r="A51" s="28"/>
      <c r="B51" s="28"/>
      <c r="C51" s="58" t="s">
        <v>19</v>
      </c>
      <c r="D51" s="54"/>
      <c r="E51" s="6"/>
      <c r="F51" s="19"/>
      <c r="G51" s="24" t="s">
        <v>2</v>
      </c>
      <c r="H51" s="24" t="s">
        <v>2</v>
      </c>
      <c r="I51" s="31"/>
      <c r="J51" s="31"/>
      <c r="K51" s="35"/>
    </row>
    <row r="52" spans="1:11" x14ac:dyDescent="0.3">
      <c r="A52" s="28"/>
      <c r="B52" s="28"/>
      <c r="C52" s="58"/>
      <c r="D52" s="54"/>
      <c r="E52" s="6"/>
      <c r="F52" s="19"/>
      <c r="G52" s="24"/>
      <c r="H52" s="24"/>
      <c r="I52" s="31"/>
      <c r="J52" s="31"/>
      <c r="K52" s="35"/>
    </row>
    <row r="53" spans="1:11" x14ac:dyDescent="0.3">
      <c r="A53" s="28"/>
      <c r="B53" s="28"/>
      <c r="C53" s="58" t="s">
        <v>20</v>
      </c>
      <c r="D53" s="54"/>
      <c r="E53" s="6"/>
      <c r="F53" s="19"/>
      <c r="G53" s="24" t="s">
        <v>2</v>
      </c>
      <c r="H53" s="24" t="s">
        <v>2</v>
      </c>
      <c r="I53" s="31"/>
      <c r="J53" s="31"/>
      <c r="K53" s="35"/>
    </row>
    <row r="54" spans="1:11" x14ac:dyDescent="0.3">
      <c r="A54" s="28"/>
      <c r="B54" s="28"/>
      <c r="C54" s="58"/>
      <c r="D54" s="54"/>
      <c r="E54" s="6"/>
      <c r="F54" s="19"/>
      <c r="G54" s="24"/>
      <c r="H54" s="24"/>
      <c r="I54" s="31"/>
      <c r="J54" s="31"/>
      <c r="K54" s="35"/>
    </row>
    <row r="55" spans="1:11" x14ac:dyDescent="0.3">
      <c r="A55" s="28"/>
      <c r="B55" s="28"/>
      <c r="C55" s="58" t="s">
        <v>21</v>
      </c>
      <c r="D55" s="54"/>
      <c r="E55" s="6"/>
      <c r="F55" s="19"/>
      <c r="G55" s="24" t="s">
        <v>2</v>
      </c>
      <c r="H55" s="24" t="s">
        <v>2</v>
      </c>
      <c r="I55" s="31"/>
      <c r="J55" s="31"/>
      <c r="K55" s="35"/>
    </row>
    <row r="56" spans="1:11" x14ac:dyDescent="0.3">
      <c r="A56" s="28"/>
      <c r="B56" s="28"/>
      <c r="C56" s="58"/>
      <c r="D56" s="54"/>
      <c r="E56" s="6"/>
      <c r="F56" s="19"/>
      <c r="G56" s="24"/>
      <c r="H56" s="24"/>
      <c r="I56" s="31"/>
      <c r="J56" s="31"/>
      <c r="K56" s="35"/>
    </row>
    <row r="57" spans="1:11" x14ac:dyDescent="0.3">
      <c r="A57" s="28"/>
      <c r="B57" s="28"/>
      <c r="C57" s="58" t="s">
        <v>22</v>
      </c>
      <c r="D57" s="54"/>
      <c r="E57" s="6"/>
      <c r="F57" s="19"/>
      <c r="G57" s="24" t="s">
        <v>2</v>
      </c>
      <c r="H57" s="24" t="s">
        <v>2</v>
      </c>
      <c r="I57" s="31"/>
      <c r="J57" s="31"/>
      <c r="K57" s="35"/>
    </row>
    <row r="58" spans="1:11" x14ac:dyDescent="0.3">
      <c r="A58" s="28"/>
      <c r="B58" s="28"/>
      <c r="C58" s="58"/>
      <c r="D58" s="54"/>
      <c r="E58" s="6"/>
      <c r="F58" s="19"/>
      <c r="G58" s="24"/>
      <c r="H58" s="24"/>
      <c r="I58" s="31"/>
      <c r="J58" s="31"/>
      <c r="K58" s="35"/>
    </row>
    <row r="59" spans="1:11" x14ac:dyDescent="0.3">
      <c r="A59" s="28"/>
      <c r="B59" s="28"/>
      <c r="C59" s="58" t="s">
        <v>23</v>
      </c>
      <c r="D59" s="54"/>
      <c r="E59" s="6"/>
      <c r="F59" s="19"/>
      <c r="G59" s="24" t="s">
        <v>2</v>
      </c>
      <c r="H59" s="24" t="s">
        <v>2</v>
      </c>
      <c r="I59" s="31"/>
      <c r="J59" s="31"/>
      <c r="K59" s="35"/>
    </row>
    <row r="60" spans="1:11" x14ac:dyDescent="0.3">
      <c r="A60" s="28"/>
      <c r="B60" s="28"/>
      <c r="C60" s="58"/>
      <c r="D60" s="54"/>
      <c r="E60" s="6"/>
      <c r="F60" s="19"/>
      <c r="G60" s="24"/>
      <c r="H60" s="24"/>
      <c r="I60" s="31"/>
      <c r="J60" s="31"/>
      <c r="K60" s="35"/>
    </row>
    <row r="61" spans="1:11" x14ac:dyDescent="0.3">
      <c r="C61" s="59" t="s">
        <v>24</v>
      </c>
      <c r="D61" s="54"/>
      <c r="E61" s="6"/>
      <c r="F61" s="19"/>
      <c r="G61" s="24"/>
      <c r="H61" s="24"/>
      <c r="I61" s="31"/>
      <c r="J61" s="31"/>
      <c r="K61" s="35"/>
    </row>
    <row r="62" spans="1:11" x14ac:dyDescent="0.3">
      <c r="B62" s="8" t="s">
        <v>199</v>
      </c>
      <c r="C62" s="57" t="s">
        <v>200</v>
      </c>
      <c r="D62" s="54"/>
      <c r="E62" s="6"/>
      <c r="F62" s="19"/>
      <c r="G62" s="24">
        <v>0.14000000000000001</v>
      </c>
      <c r="H62" s="24" t="s">
        <v>5024</v>
      </c>
      <c r="I62" s="31"/>
      <c r="J62" s="31"/>
      <c r="K62" s="35"/>
    </row>
    <row r="63" spans="1:11" x14ac:dyDescent="0.3">
      <c r="C63" s="58" t="s">
        <v>184</v>
      </c>
      <c r="D63" s="54"/>
      <c r="E63" s="6"/>
      <c r="F63" s="19"/>
      <c r="G63" s="25">
        <v>0.14000000000000001</v>
      </c>
      <c r="H63" s="25" t="s">
        <v>5024</v>
      </c>
      <c r="I63" s="31"/>
      <c r="J63" s="31"/>
      <c r="K63" s="35"/>
    </row>
    <row r="64" spans="1:11" x14ac:dyDescent="0.3">
      <c r="C64" s="57"/>
      <c r="D64" s="54"/>
      <c r="E64" s="6"/>
      <c r="F64" s="19"/>
      <c r="G64" s="24"/>
      <c r="H64" s="24"/>
      <c r="I64" s="31"/>
      <c r="J64" s="31"/>
      <c r="K64" s="35"/>
    </row>
    <row r="65" spans="1:54" x14ac:dyDescent="0.3">
      <c r="A65" s="10"/>
      <c r="B65" s="28"/>
      <c r="C65" s="58" t="s">
        <v>25</v>
      </c>
      <c r="D65" s="54"/>
      <c r="E65" s="6"/>
      <c r="F65" s="19"/>
      <c r="G65" s="24"/>
      <c r="H65" s="24"/>
      <c r="I65" s="31"/>
      <c r="J65" s="31"/>
      <c r="K65" s="35"/>
    </row>
    <row r="66" spans="1:54" s="2" customFormat="1" ht="13.8" x14ac:dyDescent="0.3">
      <c r="A66" s="28"/>
      <c r="B66" s="28"/>
      <c r="C66" s="57" t="s">
        <v>5023</v>
      </c>
      <c r="D66" s="54"/>
      <c r="E66" s="6"/>
      <c r="F66" s="19"/>
      <c r="G66" s="24" t="s">
        <v>2</v>
      </c>
      <c r="H66" s="24" t="s">
        <v>2</v>
      </c>
      <c r="I66" s="31"/>
      <c r="J66" s="31"/>
      <c r="K66" s="35"/>
      <c r="L66" s="3"/>
      <c r="AI66" s="3"/>
      <c r="AV66" s="3"/>
      <c r="AX66" s="3"/>
      <c r="BB66" s="3"/>
    </row>
    <row r="67" spans="1:54" x14ac:dyDescent="0.3">
      <c r="B67" s="8"/>
      <c r="C67" s="57" t="s">
        <v>201</v>
      </c>
      <c r="D67" s="54"/>
      <c r="E67" s="6"/>
      <c r="F67" s="19"/>
      <c r="G67" s="24">
        <v>39.159999999999997</v>
      </c>
      <c r="H67" s="24">
        <v>0.53</v>
      </c>
      <c r="I67" s="31"/>
      <c r="J67" s="31"/>
      <c r="K67" s="35"/>
    </row>
    <row r="68" spans="1:54" x14ac:dyDescent="0.3">
      <c r="C68" s="58" t="s">
        <v>184</v>
      </c>
      <c r="D68" s="54"/>
      <c r="E68" s="6"/>
      <c r="F68" s="19"/>
      <c r="G68" s="25">
        <v>39.159999999999997</v>
      </c>
      <c r="H68" s="25">
        <v>0.53</v>
      </c>
      <c r="I68" s="31"/>
      <c r="J68" s="31"/>
      <c r="K68" s="35"/>
    </row>
    <row r="69" spans="1:54" x14ac:dyDescent="0.3">
      <c r="C69" s="57"/>
      <c r="D69" s="54"/>
      <c r="E69" s="6"/>
      <c r="F69" s="19"/>
      <c r="G69" s="24"/>
      <c r="H69" s="24"/>
      <c r="I69" s="31"/>
      <c r="J69" s="31"/>
      <c r="K69" s="35"/>
    </row>
    <row r="70" spans="1:54" x14ac:dyDescent="0.3">
      <c r="C70" s="60" t="s">
        <v>202</v>
      </c>
      <c r="D70" s="55"/>
      <c r="E70" s="5"/>
      <c r="F70" s="20"/>
      <c r="G70" s="26">
        <v>7476.49</v>
      </c>
      <c r="H70" s="26">
        <v>100</v>
      </c>
      <c r="I70" s="32"/>
      <c r="J70" s="32"/>
      <c r="K70" s="36"/>
    </row>
    <row r="73" spans="1:54" x14ac:dyDescent="0.3">
      <c r="C73" s="1" t="s">
        <v>203</v>
      </c>
    </row>
    <row r="74" spans="1:54" x14ac:dyDescent="0.3">
      <c r="C74" s="37" t="s">
        <v>204</v>
      </c>
      <c r="D74" s="37"/>
      <c r="E74" s="37"/>
      <c r="F74" s="37"/>
      <c r="G74" s="37"/>
      <c r="H74" s="37"/>
      <c r="I74" s="37"/>
      <c r="J74" s="37"/>
      <c r="K74" s="37"/>
    </row>
    <row r="75" spans="1:54" x14ac:dyDescent="0.3">
      <c r="C75" s="2" t="s">
        <v>205</v>
      </c>
    </row>
    <row r="76" spans="1:54" x14ac:dyDescent="0.3">
      <c r="C76" s="2" t="s">
        <v>206</v>
      </c>
    </row>
    <row r="77" spans="1:54" ht="30" customHeight="1" x14ac:dyDescent="0.3">
      <c r="C77" s="80" t="s">
        <v>207</v>
      </c>
      <c r="D77" s="81"/>
      <c r="E77" s="81"/>
      <c r="F77" s="81"/>
      <c r="G77" s="81"/>
      <c r="H77" s="81"/>
      <c r="I77" s="81"/>
      <c r="J77" s="81"/>
      <c r="K77" s="81"/>
    </row>
    <row r="78" spans="1:54" x14ac:dyDescent="0.3">
      <c r="C78" s="2" t="s">
        <v>208</v>
      </c>
    </row>
    <row r="80" spans="1:54" x14ac:dyDescent="0.3">
      <c r="C80" s="1" t="s">
        <v>5173</v>
      </c>
      <c r="E80" s="78" t="s">
        <v>5174</v>
      </c>
    </row>
    <row r="81" spans="5:5" x14ac:dyDescent="0.3">
      <c r="E81" s="2" t="s">
        <v>5217</v>
      </c>
    </row>
  </sheetData>
  <mergeCells count="1">
    <mergeCell ref="C77:K77"/>
  </mergeCells>
  <hyperlinks>
    <hyperlink ref="J2" location="'Index'!A1" display="'Index'!A1" xr:uid="{FE4A616C-BFD5-49E7-A75C-C5CAE1B92A31}"/>
  </hyperlinks>
  <pageMargins left="0.7" right="0.7" top="0.75" bottom="0.75" header="0.3" footer="0.3"/>
  <pageSetup orientation="portrait" horizontalDpi="4294967293"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CE0007-E5A0-41B1-BEC2-F019934291D5}">
  <sheetPr codeName="Sheet1"/>
  <dimension ref="A1:IV81"/>
  <sheetViews>
    <sheetView showGridLines="0" zoomScale="90" zoomScaleNormal="90" workbookViewId="0">
      <pane ySplit="6" topLeftCell="A66"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3157</v>
      </c>
      <c r="J2" s="38" t="s">
        <v>4688</v>
      </c>
    </row>
    <row r="3" spans="1:54" ht="16.2" x14ac:dyDescent="0.35">
      <c r="C3" s="1" t="s">
        <v>28</v>
      </c>
      <c r="D3" s="21" t="s">
        <v>3158</v>
      </c>
      <c r="F3" s="75" t="s">
        <v>5120</v>
      </c>
      <c r="G3" s="13" t="s">
        <v>4623</v>
      </c>
    </row>
    <row r="4" spans="1:54" ht="15" x14ac:dyDescent="0.35">
      <c r="C4" s="1" t="s">
        <v>30</v>
      </c>
      <c r="D4" s="22">
        <v>46053</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A8" s="10"/>
      <c r="B8" s="28"/>
      <c r="C8" s="58" t="s">
        <v>0</v>
      </c>
      <c r="D8" s="54"/>
      <c r="E8" s="6"/>
      <c r="F8" s="19"/>
      <c r="G8" s="24"/>
      <c r="H8" s="24"/>
      <c r="I8" s="31"/>
      <c r="J8" s="31"/>
      <c r="K8" s="35"/>
    </row>
    <row r="9" spans="1:54" x14ac:dyDescent="0.3">
      <c r="C9" s="59" t="s">
        <v>1</v>
      </c>
      <c r="D9" s="54"/>
      <c r="E9" s="6"/>
      <c r="F9" s="19"/>
      <c r="G9" s="24"/>
      <c r="H9" s="24"/>
      <c r="I9" s="31"/>
      <c r="J9" s="31"/>
      <c r="K9" s="35"/>
    </row>
    <row r="10" spans="1:54" x14ac:dyDescent="0.3">
      <c r="B10" s="8" t="s">
        <v>51</v>
      </c>
      <c r="C10" s="57" t="s">
        <v>52</v>
      </c>
      <c r="D10" s="54" t="s">
        <v>53</v>
      </c>
      <c r="E10" s="6" t="s">
        <v>43</v>
      </c>
      <c r="F10" s="19">
        <v>390955</v>
      </c>
      <c r="G10" s="24">
        <v>5357.65</v>
      </c>
      <c r="H10" s="24">
        <v>21.4</v>
      </c>
      <c r="I10" s="31"/>
      <c r="J10" s="31"/>
      <c r="K10" s="35"/>
    </row>
    <row r="11" spans="1:54" x14ac:dyDescent="0.3">
      <c r="B11" s="8" t="s">
        <v>44</v>
      </c>
      <c r="C11" s="57" t="s">
        <v>45</v>
      </c>
      <c r="D11" s="54" t="s">
        <v>46</v>
      </c>
      <c r="E11" s="6" t="s">
        <v>43</v>
      </c>
      <c r="F11" s="19">
        <v>394053</v>
      </c>
      <c r="G11" s="24">
        <v>5339.42</v>
      </c>
      <c r="H11" s="24">
        <v>21.32</v>
      </c>
      <c r="I11" s="31"/>
      <c r="J11" s="31"/>
      <c r="K11" s="35"/>
    </row>
    <row r="12" spans="1:54" x14ac:dyDescent="0.3">
      <c r="B12" s="8" t="s">
        <v>40</v>
      </c>
      <c r="C12" s="57" t="s">
        <v>41</v>
      </c>
      <c r="D12" s="54" t="s">
        <v>42</v>
      </c>
      <c r="E12" s="6" t="s">
        <v>43</v>
      </c>
      <c r="F12" s="19">
        <v>536366</v>
      </c>
      <c r="G12" s="24">
        <v>4984.18</v>
      </c>
      <c r="H12" s="24">
        <v>19.91</v>
      </c>
      <c r="I12" s="31"/>
      <c r="J12" s="31"/>
      <c r="K12" s="35"/>
    </row>
    <row r="13" spans="1:54" x14ac:dyDescent="0.3">
      <c r="B13" s="8" t="s">
        <v>65</v>
      </c>
      <c r="C13" s="57" t="s">
        <v>66</v>
      </c>
      <c r="D13" s="54" t="s">
        <v>67</v>
      </c>
      <c r="E13" s="6" t="s">
        <v>43</v>
      </c>
      <c r="F13" s="19">
        <v>1109352</v>
      </c>
      <c r="G13" s="24">
        <v>4526.16</v>
      </c>
      <c r="H13" s="24">
        <v>18.079999999999998</v>
      </c>
      <c r="I13" s="31"/>
      <c r="J13" s="31"/>
      <c r="K13" s="35"/>
    </row>
    <row r="14" spans="1:54" x14ac:dyDescent="0.3">
      <c r="B14" s="8" t="s">
        <v>465</v>
      </c>
      <c r="C14" s="57" t="s">
        <v>466</v>
      </c>
      <c r="D14" s="54" t="s">
        <v>467</v>
      </c>
      <c r="E14" s="6" t="s">
        <v>43</v>
      </c>
      <c r="F14" s="19">
        <v>467242</v>
      </c>
      <c r="G14" s="24">
        <v>1344.49</v>
      </c>
      <c r="H14" s="24">
        <v>5.37</v>
      </c>
      <c r="I14" s="31"/>
      <c r="J14" s="31"/>
      <c r="K14" s="35"/>
    </row>
    <row r="15" spans="1:54" x14ac:dyDescent="0.3">
      <c r="B15" s="8" t="s">
        <v>2418</v>
      </c>
      <c r="C15" s="57" t="s">
        <v>2419</v>
      </c>
      <c r="D15" s="54" t="s">
        <v>2420</v>
      </c>
      <c r="E15" s="6" t="s">
        <v>43</v>
      </c>
      <c r="F15" s="19">
        <v>125071</v>
      </c>
      <c r="G15" s="24">
        <v>1120.76</v>
      </c>
      <c r="H15" s="24">
        <v>4.4800000000000004</v>
      </c>
      <c r="I15" s="31"/>
      <c r="J15" s="31"/>
      <c r="K15" s="35"/>
    </row>
    <row r="16" spans="1:54" x14ac:dyDescent="0.3">
      <c r="B16" s="8" t="s">
        <v>2322</v>
      </c>
      <c r="C16" s="57" t="s">
        <v>1733</v>
      </c>
      <c r="D16" s="54" t="s">
        <v>2323</v>
      </c>
      <c r="E16" s="6" t="s">
        <v>43</v>
      </c>
      <c r="F16" s="19">
        <v>1256999</v>
      </c>
      <c r="G16" s="24">
        <v>1050.5999999999999</v>
      </c>
      <c r="H16" s="24">
        <v>4.2</v>
      </c>
      <c r="I16" s="31"/>
      <c r="J16" s="31"/>
      <c r="K16" s="35"/>
    </row>
    <row r="17" spans="2:11" x14ac:dyDescent="0.3">
      <c r="B17" s="8" t="s">
        <v>2903</v>
      </c>
      <c r="C17" s="57" t="s">
        <v>1217</v>
      </c>
      <c r="D17" s="54" t="s">
        <v>2904</v>
      </c>
      <c r="E17" s="6" t="s">
        <v>43</v>
      </c>
      <c r="F17" s="19">
        <v>3334358</v>
      </c>
      <c r="G17" s="24">
        <v>713.89</v>
      </c>
      <c r="H17" s="24">
        <v>2.85</v>
      </c>
      <c r="I17" s="31"/>
      <c r="J17" s="31"/>
      <c r="K17" s="35"/>
    </row>
    <row r="18" spans="2:11" x14ac:dyDescent="0.3">
      <c r="B18" s="8" t="s">
        <v>2349</v>
      </c>
      <c r="C18" s="57" t="s">
        <v>2350</v>
      </c>
      <c r="D18" s="54" t="s">
        <v>2351</v>
      </c>
      <c r="E18" s="6" t="s">
        <v>43</v>
      </c>
      <c r="F18" s="19">
        <v>114350</v>
      </c>
      <c r="G18" s="24">
        <v>341.62</v>
      </c>
      <c r="H18" s="24">
        <v>1.36</v>
      </c>
      <c r="I18" s="31"/>
      <c r="J18" s="31"/>
      <c r="K18" s="35"/>
    </row>
    <row r="19" spans="2:11" x14ac:dyDescent="0.3">
      <c r="B19" s="8" t="s">
        <v>1065</v>
      </c>
      <c r="C19" s="57" t="s">
        <v>1066</v>
      </c>
      <c r="D19" s="54" t="s">
        <v>1067</v>
      </c>
      <c r="E19" s="6" t="s">
        <v>43</v>
      </c>
      <c r="F19" s="19">
        <v>167567</v>
      </c>
      <c r="G19" s="24">
        <v>259.14</v>
      </c>
      <c r="H19" s="24">
        <v>1.03</v>
      </c>
      <c r="I19" s="31"/>
      <c r="J19" s="31"/>
      <c r="K19" s="35"/>
    </row>
    <row r="20" spans="2:11" x14ac:dyDescent="0.3">
      <c r="C20" s="58" t="s">
        <v>184</v>
      </c>
      <c r="D20" s="54"/>
      <c r="E20" s="6"/>
      <c r="F20" s="19"/>
      <c r="G20" s="25">
        <v>25037.91</v>
      </c>
      <c r="H20" s="25">
        <v>100</v>
      </c>
      <c r="I20" s="31"/>
      <c r="J20" s="31"/>
      <c r="K20" s="35"/>
    </row>
    <row r="21" spans="2:11" x14ac:dyDescent="0.3">
      <c r="C21" s="57"/>
      <c r="D21" s="54"/>
      <c r="E21" s="6"/>
      <c r="F21" s="19"/>
      <c r="G21" s="24"/>
      <c r="H21" s="24"/>
      <c r="I21" s="31"/>
      <c r="J21" s="31"/>
      <c r="K21" s="35"/>
    </row>
    <row r="22" spans="2:11" x14ac:dyDescent="0.3">
      <c r="C22" s="58" t="s">
        <v>3</v>
      </c>
      <c r="D22" s="54"/>
      <c r="E22" s="6"/>
      <c r="F22" s="19"/>
      <c r="G22" s="24" t="s">
        <v>2</v>
      </c>
      <c r="H22" s="24" t="s">
        <v>2</v>
      </c>
      <c r="I22" s="31"/>
      <c r="J22" s="31"/>
      <c r="K22" s="35"/>
    </row>
    <row r="23" spans="2:11" x14ac:dyDescent="0.3">
      <c r="C23" s="57"/>
      <c r="D23" s="54"/>
      <c r="E23" s="6"/>
      <c r="F23" s="19"/>
      <c r="G23" s="24"/>
      <c r="H23" s="24"/>
      <c r="I23" s="31"/>
      <c r="J23" s="31"/>
      <c r="K23" s="35"/>
    </row>
    <row r="24" spans="2:11" x14ac:dyDescent="0.3">
      <c r="C24" s="58" t="s">
        <v>4</v>
      </c>
      <c r="D24" s="54"/>
      <c r="E24" s="6"/>
      <c r="F24" s="19"/>
      <c r="G24" s="24" t="s">
        <v>2</v>
      </c>
      <c r="H24" s="24" t="s">
        <v>2</v>
      </c>
      <c r="I24" s="31"/>
      <c r="J24" s="31"/>
      <c r="K24" s="35"/>
    </row>
    <row r="25" spans="2:11" x14ac:dyDescent="0.3">
      <c r="C25" s="57"/>
      <c r="D25" s="54"/>
      <c r="E25" s="6"/>
      <c r="F25" s="19"/>
      <c r="G25" s="24"/>
      <c r="H25" s="24"/>
      <c r="I25" s="31"/>
      <c r="J25" s="31"/>
      <c r="K25" s="35"/>
    </row>
    <row r="26" spans="2:11" x14ac:dyDescent="0.3">
      <c r="C26" s="58" t="s">
        <v>5</v>
      </c>
      <c r="D26" s="54"/>
      <c r="E26" s="6"/>
      <c r="F26" s="19"/>
      <c r="G26" s="24"/>
      <c r="H26" s="24"/>
      <c r="I26" s="31"/>
      <c r="J26" s="31"/>
      <c r="K26" s="35"/>
    </row>
    <row r="27" spans="2:11" x14ac:dyDescent="0.3">
      <c r="C27" s="57"/>
      <c r="D27" s="54"/>
      <c r="E27" s="6"/>
      <c r="F27" s="19"/>
      <c r="G27" s="24"/>
      <c r="H27" s="24"/>
      <c r="I27" s="31"/>
      <c r="J27" s="31"/>
      <c r="K27" s="35"/>
    </row>
    <row r="28" spans="2:11" x14ac:dyDescent="0.3">
      <c r="C28" s="58" t="s">
        <v>6</v>
      </c>
      <c r="D28" s="54"/>
      <c r="E28" s="6"/>
      <c r="F28" s="19"/>
      <c r="G28" s="24" t="s">
        <v>2</v>
      </c>
      <c r="H28" s="24" t="s">
        <v>2</v>
      </c>
      <c r="I28" s="31"/>
      <c r="J28" s="31"/>
      <c r="K28" s="35"/>
    </row>
    <row r="29" spans="2:11" x14ac:dyDescent="0.3">
      <c r="C29" s="57"/>
      <c r="D29" s="54"/>
      <c r="E29" s="6"/>
      <c r="F29" s="19"/>
      <c r="G29" s="24"/>
      <c r="H29" s="24"/>
      <c r="I29" s="31"/>
      <c r="J29" s="31"/>
      <c r="K29" s="35"/>
    </row>
    <row r="30" spans="2:11" x14ac:dyDescent="0.3">
      <c r="C30" s="58" t="s">
        <v>7</v>
      </c>
      <c r="D30" s="54"/>
      <c r="E30" s="6"/>
      <c r="F30" s="19"/>
      <c r="G30" s="24" t="s">
        <v>2</v>
      </c>
      <c r="H30" s="24" t="s">
        <v>2</v>
      </c>
      <c r="I30" s="31"/>
      <c r="J30" s="31"/>
      <c r="K30" s="35"/>
    </row>
    <row r="31" spans="2:11" x14ac:dyDescent="0.3">
      <c r="C31" s="57"/>
      <c r="D31" s="54"/>
      <c r="E31" s="6"/>
      <c r="F31" s="19"/>
      <c r="G31" s="24"/>
      <c r="H31" s="24"/>
      <c r="I31" s="31"/>
      <c r="J31" s="31"/>
      <c r="K31" s="35"/>
    </row>
    <row r="32" spans="2:11" x14ac:dyDescent="0.3">
      <c r="C32" s="58" t="s">
        <v>8</v>
      </c>
      <c r="D32" s="54"/>
      <c r="E32" s="6"/>
      <c r="F32" s="19"/>
      <c r="G32" s="24" t="s">
        <v>2</v>
      </c>
      <c r="H32" s="24" t="s">
        <v>2</v>
      </c>
      <c r="I32" s="31"/>
      <c r="J32" s="31"/>
      <c r="K32" s="35"/>
    </row>
    <row r="33" spans="3:11" x14ac:dyDescent="0.3">
      <c r="C33" s="57"/>
      <c r="D33" s="54"/>
      <c r="E33" s="6"/>
      <c r="F33" s="19"/>
      <c r="G33" s="24"/>
      <c r="H33" s="24"/>
      <c r="I33" s="31"/>
      <c r="J33" s="31"/>
      <c r="K33" s="35"/>
    </row>
    <row r="34" spans="3:11" x14ac:dyDescent="0.3">
      <c r="C34" s="58" t="s">
        <v>9</v>
      </c>
      <c r="D34" s="54"/>
      <c r="E34" s="6"/>
      <c r="F34" s="19"/>
      <c r="G34" s="24" t="s">
        <v>2</v>
      </c>
      <c r="H34" s="24" t="s">
        <v>2</v>
      </c>
      <c r="I34" s="31"/>
      <c r="J34" s="31"/>
      <c r="K34" s="35"/>
    </row>
    <row r="35" spans="3:11" x14ac:dyDescent="0.3">
      <c r="C35" s="57"/>
      <c r="D35" s="54"/>
      <c r="E35" s="6"/>
      <c r="F35" s="19"/>
      <c r="G35" s="24"/>
      <c r="H35" s="24"/>
      <c r="I35" s="31"/>
      <c r="J35" s="31"/>
      <c r="K35" s="35"/>
    </row>
    <row r="36" spans="3:11" x14ac:dyDescent="0.3">
      <c r="C36" s="58" t="s">
        <v>10</v>
      </c>
      <c r="D36" s="54"/>
      <c r="E36" s="6"/>
      <c r="F36" s="19"/>
      <c r="G36" s="24" t="s">
        <v>2</v>
      </c>
      <c r="H36" s="24" t="s">
        <v>2</v>
      </c>
      <c r="I36" s="31"/>
      <c r="J36" s="31"/>
      <c r="K36" s="35"/>
    </row>
    <row r="37" spans="3:11" x14ac:dyDescent="0.3">
      <c r="C37" s="57"/>
      <c r="D37" s="54"/>
      <c r="E37" s="6"/>
      <c r="F37" s="19"/>
      <c r="G37" s="24"/>
      <c r="H37" s="24"/>
      <c r="I37" s="31"/>
      <c r="J37" s="31"/>
      <c r="K37" s="35"/>
    </row>
    <row r="38" spans="3:11" x14ac:dyDescent="0.3">
      <c r="C38" s="58" t="s">
        <v>11</v>
      </c>
      <c r="D38" s="54"/>
      <c r="E38" s="6"/>
      <c r="F38" s="19"/>
      <c r="G38" s="24"/>
      <c r="H38" s="24"/>
      <c r="I38" s="31"/>
      <c r="J38" s="31"/>
      <c r="K38" s="35"/>
    </row>
    <row r="39" spans="3:11" x14ac:dyDescent="0.3">
      <c r="C39" s="57"/>
      <c r="D39" s="54"/>
      <c r="E39" s="6"/>
      <c r="F39" s="19"/>
      <c r="G39" s="24"/>
      <c r="H39" s="24"/>
      <c r="I39" s="31"/>
      <c r="J39" s="31"/>
      <c r="K39" s="35"/>
    </row>
    <row r="40" spans="3:11" x14ac:dyDescent="0.3">
      <c r="C40" s="58" t="s">
        <v>13</v>
      </c>
      <c r="D40" s="54"/>
      <c r="E40" s="6"/>
      <c r="F40" s="19"/>
      <c r="G40" s="24" t="s">
        <v>2</v>
      </c>
      <c r="H40" s="24" t="s">
        <v>2</v>
      </c>
      <c r="I40" s="31"/>
      <c r="J40" s="31"/>
      <c r="K40" s="35"/>
    </row>
    <row r="41" spans="3:11" x14ac:dyDescent="0.3">
      <c r="C41" s="57"/>
      <c r="D41" s="54"/>
      <c r="E41" s="6"/>
      <c r="F41" s="19"/>
      <c r="G41" s="24"/>
      <c r="H41" s="24"/>
      <c r="I41" s="31"/>
      <c r="J41" s="31"/>
      <c r="K41" s="35"/>
    </row>
    <row r="42" spans="3:11" x14ac:dyDescent="0.3">
      <c r="C42" s="58" t="s">
        <v>14</v>
      </c>
      <c r="D42" s="54"/>
      <c r="E42" s="6"/>
      <c r="F42" s="19"/>
      <c r="G42" s="24" t="s">
        <v>2</v>
      </c>
      <c r="H42" s="24" t="s">
        <v>2</v>
      </c>
      <c r="I42" s="31"/>
      <c r="J42" s="31"/>
      <c r="K42" s="35"/>
    </row>
    <row r="43" spans="3:11" x14ac:dyDescent="0.3">
      <c r="C43" s="57"/>
      <c r="D43" s="54"/>
      <c r="E43" s="6"/>
      <c r="F43" s="19"/>
      <c r="G43" s="24"/>
      <c r="H43" s="24"/>
      <c r="I43" s="31"/>
      <c r="J43" s="31"/>
      <c r="K43" s="35"/>
    </row>
    <row r="44" spans="3:11" x14ac:dyDescent="0.3">
      <c r="C44" s="58" t="s">
        <v>15</v>
      </c>
      <c r="D44" s="54"/>
      <c r="E44" s="6"/>
      <c r="F44" s="19"/>
      <c r="G44" s="24" t="s">
        <v>2</v>
      </c>
      <c r="H44" s="24" t="s">
        <v>2</v>
      </c>
      <c r="I44" s="31"/>
      <c r="J44" s="31"/>
      <c r="K44" s="35"/>
    </row>
    <row r="45" spans="3:11" x14ac:dyDescent="0.3">
      <c r="C45" s="57"/>
      <c r="D45" s="54"/>
      <c r="E45" s="6"/>
      <c r="F45" s="19"/>
      <c r="G45" s="24"/>
      <c r="H45" s="24"/>
      <c r="I45" s="31"/>
      <c r="J45" s="31"/>
      <c r="K45" s="35"/>
    </row>
    <row r="46" spans="3:11" x14ac:dyDescent="0.3">
      <c r="C46" s="58" t="s">
        <v>16</v>
      </c>
      <c r="D46" s="54"/>
      <c r="E46" s="6"/>
      <c r="F46" s="19"/>
      <c r="G46" s="24" t="s">
        <v>2</v>
      </c>
      <c r="H46" s="24" t="s">
        <v>2</v>
      </c>
      <c r="I46" s="31"/>
      <c r="J46" s="31"/>
      <c r="K46" s="35"/>
    </row>
    <row r="47" spans="3:11" x14ac:dyDescent="0.3">
      <c r="C47" s="57"/>
      <c r="D47" s="54"/>
      <c r="E47" s="6"/>
      <c r="F47" s="19"/>
      <c r="G47" s="24"/>
      <c r="H47" s="24"/>
      <c r="I47" s="31"/>
      <c r="J47" s="31"/>
      <c r="K47" s="35"/>
    </row>
    <row r="48" spans="3:11" x14ac:dyDescent="0.3">
      <c r="C48" s="58" t="s">
        <v>17</v>
      </c>
      <c r="D48" s="54"/>
      <c r="E48" s="6"/>
      <c r="F48" s="19"/>
      <c r="G48" s="24" t="s">
        <v>2</v>
      </c>
      <c r="H48" s="24" t="s">
        <v>2</v>
      </c>
      <c r="I48" s="31"/>
      <c r="J48" s="31"/>
      <c r="K48" s="35"/>
    </row>
    <row r="49" spans="1:11" x14ac:dyDescent="0.3">
      <c r="C49" s="57"/>
      <c r="D49" s="54"/>
      <c r="E49" s="6"/>
      <c r="F49" s="19"/>
      <c r="G49" s="24"/>
      <c r="H49" s="24"/>
      <c r="I49" s="31"/>
      <c r="J49" s="31"/>
      <c r="K49" s="35"/>
    </row>
    <row r="50" spans="1:11" x14ac:dyDescent="0.3">
      <c r="A50" s="10"/>
      <c r="B50" s="28"/>
      <c r="C50" s="58" t="s">
        <v>18</v>
      </c>
      <c r="D50" s="54"/>
      <c r="E50" s="6"/>
      <c r="F50" s="19"/>
      <c r="G50" s="24"/>
      <c r="H50" s="24"/>
      <c r="I50" s="31"/>
      <c r="J50" s="31"/>
      <c r="K50" s="35"/>
    </row>
    <row r="51" spans="1:11" x14ac:dyDescent="0.3">
      <c r="A51" s="28"/>
      <c r="B51" s="28"/>
      <c r="C51" s="58" t="s">
        <v>19</v>
      </c>
      <c r="D51" s="54"/>
      <c r="E51" s="6"/>
      <c r="F51" s="19"/>
      <c r="G51" s="24" t="s">
        <v>2</v>
      </c>
      <c r="H51" s="24" t="s">
        <v>2</v>
      </c>
      <c r="I51" s="31"/>
      <c r="J51" s="31"/>
      <c r="K51" s="35"/>
    </row>
    <row r="52" spans="1:11" x14ac:dyDescent="0.3">
      <c r="A52" s="28"/>
      <c r="B52" s="28"/>
      <c r="C52" s="58"/>
      <c r="D52" s="54"/>
      <c r="E52" s="6"/>
      <c r="F52" s="19"/>
      <c r="G52" s="24"/>
      <c r="H52" s="24"/>
      <c r="I52" s="31"/>
      <c r="J52" s="31"/>
      <c r="K52" s="35"/>
    </row>
    <row r="53" spans="1:11" x14ac:dyDescent="0.3">
      <c r="A53" s="28"/>
      <c r="B53" s="28"/>
      <c r="C53" s="58" t="s">
        <v>20</v>
      </c>
      <c r="D53" s="54"/>
      <c r="E53" s="6"/>
      <c r="F53" s="19"/>
      <c r="G53" s="24" t="s">
        <v>2</v>
      </c>
      <c r="H53" s="24" t="s">
        <v>2</v>
      </c>
      <c r="I53" s="31"/>
      <c r="J53" s="31"/>
      <c r="K53" s="35"/>
    </row>
    <row r="54" spans="1:11" x14ac:dyDescent="0.3">
      <c r="A54" s="28"/>
      <c r="B54" s="28"/>
      <c r="C54" s="58"/>
      <c r="D54" s="54"/>
      <c r="E54" s="6"/>
      <c r="F54" s="19"/>
      <c r="G54" s="24"/>
      <c r="H54" s="24"/>
      <c r="I54" s="31"/>
      <c r="J54" s="31"/>
      <c r="K54" s="35"/>
    </row>
    <row r="55" spans="1:11" x14ac:dyDescent="0.3">
      <c r="A55" s="28"/>
      <c r="B55" s="28"/>
      <c r="C55" s="58" t="s">
        <v>21</v>
      </c>
      <c r="D55" s="54"/>
      <c r="E55" s="6"/>
      <c r="F55" s="19"/>
      <c r="G55" s="24" t="s">
        <v>2</v>
      </c>
      <c r="H55" s="24" t="s">
        <v>2</v>
      </c>
      <c r="I55" s="31"/>
      <c r="J55" s="31"/>
      <c r="K55" s="35"/>
    </row>
    <row r="56" spans="1:11" x14ac:dyDescent="0.3">
      <c r="A56" s="28"/>
      <c r="B56" s="28"/>
      <c r="C56" s="58"/>
      <c r="D56" s="54"/>
      <c r="E56" s="6"/>
      <c r="F56" s="19"/>
      <c r="G56" s="24"/>
      <c r="H56" s="24"/>
      <c r="I56" s="31"/>
      <c r="J56" s="31"/>
      <c r="K56" s="35"/>
    </row>
    <row r="57" spans="1:11" x14ac:dyDescent="0.3">
      <c r="A57" s="28"/>
      <c r="B57" s="28"/>
      <c r="C57" s="58" t="s">
        <v>22</v>
      </c>
      <c r="D57" s="54"/>
      <c r="E57" s="6"/>
      <c r="F57" s="19"/>
      <c r="G57" s="24" t="s">
        <v>2</v>
      </c>
      <c r="H57" s="24" t="s">
        <v>2</v>
      </c>
      <c r="I57" s="31"/>
      <c r="J57" s="31"/>
      <c r="K57" s="35"/>
    </row>
    <row r="58" spans="1:11" x14ac:dyDescent="0.3">
      <c r="A58" s="28"/>
      <c r="B58" s="28"/>
      <c r="C58" s="58"/>
      <c r="D58" s="54"/>
      <c r="E58" s="6"/>
      <c r="F58" s="19"/>
      <c r="G58" s="24"/>
      <c r="H58" s="24"/>
      <c r="I58" s="31"/>
      <c r="J58" s="31"/>
      <c r="K58" s="35"/>
    </row>
    <row r="59" spans="1:11" x14ac:dyDescent="0.3">
      <c r="A59" s="28"/>
      <c r="B59" s="28"/>
      <c r="C59" s="58" t="s">
        <v>23</v>
      </c>
      <c r="D59" s="54"/>
      <c r="E59" s="6"/>
      <c r="F59" s="19"/>
      <c r="G59" s="24" t="s">
        <v>2</v>
      </c>
      <c r="H59" s="24" t="s">
        <v>2</v>
      </c>
      <c r="I59" s="31"/>
      <c r="J59" s="31"/>
      <c r="K59" s="35"/>
    </row>
    <row r="60" spans="1:11" x14ac:dyDescent="0.3">
      <c r="A60" s="28"/>
      <c r="B60" s="28"/>
      <c r="C60" s="58"/>
      <c r="D60" s="54"/>
      <c r="E60" s="6"/>
      <c r="F60" s="19"/>
      <c r="G60" s="24"/>
      <c r="H60" s="24"/>
      <c r="I60" s="31"/>
      <c r="J60" s="31"/>
      <c r="K60" s="35"/>
    </row>
    <row r="61" spans="1:11" x14ac:dyDescent="0.3">
      <c r="C61" s="59" t="s">
        <v>24</v>
      </c>
      <c r="D61" s="54"/>
      <c r="E61" s="6"/>
      <c r="F61" s="19"/>
      <c r="G61" s="24"/>
      <c r="H61" s="24"/>
      <c r="I61" s="31"/>
      <c r="J61" s="31"/>
      <c r="K61" s="35"/>
    </row>
    <row r="62" spans="1:11" x14ac:dyDescent="0.3">
      <c r="B62" s="8" t="s">
        <v>199</v>
      </c>
      <c r="C62" s="57" t="s">
        <v>200</v>
      </c>
      <c r="D62" s="54"/>
      <c r="E62" s="6"/>
      <c r="F62" s="19"/>
      <c r="G62" s="24">
        <v>12.92</v>
      </c>
      <c r="H62" s="24">
        <v>0.05</v>
      </c>
      <c r="I62" s="31"/>
      <c r="J62" s="31"/>
      <c r="K62" s="35"/>
    </row>
    <row r="63" spans="1:11" x14ac:dyDescent="0.3">
      <c r="C63" s="58" t="s">
        <v>184</v>
      </c>
      <c r="D63" s="54"/>
      <c r="E63" s="6"/>
      <c r="F63" s="19"/>
      <c r="G63" s="25">
        <v>12.92</v>
      </c>
      <c r="H63" s="25">
        <v>0.05</v>
      </c>
      <c r="I63" s="31"/>
      <c r="J63" s="31"/>
      <c r="K63" s="35"/>
    </row>
    <row r="64" spans="1:11" x14ac:dyDescent="0.3">
      <c r="C64" s="57"/>
      <c r="D64" s="54"/>
      <c r="E64" s="6"/>
      <c r="F64" s="19"/>
      <c r="G64" s="24"/>
      <c r="H64" s="24"/>
      <c r="I64" s="31"/>
      <c r="J64" s="31"/>
      <c r="K64" s="35"/>
    </row>
    <row r="65" spans="1:54" x14ac:dyDescent="0.3">
      <c r="A65" s="10"/>
      <c r="B65" s="28"/>
      <c r="C65" s="58" t="s">
        <v>25</v>
      </c>
      <c r="D65" s="54"/>
      <c r="E65" s="6"/>
      <c r="F65" s="19"/>
      <c r="G65" s="24"/>
      <c r="H65" s="24"/>
      <c r="I65" s="31"/>
      <c r="J65" s="31"/>
      <c r="K65" s="35"/>
    </row>
    <row r="66" spans="1:54" s="2" customFormat="1" ht="13.8" x14ac:dyDescent="0.3">
      <c r="A66" s="28"/>
      <c r="B66" s="28"/>
      <c r="C66" s="57" t="s">
        <v>5023</v>
      </c>
      <c r="D66" s="54"/>
      <c r="E66" s="6"/>
      <c r="F66" s="19"/>
      <c r="G66" s="24" t="s">
        <v>2</v>
      </c>
      <c r="H66" s="24" t="s">
        <v>2</v>
      </c>
      <c r="I66" s="31"/>
      <c r="J66" s="31"/>
      <c r="K66" s="35"/>
      <c r="L66" s="3"/>
      <c r="AI66" s="3"/>
      <c r="AV66" s="3"/>
      <c r="AX66" s="3"/>
      <c r="BB66" s="3"/>
    </row>
    <row r="67" spans="1:54" x14ac:dyDescent="0.3">
      <c r="B67" s="8"/>
      <c r="C67" s="57" t="s">
        <v>201</v>
      </c>
      <c r="D67" s="54"/>
      <c r="E67" s="6"/>
      <c r="F67" s="19"/>
      <c r="G67" s="24">
        <v>-12.19</v>
      </c>
      <c r="H67" s="24">
        <v>-0.05</v>
      </c>
      <c r="I67" s="31"/>
      <c r="J67" s="31"/>
      <c r="K67" s="35"/>
    </row>
    <row r="68" spans="1:54" x14ac:dyDescent="0.3">
      <c r="C68" s="58" t="s">
        <v>184</v>
      </c>
      <c r="D68" s="54"/>
      <c r="E68" s="6"/>
      <c r="F68" s="19"/>
      <c r="G68" s="25">
        <v>-12.19</v>
      </c>
      <c r="H68" s="25">
        <v>-0.05</v>
      </c>
      <c r="I68" s="31"/>
      <c r="J68" s="31"/>
      <c r="K68" s="35"/>
    </row>
    <row r="69" spans="1:54" x14ac:dyDescent="0.3">
      <c r="C69" s="57"/>
      <c r="D69" s="54"/>
      <c r="E69" s="6"/>
      <c r="F69" s="19"/>
      <c r="G69" s="24"/>
      <c r="H69" s="24"/>
      <c r="I69" s="31"/>
      <c r="J69" s="31"/>
      <c r="K69" s="35"/>
    </row>
    <row r="70" spans="1:54" x14ac:dyDescent="0.3">
      <c r="C70" s="60" t="s">
        <v>202</v>
      </c>
      <c r="D70" s="55"/>
      <c r="E70" s="5"/>
      <c r="F70" s="20"/>
      <c r="G70" s="26">
        <v>25038.639999999999</v>
      </c>
      <c r="H70" s="26">
        <v>100</v>
      </c>
      <c r="I70" s="32"/>
      <c r="J70" s="32"/>
      <c r="K70" s="36"/>
    </row>
    <row r="73" spans="1:54" x14ac:dyDescent="0.3">
      <c r="C73" s="1" t="s">
        <v>203</v>
      </c>
    </row>
    <row r="74" spans="1:54" x14ac:dyDescent="0.3">
      <c r="C74" s="37" t="s">
        <v>204</v>
      </c>
      <c r="D74" s="37"/>
      <c r="E74" s="37"/>
      <c r="F74" s="37"/>
      <c r="G74" s="37"/>
      <c r="H74" s="37"/>
      <c r="I74" s="37"/>
      <c r="J74" s="37"/>
      <c r="K74" s="37"/>
    </row>
    <row r="75" spans="1:54" x14ac:dyDescent="0.3">
      <c r="C75" s="2" t="s">
        <v>205</v>
      </c>
    </row>
    <row r="76" spans="1:54" x14ac:dyDescent="0.3">
      <c r="C76" s="2" t="s">
        <v>206</v>
      </c>
    </row>
    <row r="77" spans="1:54" ht="30" customHeight="1" x14ac:dyDescent="0.3">
      <c r="C77" s="80" t="s">
        <v>207</v>
      </c>
      <c r="D77" s="81"/>
      <c r="E77" s="81"/>
      <c r="F77" s="81"/>
      <c r="G77" s="81"/>
      <c r="H77" s="81"/>
      <c r="I77" s="81"/>
      <c r="J77" s="81"/>
      <c r="K77" s="81"/>
    </row>
    <row r="78" spans="1:54" x14ac:dyDescent="0.3">
      <c r="C78" s="2" t="s">
        <v>208</v>
      </c>
    </row>
    <row r="80" spans="1:54" x14ac:dyDescent="0.3">
      <c r="C80" s="1" t="s">
        <v>5173</v>
      </c>
      <c r="E80" s="78" t="s">
        <v>5174</v>
      </c>
    </row>
    <row r="81" spans="5:5" x14ac:dyDescent="0.3">
      <c r="E81" s="2" t="s">
        <v>5218</v>
      </c>
    </row>
  </sheetData>
  <mergeCells count="1">
    <mergeCell ref="C77:K77"/>
  </mergeCells>
  <hyperlinks>
    <hyperlink ref="J2" location="'Index'!A1" display="'Index'!A1" xr:uid="{CBFCAC0E-9F19-4AA2-8D04-E0B7B9087A4A}"/>
  </hyperlinks>
  <pageMargins left="0.7" right="0.7" top="0.75" bottom="0.75" header="0.3" footer="0.3"/>
  <pageSetup orientation="portrait" horizontalDpi="4294967293"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45DB6E-18CD-4479-A721-B9221FEABBE3}">
  <sheetPr codeName="Sheet1"/>
  <dimension ref="A1:IV131"/>
  <sheetViews>
    <sheetView showGridLines="0" zoomScale="90" zoomScaleNormal="90" workbookViewId="0">
      <pane ySplit="6" topLeftCell="A116"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3159</v>
      </c>
      <c r="J2" s="38" t="s">
        <v>4688</v>
      </c>
    </row>
    <row r="3" spans="1:54" ht="16.2" x14ac:dyDescent="0.35">
      <c r="C3" s="1" t="s">
        <v>28</v>
      </c>
      <c r="D3" s="21" t="s">
        <v>3160</v>
      </c>
    </row>
    <row r="4" spans="1:54" ht="15" x14ac:dyDescent="0.35">
      <c r="C4" s="1" t="s">
        <v>30</v>
      </c>
      <c r="D4" s="22">
        <v>46053</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A8" s="10"/>
      <c r="B8" s="28"/>
      <c r="C8" s="58" t="s">
        <v>0</v>
      </c>
      <c r="D8" s="54"/>
      <c r="E8" s="6"/>
      <c r="F8" s="19"/>
      <c r="G8" s="24"/>
      <c r="H8" s="24"/>
      <c r="I8" s="31"/>
      <c r="J8" s="31"/>
      <c r="K8" s="35"/>
    </row>
    <row r="9" spans="1:54" x14ac:dyDescent="0.3">
      <c r="C9" s="59" t="s">
        <v>1</v>
      </c>
      <c r="D9" s="54"/>
      <c r="E9" s="6"/>
      <c r="F9" s="19"/>
      <c r="G9" s="24"/>
      <c r="H9" s="24"/>
      <c r="I9" s="31"/>
      <c r="J9" s="31"/>
      <c r="K9" s="35"/>
    </row>
    <row r="10" spans="1:54" x14ac:dyDescent="0.3">
      <c r="B10" s="8" t="s">
        <v>40</v>
      </c>
      <c r="C10" s="57" t="s">
        <v>41</v>
      </c>
      <c r="D10" s="54" t="s">
        <v>42</v>
      </c>
      <c r="E10" s="6" t="s">
        <v>43</v>
      </c>
      <c r="F10" s="19">
        <v>2651760</v>
      </c>
      <c r="G10" s="24">
        <v>24641.48</v>
      </c>
      <c r="H10" s="24">
        <v>8.06</v>
      </c>
      <c r="I10" s="31"/>
      <c r="J10" s="31"/>
      <c r="K10" s="35"/>
    </row>
    <row r="11" spans="1:54" x14ac:dyDescent="0.3">
      <c r="B11" s="8" t="s">
        <v>44</v>
      </c>
      <c r="C11" s="57" t="s">
        <v>45</v>
      </c>
      <c r="D11" s="54" t="s">
        <v>46</v>
      </c>
      <c r="E11" s="6" t="s">
        <v>43</v>
      </c>
      <c r="F11" s="19">
        <v>1306300</v>
      </c>
      <c r="G11" s="24">
        <v>17700.37</v>
      </c>
      <c r="H11" s="24">
        <v>5.79</v>
      </c>
      <c r="I11" s="31"/>
      <c r="J11" s="31"/>
      <c r="K11" s="35"/>
    </row>
    <row r="12" spans="1:54" x14ac:dyDescent="0.3">
      <c r="B12" s="8" t="s">
        <v>90</v>
      </c>
      <c r="C12" s="57" t="s">
        <v>91</v>
      </c>
      <c r="D12" s="54" t="s">
        <v>92</v>
      </c>
      <c r="E12" s="6" t="s">
        <v>93</v>
      </c>
      <c r="F12" s="19">
        <v>1231000</v>
      </c>
      <c r="G12" s="24">
        <v>17177.37</v>
      </c>
      <c r="H12" s="24">
        <v>5.62</v>
      </c>
      <c r="I12" s="31"/>
      <c r="J12" s="31"/>
      <c r="K12" s="35"/>
    </row>
    <row r="13" spans="1:54" x14ac:dyDescent="0.3">
      <c r="B13" s="8" t="s">
        <v>54</v>
      </c>
      <c r="C13" s="57" t="s">
        <v>55</v>
      </c>
      <c r="D13" s="54" t="s">
        <v>56</v>
      </c>
      <c r="E13" s="6" t="s">
        <v>43</v>
      </c>
      <c r="F13" s="19">
        <v>1152820</v>
      </c>
      <c r="G13" s="24">
        <v>12417.6</v>
      </c>
      <c r="H13" s="24">
        <v>4.0599999999999996</v>
      </c>
      <c r="I13" s="31"/>
      <c r="J13" s="31"/>
      <c r="K13" s="35"/>
    </row>
    <row r="14" spans="1:54" x14ac:dyDescent="0.3">
      <c r="B14" s="8" t="s">
        <v>57</v>
      </c>
      <c r="C14" s="57" t="s">
        <v>58</v>
      </c>
      <c r="D14" s="54" t="s">
        <v>59</v>
      </c>
      <c r="E14" s="6" t="s">
        <v>60</v>
      </c>
      <c r="F14" s="19">
        <v>314899</v>
      </c>
      <c r="G14" s="24">
        <v>12382.77</v>
      </c>
      <c r="H14" s="24">
        <v>4.05</v>
      </c>
      <c r="I14" s="31"/>
      <c r="J14" s="31"/>
      <c r="K14" s="35"/>
    </row>
    <row r="15" spans="1:54" x14ac:dyDescent="0.3">
      <c r="B15" s="8" t="s">
        <v>61</v>
      </c>
      <c r="C15" s="57" t="s">
        <v>62</v>
      </c>
      <c r="D15" s="54" t="s">
        <v>63</v>
      </c>
      <c r="E15" s="6" t="s">
        <v>64</v>
      </c>
      <c r="F15" s="19">
        <v>81100</v>
      </c>
      <c r="G15" s="24">
        <v>11839.79</v>
      </c>
      <c r="H15" s="24">
        <v>3.87</v>
      </c>
      <c r="I15" s="31"/>
      <c r="J15" s="31"/>
      <c r="K15" s="35"/>
    </row>
    <row r="16" spans="1:54" x14ac:dyDescent="0.3">
      <c r="B16" s="8" t="s">
        <v>47</v>
      </c>
      <c r="C16" s="57" t="s">
        <v>48</v>
      </c>
      <c r="D16" s="54" t="s">
        <v>49</v>
      </c>
      <c r="E16" s="6" t="s">
        <v>50</v>
      </c>
      <c r="F16" s="19">
        <v>714091</v>
      </c>
      <c r="G16" s="24">
        <v>11718.23</v>
      </c>
      <c r="H16" s="24">
        <v>3.83</v>
      </c>
      <c r="I16" s="31"/>
      <c r="J16" s="31"/>
      <c r="K16" s="35"/>
    </row>
    <row r="17" spans="2:11" x14ac:dyDescent="0.3">
      <c r="B17" s="8" t="s">
        <v>68</v>
      </c>
      <c r="C17" s="57" t="s">
        <v>69</v>
      </c>
      <c r="D17" s="54" t="s">
        <v>70</v>
      </c>
      <c r="E17" s="6" t="s">
        <v>71</v>
      </c>
      <c r="F17" s="19">
        <v>72300</v>
      </c>
      <c r="G17" s="24">
        <v>9177.76</v>
      </c>
      <c r="H17" s="24">
        <v>3</v>
      </c>
      <c r="I17" s="31"/>
      <c r="J17" s="31"/>
      <c r="K17" s="35"/>
    </row>
    <row r="18" spans="2:11" x14ac:dyDescent="0.3">
      <c r="B18" s="8" t="s">
        <v>51</v>
      </c>
      <c r="C18" s="57" t="s">
        <v>52</v>
      </c>
      <c r="D18" s="54" t="s">
        <v>53</v>
      </c>
      <c r="E18" s="6" t="s">
        <v>43</v>
      </c>
      <c r="F18" s="19">
        <v>665000</v>
      </c>
      <c r="G18" s="24">
        <v>9113.16</v>
      </c>
      <c r="H18" s="24">
        <v>2.98</v>
      </c>
      <c r="I18" s="31"/>
      <c r="J18" s="31"/>
      <c r="K18" s="35"/>
    </row>
    <row r="19" spans="2:11" x14ac:dyDescent="0.3">
      <c r="B19" s="8" t="s">
        <v>65</v>
      </c>
      <c r="C19" s="57" t="s">
        <v>66</v>
      </c>
      <c r="D19" s="54" t="s">
        <v>67</v>
      </c>
      <c r="E19" s="6" t="s">
        <v>43</v>
      </c>
      <c r="F19" s="19">
        <v>1960000</v>
      </c>
      <c r="G19" s="24">
        <v>7996.8</v>
      </c>
      <c r="H19" s="24">
        <v>2.62</v>
      </c>
      <c r="I19" s="31"/>
      <c r="J19" s="31"/>
      <c r="K19" s="35"/>
    </row>
    <row r="20" spans="2:11" x14ac:dyDescent="0.3">
      <c r="B20" s="8" t="s">
        <v>2137</v>
      </c>
      <c r="C20" s="57" t="s">
        <v>2138</v>
      </c>
      <c r="D20" s="54" t="s">
        <v>2140</v>
      </c>
      <c r="E20" s="6" t="s">
        <v>156</v>
      </c>
      <c r="F20" s="19">
        <v>5896117</v>
      </c>
      <c r="G20" s="24">
        <v>7221.56</v>
      </c>
      <c r="H20" s="24">
        <v>2.36</v>
      </c>
      <c r="I20" s="31"/>
      <c r="J20" s="31"/>
      <c r="K20" s="35" t="s">
        <v>5026</v>
      </c>
    </row>
    <row r="21" spans="2:11" x14ac:dyDescent="0.3">
      <c r="B21" s="8" t="s">
        <v>72</v>
      </c>
      <c r="C21" s="57" t="s">
        <v>73</v>
      </c>
      <c r="D21" s="54" t="s">
        <v>74</v>
      </c>
      <c r="E21" s="6" t="s">
        <v>75</v>
      </c>
      <c r="F21" s="19">
        <v>715000</v>
      </c>
      <c r="G21" s="24">
        <v>6648.43</v>
      </c>
      <c r="H21" s="24">
        <v>2.17</v>
      </c>
      <c r="I21" s="31"/>
      <c r="J21" s="31"/>
      <c r="K21" s="35"/>
    </row>
    <row r="22" spans="2:11" x14ac:dyDescent="0.3">
      <c r="B22" s="8" t="s">
        <v>76</v>
      </c>
      <c r="C22" s="57" t="s">
        <v>77</v>
      </c>
      <c r="D22" s="54" t="s">
        <v>78</v>
      </c>
      <c r="E22" s="6" t="s">
        <v>79</v>
      </c>
      <c r="F22" s="19">
        <v>670000</v>
      </c>
      <c r="G22" s="24">
        <v>6449.42</v>
      </c>
      <c r="H22" s="24">
        <v>2.11</v>
      </c>
      <c r="I22" s="31"/>
      <c r="J22" s="31"/>
      <c r="K22" s="35"/>
    </row>
    <row r="23" spans="2:11" x14ac:dyDescent="0.3">
      <c r="B23" s="8" t="s">
        <v>87</v>
      </c>
      <c r="C23" s="57" t="s">
        <v>88</v>
      </c>
      <c r="D23" s="54" t="s">
        <v>89</v>
      </c>
      <c r="E23" s="6" t="s">
        <v>64</v>
      </c>
      <c r="F23" s="19">
        <v>157000</v>
      </c>
      <c r="G23" s="24">
        <v>5773.52</v>
      </c>
      <c r="H23" s="24">
        <v>1.89</v>
      </c>
      <c r="I23" s="31"/>
      <c r="J23" s="31"/>
      <c r="K23" s="35"/>
    </row>
    <row r="24" spans="2:11" x14ac:dyDescent="0.3">
      <c r="B24" s="8" t="s">
        <v>113</v>
      </c>
      <c r="C24" s="57" t="s">
        <v>114</v>
      </c>
      <c r="D24" s="54" t="s">
        <v>115</v>
      </c>
      <c r="E24" s="6" t="s">
        <v>116</v>
      </c>
      <c r="F24" s="19">
        <v>191000</v>
      </c>
      <c r="G24" s="24">
        <v>5618.46</v>
      </c>
      <c r="H24" s="24">
        <v>1.84</v>
      </c>
      <c r="I24" s="31"/>
      <c r="J24" s="31"/>
      <c r="K24" s="35"/>
    </row>
    <row r="25" spans="2:11" x14ac:dyDescent="0.3">
      <c r="B25" s="8" t="s">
        <v>277</v>
      </c>
      <c r="C25" s="57" t="s">
        <v>278</v>
      </c>
      <c r="D25" s="54" t="s">
        <v>279</v>
      </c>
      <c r="E25" s="6" t="s">
        <v>135</v>
      </c>
      <c r="F25" s="19">
        <v>36936</v>
      </c>
      <c r="G25" s="24">
        <v>5536.34</v>
      </c>
      <c r="H25" s="24">
        <v>1.81</v>
      </c>
      <c r="I25" s="31"/>
      <c r="J25" s="31"/>
      <c r="K25" s="35"/>
    </row>
    <row r="26" spans="2:11" x14ac:dyDescent="0.3">
      <c r="B26" s="8" t="s">
        <v>139</v>
      </c>
      <c r="C26" s="57" t="s">
        <v>140</v>
      </c>
      <c r="D26" s="54" t="s">
        <v>141</v>
      </c>
      <c r="E26" s="6" t="s">
        <v>135</v>
      </c>
      <c r="F26" s="19">
        <v>148000</v>
      </c>
      <c r="G26" s="24">
        <v>5360.71</v>
      </c>
      <c r="H26" s="24">
        <v>1.75</v>
      </c>
      <c r="I26" s="31"/>
      <c r="J26" s="31"/>
      <c r="K26" s="35"/>
    </row>
    <row r="27" spans="2:11" x14ac:dyDescent="0.3">
      <c r="B27" s="8" t="s">
        <v>638</v>
      </c>
      <c r="C27" s="57" t="s">
        <v>639</v>
      </c>
      <c r="D27" s="54" t="s">
        <v>640</v>
      </c>
      <c r="E27" s="6" t="s">
        <v>75</v>
      </c>
      <c r="F27" s="19">
        <v>250000</v>
      </c>
      <c r="G27" s="24">
        <v>4881.5</v>
      </c>
      <c r="H27" s="24">
        <v>1.6</v>
      </c>
      <c r="I27" s="31"/>
      <c r="J27" s="31"/>
      <c r="K27" s="35"/>
    </row>
    <row r="28" spans="2:11" x14ac:dyDescent="0.3">
      <c r="B28" s="8" t="s">
        <v>240</v>
      </c>
      <c r="C28" s="57" t="s">
        <v>241</v>
      </c>
      <c r="D28" s="54" t="s">
        <v>242</v>
      </c>
      <c r="E28" s="6" t="s">
        <v>124</v>
      </c>
      <c r="F28" s="19">
        <v>17200</v>
      </c>
      <c r="G28" s="24">
        <v>4741.18</v>
      </c>
      <c r="H28" s="24">
        <v>1.55</v>
      </c>
      <c r="I28" s="31"/>
      <c r="J28" s="31"/>
      <c r="K28" s="35"/>
    </row>
    <row r="29" spans="2:11" x14ac:dyDescent="0.3">
      <c r="B29" s="8" t="s">
        <v>165</v>
      </c>
      <c r="C29" s="57" t="s">
        <v>166</v>
      </c>
      <c r="D29" s="54" t="s">
        <v>167</v>
      </c>
      <c r="E29" s="6" t="s">
        <v>112</v>
      </c>
      <c r="F29" s="19">
        <v>950000</v>
      </c>
      <c r="G29" s="24">
        <v>4721.9799999999996</v>
      </c>
      <c r="H29" s="24">
        <v>1.54</v>
      </c>
      <c r="I29" s="31"/>
      <c r="J29" s="31"/>
      <c r="K29" s="35"/>
    </row>
    <row r="30" spans="2:11" x14ac:dyDescent="0.3">
      <c r="B30" s="8" t="s">
        <v>83</v>
      </c>
      <c r="C30" s="57" t="s">
        <v>84</v>
      </c>
      <c r="D30" s="54" t="s">
        <v>85</v>
      </c>
      <c r="E30" s="6" t="s">
        <v>86</v>
      </c>
      <c r="F30" s="19">
        <v>190000</v>
      </c>
      <c r="G30" s="24">
        <v>4613.7700000000004</v>
      </c>
      <c r="H30" s="24">
        <v>1.51</v>
      </c>
      <c r="I30" s="31"/>
      <c r="J30" s="31"/>
      <c r="K30" s="35"/>
    </row>
    <row r="31" spans="2:11" x14ac:dyDescent="0.3">
      <c r="B31" s="8" t="s">
        <v>542</v>
      </c>
      <c r="C31" s="57" t="s">
        <v>543</v>
      </c>
      <c r="D31" s="54" t="s">
        <v>544</v>
      </c>
      <c r="E31" s="6" t="s">
        <v>104</v>
      </c>
      <c r="F31" s="19">
        <v>73000</v>
      </c>
      <c r="G31" s="24">
        <v>4452.2700000000004</v>
      </c>
      <c r="H31" s="24">
        <v>1.46</v>
      </c>
      <c r="I31" s="31"/>
      <c r="J31" s="31"/>
      <c r="K31" s="35"/>
    </row>
    <row r="32" spans="2:11" x14ac:dyDescent="0.3">
      <c r="B32" s="8" t="s">
        <v>80</v>
      </c>
      <c r="C32" s="57" t="s">
        <v>81</v>
      </c>
      <c r="D32" s="54" t="s">
        <v>82</v>
      </c>
      <c r="E32" s="6" t="s">
        <v>50</v>
      </c>
      <c r="F32" s="19">
        <v>73000</v>
      </c>
      <c r="G32" s="24">
        <v>4361.3900000000003</v>
      </c>
      <c r="H32" s="24">
        <v>1.43</v>
      </c>
      <c r="I32" s="31"/>
      <c r="J32" s="31"/>
      <c r="K32" s="35"/>
    </row>
    <row r="33" spans="2:11" x14ac:dyDescent="0.3">
      <c r="B33" s="8" t="s">
        <v>121</v>
      </c>
      <c r="C33" s="57" t="s">
        <v>122</v>
      </c>
      <c r="D33" s="54" t="s">
        <v>123</v>
      </c>
      <c r="E33" s="6" t="s">
        <v>124</v>
      </c>
      <c r="F33" s="19">
        <v>69000</v>
      </c>
      <c r="G33" s="24">
        <v>4175.1899999999996</v>
      </c>
      <c r="H33" s="24">
        <v>1.37</v>
      </c>
      <c r="I33" s="31"/>
      <c r="J33" s="31"/>
      <c r="K33" s="35"/>
    </row>
    <row r="34" spans="2:11" x14ac:dyDescent="0.3">
      <c r="B34" s="8" t="s">
        <v>146</v>
      </c>
      <c r="C34" s="57" t="s">
        <v>147</v>
      </c>
      <c r="D34" s="54" t="s">
        <v>148</v>
      </c>
      <c r="E34" s="6" t="s">
        <v>149</v>
      </c>
      <c r="F34" s="19">
        <v>111000</v>
      </c>
      <c r="G34" s="24">
        <v>4132.3100000000004</v>
      </c>
      <c r="H34" s="24">
        <v>1.35</v>
      </c>
      <c r="I34" s="31"/>
      <c r="J34" s="31"/>
      <c r="K34" s="35"/>
    </row>
    <row r="35" spans="2:11" x14ac:dyDescent="0.3">
      <c r="B35" s="8" t="s">
        <v>109</v>
      </c>
      <c r="C35" s="57" t="s">
        <v>110</v>
      </c>
      <c r="D35" s="54" t="s">
        <v>111</v>
      </c>
      <c r="E35" s="6" t="s">
        <v>112</v>
      </c>
      <c r="F35" s="19">
        <v>600000</v>
      </c>
      <c r="G35" s="24">
        <v>4044.9</v>
      </c>
      <c r="H35" s="24">
        <v>1.32</v>
      </c>
      <c r="I35" s="31"/>
      <c r="J35" s="31"/>
      <c r="K35" s="35"/>
    </row>
    <row r="36" spans="2:11" x14ac:dyDescent="0.3">
      <c r="B36" s="8" t="s">
        <v>101</v>
      </c>
      <c r="C36" s="57" t="s">
        <v>102</v>
      </c>
      <c r="D36" s="54" t="s">
        <v>103</v>
      </c>
      <c r="E36" s="6" t="s">
        <v>104</v>
      </c>
      <c r="F36" s="19">
        <v>270000</v>
      </c>
      <c r="G36" s="24">
        <v>3863.97</v>
      </c>
      <c r="H36" s="24">
        <v>1.26</v>
      </c>
      <c r="I36" s="31"/>
      <c r="J36" s="31"/>
      <c r="K36" s="35"/>
    </row>
    <row r="37" spans="2:11" x14ac:dyDescent="0.3">
      <c r="B37" s="8" t="s">
        <v>3161</v>
      </c>
      <c r="C37" s="57" t="s">
        <v>3162</v>
      </c>
      <c r="D37" s="54" t="s">
        <v>3163</v>
      </c>
      <c r="E37" s="6" t="s">
        <v>135</v>
      </c>
      <c r="F37" s="19">
        <v>156000</v>
      </c>
      <c r="G37" s="24">
        <v>3785.81</v>
      </c>
      <c r="H37" s="24">
        <v>1.24</v>
      </c>
      <c r="I37" s="31"/>
      <c r="J37" s="31"/>
      <c r="K37" s="35"/>
    </row>
    <row r="38" spans="2:11" x14ac:dyDescent="0.3">
      <c r="B38" s="8" t="s">
        <v>97</v>
      </c>
      <c r="C38" s="57" t="s">
        <v>98</v>
      </c>
      <c r="D38" s="54" t="s">
        <v>99</v>
      </c>
      <c r="E38" s="6" t="s">
        <v>100</v>
      </c>
      <c r="F38" s="19">
        <v>66940</v>
      </c>
      <c r="G38" s="24">
        <v>3734.25</v>
      </c>
      <c r="H38" s="24">
        <v>1.22</v>
      </c>
      <c r="I38" s="31"/>
      <c r="J38" s="31"/>
      <c r="K38" s="35"/>
    </row>
    <row r="39" spans="2:11" x14ac:dyDescent="0.3">
      <c r="B39" s="8" t="s">
        <v>153</v>
      </c>
      <c r="C39" s="57" t="s">
        <v>154</v>
      </c>
      <c r="D39" s="54" t="s">
        <v>155</v>
      </c>
      <c r="E39" s="6" t="s">
        <v>156</v>
      </c>
      <c r="F39" s="19">
        <v>1522008</v>
      </c>
      <c r="G39" s="24">
        <v>3614.77</v>
      </c>
      <c r="H39" s="24">
        <v>1.18</v>
      </c>
      <c r="I39" s="31"/>
      <c r="J39" s="31"/>
      <c r="K39" s="35"/>
    </row>
    <row r="40" spans="2:11" x14ac:dyDescent="0.3">
      <c r="B40" s="8" t="s">
        <v>105</v>
      </c>
      <c r="C40" s="57" t="s">
        <v>106</v>
      </c>
      <c r="D40" s="54" t="s">
        <v>107</v>
      </c>
      <c r="E40" s="6" t="s">
        <v>108</v>
      </c>
      <c r="F40" s="19">
        <v>555000</v>
      </c>
      <c r="G40" s="24">
        <v>3534.52</v>
      </c>
      <c r="H40" s="24">
        <v>1.1599999999999999</v>
      </c>
      <c r="I40" s="31"/>
      <c r="J40" s="31"/>
      <c r="K40" s="35"/>
    </row>
    <row r="41" spans="2:11" x14ac:dyDescent="0.3">
      <c r="B41" s="8" t="s">
        <v>168</v>
      </c>
      <c r="C41" s="57" t="s">
        <v>169</v>
      </c>
      <c r="D41" s="54" t="s">
        <v>170</v>
      </c>
      <c r="E41" s="6" t="s">
        <v>86</v>
      </c>
      <c r="F41" s="19">
        <v>265000</v>
      </c>
      <c r="G41" s="24">
        <v>3518.94</v>
      </c>
      <c r="H41" s="24">
        <v>1.1499999999999999</v>
      </c>
      <c r="I41" s="31"/>
      <c r="J41" s="31"/>
      <c r="K41" s="35"/>
    </row>
    <row r="42" spans="2:11" x14ac:dyDescent="0.3">
      <c r="B42" s="8" t="s">
        <v>462</v>
      </c>
      <c r="C42" s="57" t="s">
        <v>463</v>
      </c>
      <c r="D42" s="54" t="s">
        <v>464</v>
      </c>
      <c r="E42" s="6" t="s">
        <v>116</v>
      </c>
      <c r="F42" s="19">
        <v>227615</v>
      </c>
      <c r="G42" s="24">
        <v>3513.01</v>
      </c>
      <c r="H42" s="24">
        <v>1.1499999999999999</v>
      </c>
      <c r="I42" s="31"/>
      <c r="J42" s="31"/>
      <c r="K42" s="35"/>
    </row>
    <row r="43" spans="2:11" x14ac:dyDescent="0.3">
      <c r="B43" s="8" t="s">
        <v>243</v>
      </c>
      <c r="C43" s="57" t="s">
        <v>244</v>
      </c>
      <c r="D43" s="54" t="s">
        <v>245</v>
      </c>
      <c r="E43" s="6" t="s">
        <v>246</v>
      </c>
      <c r="F43" s="19">
        <v>250000</v>
      </c>
      <c r="G43" s="24">
        <v>3469</v>
      </c>
      <c r="H43" s="24">
        <v>1.1299999999999999</v>
      </c>
      <c r="I43" s="31"/>
      <c r="J43" s="31"/>
      <c r="K43" s="35"/>
    </row>
    <row r="44" spans="2:11" x14ac:dyDescent="0.3">
      <c r="B44" s="8" t="s">
        <v>161</v>
      </c>
      <c r="C44" s="57" t="s">
        <v>162</v>
      </c>
      <c r="D44" s="54" t="s">
        <v>163</v>
      </c>
      <c r="E44" s="6" t="s">
        <v>164</v>
      </c>
      <c r="F44" s="19">
        <v>10300</v>
      </c>
      <c r="G44" s="24">
        <v>3437.63</v>
      </c>
      <c r="H44" s="24">
        <v>1.1200000000000001</v>
      </c>
      <c r="I44" s="31"/>
      <c r="J44" s="31"/>
      <c r="K44" s="35"/>
    </row>
    <row r="45" spans="2:11" x14ac:dyDescent="0.3">
      <c r="B45" s="8" t="s">
        <v>551</v>
      </c>
      <c r="C45" s="57" t="s">
        <v>552</v>
      </c>
      <c r="D45" s="54" t="s">
        <v>553</v>
      </c>
      <c r="E45" s="6" t="s">
        <v>116</v>
      </c>
      <c r="F45" s="19">
        <v>60850</v>
      </c>
      <c r="G45" s="24">
        <v>3390.87</v>
      </c>
      <c r="H45" s="24">
        <v>1.1100000000000001</v>
      </c>
      <c r="I45" s="31"/>
      <c r="J45" s="31"/>
      <c r="K45" s="35"/>
    </row>
    <row r="46" spans="2:11" x14ac:dyDescent="0.3">
      <c r="B46" s="8" t="s">
        <v>523</v>
      </c>
      <c r="C46" s="57" t="s">
        <v>524</v>
      </c>
      <c r="D46" s="54" t="s">
        <v>525</v>
      </c>
      <c r="E46" s="6" t="s">
        <v>75</v>
      </c>
      <c r="F46" s="19">
        <v>469332</v>
      </c>
      <c r="G46" s="24">
        <v>3320.05</v>
      </c>
      <c r="H46" s="24">
        <v>1.0900000000000001</v>
      </c>
      <c r="I46" s="31"/>
      <c r="J46" s="31"/>
      <c r="K46" s="35"/>
    </row>
    <row r="47" spans="2:11" x14ac:dyDescent="0.3">
      <c r="B47" s="8" t="s">
        <v>132</v>
      </c>
      <c r="C47" s="57" t="s">
        <v>133</v>
      </c>
      <c r="D47" s="54" t="s">
        <v>134</v>
      </c>
      <c r="E47" s="6" t="s">
        <v>135</v>
      </c>
      <c r="F47" s="19">
        <v>647659</v>
      </c>
      <c r="G47" s="24">
        <v>3210.77</v>
      </c>
      <c r="H47" s="24">
        <v>1.05</v>
      </c>
      <c r="I47" s="31"/>
      <c r="J47" s="31"/>
      <c r="K47" s="35"/>
    </row>
    <row r="48" spans="2:11" x14ac:dyDescent="0.3">
      <c r="B48" s="8" t="s">
        <v>174</v>
      </c>
      <c r="C48" s="57" t="s">
        <v>175</v>
      </c>
      <c r="D48" s="54" t="s">
        <v>176</v>
      </c>
      <c r="E48" s="6" t="s">
        <v>86</v>
      </c>
      <c r="F48" s="19">
        <v>680000</v>
      </c>
      <c r="G48" s="24">
        <v>3147.72</v>
      </c>
      <c r="H48" s="24">
        <v>1.03</v>
      </c>
      <c r="I48" s="31"/>
      <c r="J48" s="31"/>
      <c r="K48" s="35"/>
    </row>
    <row r="49" spans="2:11" x14ac:dyDescent="0.3">
      <c r="B49" s="8" t="s">
        <v>157</v>
      </c>
      <c r="C49" s="57" t="s">
        <v>158</v>
      </c>
      <c r="D49" s="54" t="s">
        <v>159</v>
      </c>
      <c r="E49" s="6" t="s">
        <v>160</v>
      </c>
      <c r="F49" s="19">
        <v>220000</v>
      </c>
      <c r="G49" s="24">
        <v>3100.9</v>
      </c>
      <c r="H49" s="24">
        <v>1.01</v>
      </c>
      <c r="I49" s="31"/>
      <c r="J49" s="31"/>
      <c r="K49" s="35"/>
    </row>
    <row r="50" spans="2:11" x14ac:dyDescent="0.3">
      <c r="B50" s="8" t="s">
        <v>150</v>
      </c>
      <c r="C50" s="57" t="s">
        <v>151</v>
      </c>
      <c r="D50" s="54" t="s">
        <v>152</v>
      </c>
      <c r="E50" s="6" t="s">
        <v>86</v>
      </c>
      <c r="F50" s="19">
        <v>339000</v>
      </c>
      <c r="G50" s="24">
        <v>3059.14</v>
      </c>
      <c r="H50" s="24">
        <v>1</v>
      </c>
      <c r="I50" s="31"/>
      <c r="J50" s="31"/>
      <c r="K50" s="35"/>
    </row>
    <row r="51" spans="2:11" x14ac:dyDescent="0.3">
      <c r="B51" s="8" t="s">
        <v>136</v>
      </c>
      <c r="C51" s="57" t="s">
        <v>137</v>
      </c>
      <c r="D51" s="54" t="s">
        <v>138</v>
      </c>
      <c r="E51" s="6" t="s">
        <v>100</v>
      </c>
      <c r="F51" s="19">
        <v>106000</v>
      </c>
      <c r="G51" s="24">
        <v>3050.68</v>
      </c>
      <c r="H51" s="24">
        <v>1</v>
      </c>
      <c r="I51" s="31"/>
      <c r="J51" s="31"/>
      <c r="K51" s="35"/>
    </row>
    <row r="52" spans="2:11" x14ac:dyDescent="0.3">
      <c r="B52" s="8" t="s">
        <v>142</v>
      </c>
      <c r="C52" s="57" t="s">
        <v>143</v>
      </c>
      <c r="D52" s="54" t="s">
        <v>144</v>
      </c>
      <c r="E52" s="6" t="s">
        <v>145</v>
      </c>
      <c r="F52" s="19">
        <v>197808</v>
      </c>
      <c r="G52" s="24">
        <v>2949.12</v>
      </c>
      <c r="H52" s="24">
        <v>0.96</v>
      </c>
      <c r="I52" s="31"/>
      <c r="J52" s="31"/>
      <c r="K52" s="35"/>
    </row>
    <row r="53" spans="2:11" x14ac:dyDescent="0.3">
      <c r="B53" s="8" t="s">
        <v>2297</v>
      </c>
      <c r="C53" s="57" t="s">
        <v>2298</v>
      </c>
      <c r="D53" s="54" t="s">
        <v>2299</v>
      </c>
      <c r="E53" s="6" t="s">
        <v>145</v>
      </c>
      <c r="F53" s="19">
        <v>460000</v>
      </c>
      <c r="G53" s="24">
        <v>2924.45</v>
      </c>
      <c r="H53" s="24">
        <v>0.96</v>
      </c>
      <c r="I53" s="31"/>
      <c r="J53" s="31"/>
      <c r="K53" s="35"/>
    </row>
    <row r="54" spans="2:11" x14ac:dyDescent="0.3">
      <c r="B54" s="8" t="s">
        <v>1903</v>
      </c>
      <c r="C54" s="57" t="s">
        <v>1904</v>
      </c>
      <c r="D54" s="54" t="s">
        <v>1905</v>
      </c>
      <c r="E54" s="6" t="s">
        <v>538</v>
      </c>
      <c r="F54" s="19">
        <v>625000</v>
      </c>
      <c r="G54" s="24">
        <v>2627.19</v>
      </c>
      <c r="H54" s="24">
        <v>0.86</v>
      </c>
      <c r="I54" s="31"/>
      <c r="J54" s="31"/>
      <c r="K54" s="35"/>
    </row>
    <row r="55" spans="2:11" x14ac:dyDescent="0.3">
      <c r="B55" s="8" t="s">
        <v>128</v>
      </c>
      <c r="C55" s="57" t="s">
        <v>129</v>
      </c>
      <c r="D55" s="54" t="s">
        <v>130</v>
      </c>
      <c r="E55" s="6" t="s">
        <v>131</v>
      </c>
      <c r="F55" s="19">
        <v>7880</v>
      </c>
      <c r="G55" s="24">
        <v>2600.0100000000002</v>
      </c>
      <c r="H55" s="24">
        <v>0.85</v>
      </c>
      <c r="I55" s="31"/>
      <c r="J55" s="31"/>
      <c r="K55" s="35"/>
    </row>
    <row r="56" spans="2:11" x14ac:dyDescent="0.3">
      <c r="B56" s="8" t="s">
        <v>171</v>
      </c>
      <c r="C56" s="57" t="s">
        <v>172</v>
      </c>
      <c r="D56" s="54" t="s">
        <v>173</v>
      </c>
      <c r="E56" s="6" t="s">
        <v>145</v>
      </c>
      <c r="F56" s="19">
        <v>162000</v>
      </c>
      <c r="G56" s="24">
        <v>2554.42</v>
      </c>
      <c r="H56" s="24">
        <v>0.84</v>
      </c>
      <c r="I56" s="31"/>
      <c r="J56" s="31"/>
      <c r="K56" s="35"/>
    </row>
    <row r="57" spans="2:11" x14ac:dyDescent="0.3">
      <c r="B57" s="8" t="s">
        <v>280</v>
      </c>
      <c r="C57" s="57" t="s">
        <v>281</v>
      </c>
      <c r="D57" s="54" t="s">
        <v>282</v>
      </c>
      <c r="E57" s="6" t="s">
        <v>116</v>
      </c>
      <c r="F57" s="19">
        <v>62528</v>
      </c>
      <c r="G57" s="24">
        <v>2494.2399999999998</v>
      </c>
      <c r="H57" s="24">
        <v>0.82</v>
      </c>
      <c r="I57" s="31"/>
      <c r="J57" s="31"/>
      <c r="K57" s="35"/>
    </row>
    <row r="58" spans="2:11" x14ac:dyDescent="0.3">
      <c r="B58" s="8" t="s">
        <v>926</v>
      </c>
      <c r="C58" s="57" t="s">
        <v>927</v>
      </c>
      <c r="D58" s="54" t="s">
        <v>928</v>
      </c>
      <c r="E58" s="6" t="s">
        <v>112</v>
      </c>
      <c r="F58" s="19">
        <v>3667438</v>
      </c>
      <c r="G58" s="24">
        <v>2231.27</v>
      </c>
      <c r="H58" s="24">
        <v>0.73</v>
      </c>
      <c r="I58" s="31"/>
      <c r="J58" s="31"/>
      <c r="K58" s="35"/>
    </row>
    <row r="59" spans="2:11" x14ac:dyDescent="0.3">
      <c r="B59" s="8" t="s">
        <v>514</v>
      </c>
      <c r="C59" s="57" t="s">
        <v>515</v>
      </c>
      <c r="D59" s="54" t="s">
        <v>516</v>
      </c>
      <c r="E59" s="6" t="s">
        <v>164</v>
      </c>
      <c r="F59" s="19">
        <v>250889</v>
      </c>
      <c r="G59" s="24">
        <v>1971.61</v>
      </c>
      <c r="H59" s="24">
        <v>0.64</v>
      </c>
      <c r="I59" s="31"/>
      <c r="J59" s="31"/>
      <c r="K59" s="35"/>
    </row>
    <row r="60" spans="2:11" x14ac:dyDescent="0.3">
      <c r="B60" s="8" t="s">
        <v>334</v>
      </c>
      <c r="C60" s="57" t="s">
        <v>335</v>
      </c>
      <c r="D60" s="54" t="s">
        <v>336</v>
      </c>
      <c r="E60" s="6" t="s">
        <v>71</v>
      </c>
      <c r="F60" s="19">
        <v>485000</v>
      </c>
      <c r="G60" s="24">
        <v>1686.59</v>
      </c>
      <c r="H60" s="24">
        <v>0.55000000000000004</v>
      </c>
      <c r="I60" s="31"/>
      <c r="J60" s="31"/>
      <c r="K60" s="35"/>
    </row>
    <row r="61" spans="2:11" x14ac:dyDescent="0.3">
      <c r="B61" s="8" t="s">
        <v>1087</v>
      </c>
      <c r="C61" s="57" t="s">
        <v>1088</v>
      </c>
      <c r="D61" s="54" t="s">
        <v>1089</v>
      </c>
      <c r="E61" s="6" t="s">
        <v>116</v>
      </c>
      <c r="F61" s="19">
        <v>210000</v>
      </c>
      <c r="G61" s="24">
        <v>1655.33</v>
      </c>
      <c r="H61" s="24">
        <v>0.54</v>
      </c>
      <c r="I61" s="31"/>
      <c r="J61" s="31"/>
      <c r="K61" s="35"/>
    </row>
    <row r="62" spans="2:11" x14ac:dyDescent="0.3">
      <c r="B62" s="8" t="s">
        <v>908</v>
      </c>
      <c r="C62" s="57" t="s">
        <v>909</v>
      </c>
      <c r="D62" s="54" t="s">
        <v>910</v>
      </c>
      <c r="E62" s="6" t="s">
        <v>86</v>
      </c>
      <c r="F62" s="19">
        <v>19234</v>
      </c>
      <c r="G62" s="24">
        <v>1446.59</v>
      </c>
      <c r="H62" s="24">
        <v>0.47</v>
      </c>
      <c r="I62" s="31"/>
      <c r="J62" s="31"/>
      <c r="K62" s="35"/>
    </row>
    <row r="63" spans="2:11" x14ac:dyDescent="0.3">
      <c r="C63" s="58" t="s">
        <v>184</v>
      </c>
      <c r="D63" s="54"/>
      <c r="E63" s="6"/>
      <c r="F63" s="19"/>
      <c r="G63" s="25">
        <v>296791.11</v>
      </c>
      <c r="H63" s="25">
        <v>97.06</v>
      </c>
      <c r="I63" s="31"/>
      <c r="J63" s="31"/>
      <c r="K63" s="35"/>
    </row>
    <row r="64" spans="2:11" x14ac:dyDescent="0.3">
      <c r="C64" s="57"/>
      <c r="D64" s="54"/>
      <c r="E64" s="6"/>
      <c r="F64" s="19"/>
      <c r="G64" s="24"/>
      <c r="H64" s="24"/>
      <c r="I64" s="31"/>
      <c r="J64" s="31"/>
      <c r="K64" s="35"/>
    </row>
    <row r="65" spans="1:11" x14ac:dyDescent="0.3">
      <c r="C65" s="58" t="s">
        <v>3</v>
      </c>
      <c r="D65" s="54"/>
      <c r="E65" s="6"/>
      <c r="F65" s="19"/>
      <c r="G65" s="24" t="s">
        <v>2</v>
      </c>
      <c r="H65" s="24" t="s">
        <v>2</v>
      </c>
      <c r="I65" s="31"/>
      <c r="J65" s="31"/>
      <c r="K65" s="35"/>
    </row>
    <row r="66" spans="1:11" x14ac:dyDescent="0.3">
      <c r="C66" s="57"/>
      <c r="D66" s="54"/>
      <c r="E66" s="6"/>
      <c r="F66" s="19"/>
      <c r="G66" s="24"/>
      <c r="H66" s="24"/>
      <c r="I66" s="31"/>
      <c r="J66" s="31"/>
      <c r="K66" s="35"/>
    </row>
    <row r="67" spans="1:11" x14ac:dyDescent="0.3">
      <c r="C67" s="58" t="s">
        <v>4</v>
      </c>
      <c r="D67" s="54"/>
      <c r="E67" s="6"/>
      <c r="F67" s="19"/>
      <c r="G67" s="24" t="s">
        <v>2</v>
      </c>
      <c r="H67" s="24" t="s">
        <v>2</v>
      </c>
      <c r="I67" s="31"/>
      <c r="J67" s="31"/>
      <c r="K67" s="35"/>
    </row>
    <row r="68" spans="1:11" x14ac:dyDescent="0.3">
      <c r="C68" s="57"/>
      <c r="D68" s="54"/>
      <c r="E68" s="6"/>
      <c r="F68" s="19"/>
      <c r="G68" s="24"/>
      <c r="H68" s="24"/>
      <c r="I68" s="31"/>
      <c r="J68" s="31"/>
      <c r="K68" s="35"/>
    </row>
    <row r="69" spans="1:11" x14ac:dyDescent="0.3">
      <c r="A69" s="10"/>
      <c r="B69" s="28"/>
      <c r="C69" s="58" t="s">
        <v>5</v>
      </c>
      <c r="D69" s="54"/>
      <c r="E69" s="6"/>
      <c r="F69" s="19"/>
      <c r="G69" s="24"/>
      <c r="H69" s="24"/>
      <c r="I69" s="31"/>
      <c r="J69" s="31"/>
      <c r="K69" s="35"/>
    </row>
    <row r="70" spans="1:11" x14ac:dyDescent="0.3">
      <c r="C70" s="59" t="s">
        <v>6</v>
      </c>
      <c r="D70" s="54"/>
      <c r="E70" s="6"/>
      <c r="F70" s="19"/>
      <c r="G70" s="24"/>
      <c r="H70" s="24"/>
      <c r="I70" s="31"/>
      <c r="J70" s="31"/>
      <c r="K70" s="35"/>
    </row>
    <row r="71" spans="1:11" x14ac:dyDescent="0.3">
      <c r="B71" s="8" t="s">
        <v>3164</v>
      </c>
      <c r="C71" s="57" t="s">
        <v>2416</v>
      </c>
      <c r="D71" s="54" t="s">
        <v>3165</v>
      </c>
      <c r="E71" s="6" t="s">
        <v>722</v>
      </c>
      <c r="F71" s="19">
        <v>50</v>
      </c>
      <c r="G71" s="24">
        <v>518.82000000000005</v>
      </c>
      <c r="H71" s="24">
        <v>0.17</v>
      </c>
      <c r="I71" s="31">
        <v>7.2927999999999997</v>
      </c>
      <c r="J71" s="31"/>
      <c r="K71" s="35" t="s">
        <v>670</v>
      </c>
    </row>
    <row r="72" spans="1:11" x14ac:dyDescent="0.3">
      <c r="B72" s="8" t="s">
        <v>192</v>
      </c>
      <c r="C72" s="57" t="s">
        <v>88</v>
      </c>
      <c r="D72" s="54" t="s">
        <v>193</v>
      </c>
      <c r="E72" s="6" t="s">
        <v>194</v>
      </c>
      <c r="F72" s="19">
        <v>628000</v>
      </c>
      <c r="G72" s="24">
        <v>64.2</v>
      </c>
      <c r="H72" s="24">
        <v>0.02</v>
      </c>
      <c r="I72" s="31">
        <v>6.3449999999999998</v>
      </c>
      <c r="J72" s="31"/>
      <c r="K72" s="35" t="s">
        <v>5040</v>
      </c>
    </row>
    <row r="73" spans="1:11" x14ac:dyDescent="0.3">
      <c r="C73" s="58" t="s">
        <v>184</v>
      </c>
      <c r="D73" s="54"/>
      <c r="E73" s="6"/>
      <c r="F73" s="19"/>
      <c r="G73" s="25">
        <v>583.02</v>
      </c>
      <c r="H73" s="25">
        <v>0.19</v>
      </c>
      <c r="I73" s="31"/>
      <c r="J73" s="31"/>
      <c r="K73" s="35"/>
    </row>
    <row r="74" spans="1:11" x14ac:dyDescent="0.3">
      <c r="C74" s="57"/>
      <c r="D74" s="54"/>
      <c r="E74" s="6"/>
      <c r="F74" s="19"/>
      <c r="G74" s="24"/>
      <c r="H74" s="24"/>
      <c r="I74" s="31"/>
      <c r="J74" s="31"/>
      <c r="K74" s="35"/>
    </row>
    <row r="75" spans="1:11" x14ac:dyDescent="0.3">
      <c r="C75" s="58" t="s">
        <v>7</v>
      </c>
      <c r="D75" s="54"/>
      <c r="E75" s="6"/>
      <c r="F75" s="19"/>
      <c r="G75" s="24" t="s">
        <v>2</v>
      </c>
      <c r="H75" s="24" t="s">
        <v>2</v>
      </c>
      <c r="I75" s="31"/>
      <c r="J75" s="31"/>
      <c r="K75" s="35"/>
    </row>
    <row r="76" spans="1:11" x14ac:dyDescent="0.3">
      <c r="C76" s="57"/>
      <c r="D76" s="54"/>
      <c r="E76" s="6"/>
      <c r="F76" s="19"/>
      <c r="G76" s="24"/>
      <c r="H76" s="24"/>
      <c r="I76" s="31"/>
      <c r="J76" s="31"/>
      <c r="K76" s="35"/>
    </row>
    <row r="77" spans="1:11" x14ac:dyDescent="0.3">
      <c r="C77" s="58" t="s">
        <v>8</v>
      </c>
      <c r="D77" s="54"/>
      <c r="E77" s="6"/>
      <c r="F77" s="19"/>
      <c r="G77" s="24" t="s">
        <v>2</v>
      </c>
      <c r="H77" s="24" t="s">
        <v>2</v>
      </c>
      <c r="I77" s="31"/>
      <c r="J77" s="31"/>
      <c r="K77" s="35"/>
    </row>
    <row r="78" spans="1:11" x14ac:dyDescent="0.3">
      <c r="C78" s="57"/>
      <c r="D78" s="54"/>
      <c r="E78" s="6"/>
      <c r="F78" s="19"/>
      <c r="G78" s="24"/>
      <c r="H78" s="24"/>
      <c r="I78" s="31"/>
      <c r="J78" s="31"/>
      <c r="K78" s="35"/>
    </row>
    <row r="79" spans="1:11" x14ac:dyDescent="0.3">
      <c r="C79" s="59" t="s">
        <v>9</v>
      </c>
      <c r="D79" s="54"/>
      <c r="E79" s="6"/>
      <c r="F79" s="19"/>
      <c r="G79" s="24"/>
      <c r="H79" s="24"/>
      <c r="I79" s="31"/>
      <c r="J79" s="31"/>
      <c r="K79" s="35"/>
    </row>
    <row r="80" spans="1:11" x14ac:dyDescent="0.3">
      <c r="B80" s="8" t="s">
        <v>806</v>
      </c>
      <c r="C80" s="57" t="s">
        <v>807</v>
      </c>
      <c r="D80" s="54" t="s">
        <v>808</v>
      </c>
      <c r="E80" s="6" t="s">
        <v>198</v>
      </c>
      <c r="F80" s="19">
        <v>2500000</v>
      </c>
      <c r="G80" s="24">
        <v>2461.8200000000002</v>
      </c>
      <c r="H80" s="24">
        <v>0.81</v>
      </c>
      <c r="I80" s="31">
        <v>6.8072821000000001</v>
      </c>
      <c r="J80" s="31"/>
      <c r="K80" s="35"/>
    </row>
    <row r="81" spans="2:11" x14ac:dyDescent="0.3">
      <c r="B81" s="8" t="s">
        <v>3143</v>
      </c>
      <c r="C81" s="57" t="s">
        <v>3144</v>
      </c>
      <c r="D81" s="54" t="s">
        <v>3145</v>
      </c>
      <c r="E81" s="6" t="s">
        <v>198</v>
      </c>
      <c r="F81" s="19">
        <v>100000</v>
      </c>
      <c r="G81" s="24">
        <v>102.4</v>
      </c>
      <c r="H81" s="24">
        <v>0.03</v>
      </c>
      <c r="I81" s="31">
        <v>0</v>
      </c>
      <c r="J81" s="31"/>
      <c r="K81" s="35"/>
    </row>
    <row r="82" spans="2:11" x14ac:dyDescent="0.3">
      <c r="C82" s="58" t="s">
        <v>184</v>
      </c>
      <c r="D82" s="54"/>
      <c r="E82" s="6"/>
      <c r="F82" s="19"/>
      <c r="G82" s="25">
        <v>2564.2199999999998</v>
      </c>
      <c r="H82" s="25">
        <v>0.84</v>
      </c>
      <c r="I82" s="31"/>
      <c r="J82" s="31"/>
      <c r="K82" s="35"/>
    </row>
    <row r="83" spans="2:11" x14ac:dyDescent="0.3">
      <c r="C83" s="57"/>
      <c r="D83" s="54"/>
      <c r="E83" s="6"/>
      <c r="F83" s="19"/>
      <c r="G83" s="24"/>
      <c r="H83" s="24"/>
      <c r="I83" s="31"/>
      <c r="J83" s="31"/>
      <c r="K83" s="35"/>
    </row>
    <row r="84" spans="2:11" x14ac:dyDescent="0.3">
      <c r="C84" s="58" t="s">
        <v>10</v>
      </c>
      <c r="D84" s="54"/>
      <c r="E84" s="6"/>
      <c r="F84" s="19"/>
      <c r="G84" s="24" t="s">
        <v>2</v>
      </c>
      <c r="H84" s="24" t="s">
        <v>2</v>
      </c>
      <c r="I84" s="31"/>
      <c r="J84" s="31"/>
      <c r="K84" s="35"/>
    </row>
    <row r="85" spans="2:11" x14ac:dyDescent="0.3">
      <c r="C85" s="57"/>
      <c r="D85" s="54"/>
      <c r="E85" s="6"/>
      <c r="F85" s="19"/>
      <c r="G85" s="24"/>
      <c r="H85" s="24"/>
      <c r="I85" s="31"/>
      <c r="J85" s="31"/>
      <c r="K85" s="35"/>
    </row>
    <row r="86" spans="2:11" x14ac:dyDescent="0.3">
      <c r="C86" s="58" t="s">
        <v>11</v>
      </c>
      <c r="D86" s="54"/>
      <c r="E86" s="6"/>
      <c r="F86" s="19"/>
      <c r="G86" s="24"/>
      <c r="H86" s="24"/>
      <c r="I86" s="31"/>
      <c r="J86" s="31"/>
      <c r="K86" s="35"/>
    </row>
    <row r="87" spans="2:11" x14ac:dyDescent="0.3">
      <c r="C87" s="57"/>
      <c r="D87" s="54"/>
      <c r="E87" s="6"/>
      <c r="F87" s="19"/>
      <c r="G87" s="24"/>
      <c r="H87" s="24"/>
      <c r="I87" s="31"/>
      <c r="J87" s="31"/>
      <c r="K87" s="35"/>
    </row>
    <row r="88" spans="2:11" x14ac:dyDescent="0.3">
      <c r="C88" s="58" t="s">
        <v>13</v>
      </c>
      <c r="D88" s="54"/>
      <c r="E88" s="6"/>
      <c r="F88" s="19"/>
      <c r="G88" s="24" t="s">
        <v>2</v>
      </c>
      <c r="H88" s="24" t="s">
        <v>2</v>
      </c>
      <c r="I88" s="31"/>
      <c r="J88" s="31"/>
      <c r="K88" s="35"/>
    </row>
    <row r="89" spans="2:11" x14ac:dyDescent="0.3">
      <c r="C89" s="57"/>
      <c r="D89" s="54"/>
      <c r="E89" s="6"/>
      <c r="F89" s="19"/>
      <c r="G89" s="24"/>
      <c r="H89" s="24"/>
      <c r="I89" s="31"/>
      <c r="J89" s="31"/>
      <c r="K89" s="35"/>
    </row>
    <row r="90" spans="2:11" x14ac:dyDescent="0.3">
      <c r="C90" s="58" t="s">
        <v>14</v>
      </c>
      <c r="D90" s="54"/>
      <c r="E90" s="6"/>
      <c r="F90" s="19"/>
      <c r="G90" s="24" t="s">
        <v>2</v>
      </c>
      <c r="H90" s="24" t="s">
        <v>2</v>
      </c>
      <c r="I90" s="31"/>
      <c r="J90" s="31"/>
      <c r="K90" s="35"/>
    </row>
    <row r="91" spans="2:11" x14ac:dyDescent="0.3">
      <c r="C91" s="57"/>
      <c r="D91" s="54"/>
      <c r="E91" s="6"/>
      <c r="F91" s="19"/>
      <c r="G91" s="24"/>
      <c r="H91" s="24"/>
      <c r="I91" s="31"/>
      <c r="J91" s="31"/>
      <c r="K91" s="35"/>
    </row>
    <row r="92" spans="2:11" x14ac:dyDescent="0.3">
      <c r="C92" s="58" t="s">
        <v>15</v>
      </c>
      <c r="D92" s="54"/>
      <c r="E92" s="6"/>
      <c r="F92" s="19"/>
      <c r="G92" s="24" t="s">
        <v>2</v>
      </c>
      <c r="H92" s="24" t="s">
        <v>2</v>
      </c>
      <c r="I92" s="31"/>
      <c r="J92" s="31"/>
      <c r="K92" s="35"/>
    </row>
    <row r="93" spans="2:11" x14ac:dyDescent="0.3">
      <c r="C93" s="57"/>
      <c r="D93" s="54"/>
      <c r="E93" s="6"/>
      <c r="F93" s="19"/>
      <c r="G93" s="24"/>
      <c r="H93" s="24"/>
      <c r="I93" s="31"/>
      <c r="J93" s="31"/>
      <c r="K93" s="35"/>
    </row>
    <row r="94" spans="2:11" x14ac:dyDescent="0.3">
      <c r="C94" s="58" t="s">
        <v>16</v>
      </c>
      <c r="D94" s="54"/>
      <c r="E94" s="6"/>
      <c r="F94" s="19"/>
      <c r="G94" s="24" t="s">
        <v>2</v>
      </c>
      <c r="H94" s="24" t="s">
        <v>2</v>
      </c>
      <c r="I94" s="31"/>
      <c r="J94" s="31"/>
      <c r="K94" s="35"/>
    </row>
    <row r="95" spans="2:11" x14ac:dyDescent="0.3">
      <c r="C95" s="57"/>
      <c r="D95" s="54"/>
      <c r="E95" s="6"/>
      <c r="F95" s="19"/>
      <c r="G95" s="24"/>
      <c r="H95" s="24"/>
      <c r="I95" s="31"/>
      <c r="J95" s="31"/>
      <c r="K95" s="35"/>
    </row>
    <row r="96" spans="2:11" x14ac:dyDescent="0.3">
      <c r="C96" s="58" t="s">
        <v>17</v>
      </c>
      <c r="D96" s="54"/>
      <c r="E96" s="6"/>
      <c r="F96" s="19"/>
      <c r="G96" s="24" t="s">
        <v>2</v>
      </c>
      <c r="H96" s="24" t="s">
        <v>2</v>
      </c>
      <c r="I96" s="31"/>
      <c r="J96" s="31"/>
      <c r="K96" s="35"/>
    </row>
    <row r="97" spans="1:11" x14ac:dyDescent="0.3">
      <c r="C97" s="57"/>
      <c r="D97" s="54"/>
      <c r="E97" s="6"/>
      <c r="F97" s="19"/>
      <c r="G97" s="24"/>
      <c r="H97" s="24"/>
      <c r="I97" s="31"/>
      <c r="J97" s="31"/>
      <c r="K97" s="35"/>
    </row>
    <row r="98" spans="1:11" x14ac:dyDescent="0.3">
      <c r="A98" s="10"/>
      <c r="B98" s="28"/>
      <c r="C98" s="58" t="s">
        <v>18</v>
      </c>
      <c r="D98" s="54"/>
      <c r="E98" s="6"/>
      <c r="F98" s="19"/>
      <c r="G98" s="24"/>
      <c r="H98" s="24"/>
      <c r="I98" s="31"/>
      <c r="J98" s="31"/>
      <c r="K98" s="35"/>
    </row>
    <row r="99" spans="1:11" x14ac:dyDescent="0.3">
      <c r="A99" s="28"/>
      <c r="B99" s="28"/>
      <c r="C99" s="58" t="s">
        <v>19</v>
      </c>
      <c r="D99" s="54"/>
      <c r="E99" s="6"/>
      <c r="F99" s="19"/>
      <c r="G99" s="24" t="s">
        <v>2</v>
      </c>
      <c r="H99" s="24" t="s">
        <v>2</v>
      </c>
      <c r="I99" s="31"/>
      <c r="J99" s="31"/>
      <c r="K99" s="35"/>
    </row>
    <row r="100" spans="1:11" x14ac:dyDescent="0.3">
      <c r="A100" s="28"/>
      <c r="B100" s="28"/>
      <c r="C100" s="58"/>
      <c r="D100" s="54"/>
      <c r="E100" s="6"/>
      <c r="F100" s="19"/>
      <c r="G100" s="24"/>
      <c r="H100" s="24"/>
      <c r="I100" s="31"/>
      <c r="J100" s="31"/>
      <c r="K100" s="35"/>
    </row>
    <row r="101" spans="1:11" x14ac:dyDescent="0.3">
      <c r="A101" s="28"/>
      <c r="B101" s="28"/>
      <c r="C101" s="58" t="s">
        <v>20</v>
      </c>
      <c r="D101" s="54"/>
      <c r="E101" s="6"/>
      <c r="F101" s="19"/>
      <c r="G101" s="24" t="s">
        <v>2</v>
      </c>
      <c r="H101" s="24" t="s">
        <v>2</v>
      </c>
      <c r="I101" s="31"/>
      <c r="J101" s="31"/>
      <c r="K101" s="35"/>
    </row>
    <row r="102" spans="1:11" x14ac:dyDescent="0.3">
      <c r="A102" s="28"/>
      <c r="B102" s="28"/>
      <c r="C102" s="58"/>
      <c r="D102" s="54"/>
      <c r="E102" s="6"/>
      <c r="F102" s="19"/>
      <c r="G102" s="24"/>
      <c r="H102" s="24"/>
      <c r="I102" s="31"/>
      <c r="J102" s="31"/>
      <c r="K102" s="35"/>
    </row>
    <row r="103" spans="1:11" x14ac:dyDescent="0.3">
      <c r="A103" s="28"/>
      <c r="B103" s="28"/>
      <c r="C103" s="58" t="s">
        <v>21</v>
      </c>
      <c r="D103" s="54"/>
      <c r="E103" s="6"/>
      <c r="F103" s="19"/>
      <c r="G103" s="24" t="s">
        <v>2</v>
      </c>
      <c r="H103" s="24" t="s">
        <v>2</v>
      </c>
      <c r="I103" s="31"/>
      <c r="J103" s="31"/>
      <c r="K103" s="35"/>
    </row>
    <row r="104" spans="1:11" x14ac:dyDescent="0.3">
      <c r="A104" s="28"/>
      <c r="B104" s="28"/>
      <c r="C104" s="58"/>
      <c r="D104" s="54"/>
      <c r="E104" s="6"/>
      <c r="F104" s="19"/>
      <c r="G104" s="24"/>
      <c r="H104" s="24"/>
      <c r="I104" s="31"/>
      <c r="J104" s="31"/>
      <c r="K104" s="35"/>
    </row>
    <row r="105" spans="1:11" x14ac:dyDescent="0.3">
      <c r="A105" s="28"/>
      <c r="B105" s="28"/>
      <c r="C105" s="58" t="s">
        <v>22</v>
      </c>
      <c r="D105" s="54"/>
      <c r="E105" s="6"/>
      <c r="F105" s="19"/>
      <c r="G105" s="24" t="s">
        <v>2</v>
      </c>
      <c r="H105" s="24" t="s">
        <v>2</v>
      </c>
      <c r="I105" s="31"/>
      <c r="J105" s="31"/>
      <c r="K105" s="35"/>
    </row>
    <row r="106" spans="1:11" x14ac:dyDescent="0.3">
      <c r="A106" s="28"/>
      <c r="B106" s="28"/>
      <c r="C106" s="58"/>
      <c r="D106" s="54"/>
      <c r="E106" s="6"/>
      <c r="F106" s="19"/>
      <c r="G106" s="24"/>
      <c r="H106" s="24"/>
      <c r="I106" s="31"/>
      <c r="J106" s="31"/>
      <c r="K106" s="35"/>
    </row>
    <row r="107" spans="1:11" x14ac:dyDescent="0.3">
      <c r="A107" s="28"/>
      <c r="B107" s="28"/>
      <c r="C107" s="58" t="s">
        <v>23</v>
      </c>
      <c r="D107" s="54"/>
      <c r="E107" s="6"/>
      <c r="F107" s="19"/>
      <c r="G107" s="24" t="s">
        <v>2</v>
      </c>
      <c r="H107" s="24" t="s">
        <v>2</v>
      </c>
      <c r="I107" s="31"/>
      <c r="J107" s="31"/>
      <c r="K107" s="35"/>
    </row>
    <row r="108" spans="1:11" x14ac:dyDescent="0.3">
      <c r="A108" s="28"/>
      <c r="B108" s="28"/>
      <c r="C108" s="58"/>
      <c r="D108" s="54"/>
      <c r="E108" s="6"/>
      <c r="F108" s="19"/>
      <c r="G108" s="24"/>
      <c r="H108" s="24"/>
      <c r="I108" s="31"/>
      <c r="J108" s="31"/>
      <c r="K108" s="35"/>
    </row>
    <row r="109" spans="1:11" x14ac:dyDescent="0.3">
      <c r="C109" s="59" t="s">
        <v>24</v>
      </c>
      <c r="D109" s="54"/>
      <c r="E109" s="6"/>
      <c r="F109" s="19"/>
      <c r="G109" s="24"/>
      <c r="H109" s="24"/>
      <c r="I109" s="31"/>
      <c r="J109" s="31"/>
      <c r="K109" s="35"/>
    </row>
    <row r="110" spans="1:11" x14ac:dyDescent="0.3">
      <c r="B110" s="8" t="s">
        <v>199</v>
      </c>
      <c r="C110" s="57" t="s">
        <v>200</v>
      </c>
      <c r="D110" s="54"/>
      <c r="E110" s="6"/>
      <c r="F110" s="19"/>
      <c r="G110" s="24">
        <v>6017.22</v>
      </c>
      <c r="H110" s="24">
        <v>1.97</v>
      </c>
      <c r="I110" s="31"/>
      <c r="J110" s="31"/>
      <c r="K110" s="35"/>
    </row>
    <row r="111" spans="1:11" x14ac:dyDescent="0.3">
      <c r="C111" s="58" t="s">
        <v>184</v>
      </c>
      <c r="D111" s="54"/>
      <c r="E111" s="6"/>
      <c r="F111" s="19"/>
      <c r="G111" s="25">
        <v>6017.22</v>
      </c>
      <c r="H111" s="25">
        <v>1.97</v>
      </c>
      <c r="I111" s="31"/>
      <c r="J111" s="31"/>
      <c r="K111" s="35"/>
    </row>
    <row r="112" spans="1:11" x14ac:dyDescent="0.3">
      <c r="C112" s="57"/>
      <c r="D112" s="54"/>
      <c r="E112" s="6"/>
      <c r="F112" s="19"/>
      <c r="G112" s="24"/>
      <c r="H112" s="24"/>
      <c r="I112" s="31"/>
      <c r="J112" s="31"/>
      <c r="K112" s="35"/>
    </row>
    <row r="113" spans="1:54" x14ac:dyDescent="0.3">
      <c r="A113" s="10"/>
      <c r="B113" s="28"/>
      <c r="C113" s="58" t="s">
        <v>25</v>
      </c>
      <c r="D113" s="54"/>
      <c r="E113" s="6"/>
      <c r="F113" s="19"/>
      <c r="G113" s="24"/>
      <c r="H113" s="24"/>
      <c r="I113" s="31"/>
      <c r="J113" s="31"/>
      <c r="K113" s="35"/>
    </row>
    <row r="114" spans="1:54" s="2" customFormat="1" ht="13.8" x14ac:dyDescent="0.3">
      <c r="A114" s="28"/>
      <c r="B114" s="28"/>
      <c r="C114" s="57" t="s">
        <v>5023</v>
      </c>
      <c r="D114" s="54"/>
      <c r="E114" s="6"/>
      <c r="F114" s="19"/>
      <c r="G114" s="24" t="s">
        <v>2</v>
      </c>
      <c r="H114" s="24" t="s">
        <v>2</v>
      </c>
      <c r="I114" s="31"/>
      <c r="J114" s="31"/>
      <c r="K114" s="35"/>
      <c r="L114" s="3"/>
      <c r="AI114" s="3"/>
      <c r="AV114" s="3"/>
      <c r="AX114" s="3"/>
      <c r="BB114" s="3"/>
    </row>
    <row r="115" spans="1:54" x14ac:dyDescent="0.3">
      <c r="B115" s="8"/>
      <c r="C115" s="57" t="s">
        <v>201</v>
      </c>
      <c r="D115" s="54"/>
      <c r="E115" s="6"/>
      <c r="F115" s="19"/>
      <c r="G115" s="24">
        <v>-211.52</v>
      </c>
      <c r="H115" s="24">
        <v>-6.0000000000000005E-2</v>
      </c>
      <c r="I115" s="31"/>
      <c r="J115" s="31"/>
      <c r="K115" s="35"/>
    </row>
    <row r="116" spans="1:54" x14ac:dyDescent="0.3">
      <c r="C116" s="58" t="s">
        <v>184</v>
      </c>
      <c r="D116" s="54"/>
      <c r="E116" s="6"/>
      <c r="F116" s="19"/>
      <c r="G116" s="25">
        <v>-211.52</v>
      </c>
      <c r="H116" s="25">
        <v>-6.0000000000000005E-2</v>
      </c>
      <c r="I116" s="31"/>
      <c r="J116" s="31"/>
      <c r="K116" s="35"/>
    </row>
    <row r="117" spans="1:54" x14ac:dyDescent="0.3">
      <c r="C117" s="57"/>
      <c r="D117" s="54"/>
      <c r="E117" s="6"/>
      <c r="F117" s="19"/>
      <c r="G117" s="24"/>
      <c r="H117" s="24"/>
      <c r="I117" s="31"/>
      <c r="J117" s="31"/>
      <c r="K117" s="35"/>
    </row>
    <row r="118" spans="1:54" x14ac:dyDescent="0.3">
      <c r="C118" s="60" t="s">
        <v>202</v>
      </c>
      <c r="D118" s="55"/>
      <c r="E118" s="5"/>
      <c r="F118" s="20"/>
      <c r="G118" s="26">
        <v>305744.05</v>
      </c>
      <c r="H118" s="26">
        <v>100</v>
      </c>
      <c r="I118" s="32"/>
      <c r="J118" s="32"/>
      <c r="K118" s="36"/>
    </row>
    <row r="121" spans="1:54" x14ac:dyDescent="0.3">
      <c r="C121" s="1" t="s">
        <v>203</v>
      </c>
    </row>
    <row r="122" spans="1:54" x14ac:dyDescent="0.3">
      <c r="C122" s="37" t="s">
        <v>204</v>
      </c>
      <c r="D122" s="37"/>
      <c r="E122" s="37"/>
      <c r="F122" s="37"/>
      <c r="G122" s="37"/>
      <c r="H122" s="37"/>
      <c r="I122" s="37"/>
      <c r="J122" s="37"/>
      <c r="K122" s="37"/>
    </row>
    <row r="123" spans="1:54" x14ac:dyDescent="0.3">
      <c r="C123" s="2" t="s">
        <v>205</v>
      </c>
    </row>
    <row r="124" spans="1:54" x14ac:dyDescent="0.3">
      <c r="C124" s="2" t="s">
        <v>206</v>
      </c>
    </row>
    <row r="125" spans="1:54" ht="30" customHeight="1" x14ac:dyDescent="0.3">
      <c r="C125" s="80" t="s">
        <v>207</v>
      </c>
      <c r="D125" s="81"/>
      <c r="E125" s="81"/>
      <c r="F125" s="81"/>
      <c r="G125" s="81"/>
      <c r="H125" s="81"/>
      <c r="I125" s="81"/>
      <c r="J125" s="81"/>
      <c r="K125" s="81"/>
    </row>
    <row r="126" spans="1:54" x14ac:dyDescent="0.3">
      <c r="C126" s="2" t="s">
        <v>208</v>
      </c>
    </row>
    <row r="127" spans="1:54" x14ac:dyDescent="0.3">
      <c r="C127" s="2" t="s">
        <v>5027</v>
      </c>
    </row>
    <row r="128" spans="1:54" ht="60.75" customHeight="1" x14ac:dyDescent="0.3">
      <c r="C128" s="80" t="s">
        <v>5117</v>
      </c>
      <c r="D128" s="81"/>
      <c r="E128" s="81"/>
      <c r="F128" s="81"/>
      <c r="G128" s="81"/>
      <c r="H128" s="81"/>
      <c r="I128" s="81"/>
      <c r="J128" s="81"/>
      <c r="K128" s="81"/>
    </row>
    <row r="130" spans="3:5" x14ac:dyDescent="0.3">
      <c r="C130" s="1" t="s">
        <v>5173</v>
      </c>
      <c r="E130" s="78" t="s">
        <v>5174</v>
      </c>
    </row>
    <row r="131" spans="3:5" x14ac:dyDescent="0.3">
      <c r="E131" s="2" t="s">
        <v>5177</v>
      </c>
    </row>
  </sheetData>
  <mergeCells count="2">
    <mergeCell ref="C125:K125"/>
    <mergeCell ref="C128:K128"/>
  </mergeCells>
  <hyperlinks>
    <hyperlink ref="J2" location="'Index'!A1" display="'Index'!A1" xr:uid="{085D259C-7BBA-4FB3-BFFB-A3C22185E7A7}"/>
  </hyperlinks>
  <pageMargins left="0.7" right="0.7" top="0.75" bottom="0.75" header="0.3" footer="0.3"/>
  <pageSetup orientation="portrait" horizontalDpi="4294967293"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028256-759F-43B3-90D7-BCF66809CE35}">
  <sheetPr codeName="Sheet1"/>
  <dimension ref="A1:IV139"/>
  <sheetViews>
    <sheetView showGridLines="0" zoomScale="90" zoomScaleNormal="90" workbookViewId="0">
      <pane ySplit="6" topLeftCell="A124"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3166</v>
      </c>
      <c r="J2" s="38" t="s">
        <v>4688</v>
      </c>
    </row>
    <row r="3" spans="1:54" ht="16.2" x14ac:dyDescent="0.35">
      <c r="C3" s="1" t="s">
        <v>28</v>
      </c>
      <c r="D3" s="21" t="s">
        <v>3167</v>
      </c>
    </row>
    <row r="4" spans="1:54" ht="15" x14ac:dyDescent="0.35">
      <c r="C4" s="1" t="s">
        <v>30</v>
      </c>
      <c r="D4" s="22">
        <v>46053</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A8" s="10"/>
      <c r="B8" s="28"/>
      <c r="C8" s="58" t="s">
        <v>0</v>
      </c>
      <c r="D8" s="54"/>
      <c r="E8" s="6"/>
      <c r="F8" s="19"/>
      <c r="G8" s="24"/>
      <c r="H8" s="24"/>
      <c r="I8" s="31"/>
      <c r="J8" s="31"/>
      <c r="K8" s="35"/>
    </row>
    <row r="9" spans="1:54" x14ac:dyDescent="0.3">
      <c r="C9" s="59" t="s">
        <v>1</v>
      </c>
      <c r="D9" s="54"/>
      <c r="E9" s="6"/>
      <c r="F9" s="19"/>
      <c r="G9" s="24"/>
      <c r="H9" s="24"/>
      <c r="I9" s="31"/>
      <c r="J9" s="31"/>
      <c r="K9" s="35"/>
    </row>
    <row r="10" spans="1:54" x14ac:dyDescent="0.3">
      <c r="B10" s="8" t="s">
        <v>40</v>
      </c>
      <c r="C10" s="57" t="s">
        <v>41</v>
      </c>
      <c r="D10" s="54" t="s">
        <v>42</v>
      </c>
      <c r="E10" s="6" t="s">
        <v>43</v>
      </c>
      <c r="F10" s="19">
        <v>1164296</v>
      </c>
      <c r="G10" s="24">
        <v>10819.22</v>
      </c>
      <c r="H10" s="24">
        <v>6.53</v>
      </c>
      <c r="I10" s="31"/>
      <c r="J10" s="31"/>
      <c r="K10" s="35"/>
    </row>
    <row r="11" spans="1:54" x14ac:dyDescent="0.3">
      <c r="B11" s="8" t="s">
        <v>44</v>
      </c>
      <c r="C11" s="57" t="s">
        <v>45</v>
      </c>
      <c r="D11" s="54" t="s">
        <v>46</v>
      </c>
      <c r="E11" s="6" t="s">
        <v>43</v>
      </c>
      <c r="F11" s="19">
        <v>555000</v>
      </c>
      <c r="G11" s="24">
        <v>7520.25</v>
      </c>
      <c r="H11" s="24">
        <v>4.54</v>
      </c>
      <c r="I11" s="31"/>
      <c r="J11" s="31"/>
      <c r="K11" s="35"/>
    </row>
    <row r="12" spans="1:54" x14ac:dyDescent="0.3">
      <c r="B12" s="8" t="s">
        <v>90</v>
      </c>
      <c r="C12" s="57" t="s">
        <v>91</v>
      </c>
      <c r="D12" s="54" t="s">
        <v>92</v>
      </c>
      <c r="E12" s="6" t="s">
        <v>93</v>
      </c>
      <c r="F12" s="19">
        <v>520000</v>
      </c>
      <c r="G12" s="24">
        <v>7256.08</v>
      </c>
      <c r="H12" s="24">
        <v>4.38</v>
      </c>
      <c r="I12" s="31"/>
      <c r="J12" s="31"/>
      <c r="K12" s="35"/>
    </row>
    <row r="13" spans="1:54" x14ac:dyDescent="0.3">
      <c r="B13" s="8" t="s">
        <v>57</v>
      </c>
      <c r="C13" s="57" t="s">
        <v>58</v>
      </c>
      <c r="D13" s="54" t="s">
        <v>59</v>
      </c>
      <c r="E13" s="6" t="s">
        <v>60</v>
      </c>
      <c r="F13" s="19">
        <v>135584</v>
      </c>
      <c r="G13" s="24">
        <v>5331.57</v>
      </c>
      <c r="H13" s="24">
        <v>3.22</v>
      </c>
      <c r="I13" s="31"/>
      <c r="J13" s="31"/>
      <c r="K13" s="35"/>
    </row>
    <row r="14" spans="1:54" x14ac:dyDescent="0.3">
      <c r="B14" s="8" t="s">
        <v>47</v>
      </c>
      <c r="C14" s="57" t="s">
        <v>48</v>
      </c>
      <c r="D14" s="54" t="s">
        <v>49</v>
      </c>
      <c r="E14" s="6" t="s">
        <v>50</v>
      </c>
      <c r="F14" s="19">
        <v>318906</v>
      </c>
      <c r="G14" s="24">
        <v>5233.25</v>
      </c>
      <c r="H14" s="24">
        <v>3.16</v>
      </c>
      <c r="I14" s="31"/>
      <c r="J14" s="31"/>
      <c r="K14" s="35"/>
    </row>
    <row r="15" spans="1:54" x14ac:dyDescent="0.3">
      <c r="B15" s="8" t="s">
        <v>54</v>
      </c>
      <c r="C15" s="57" t="s">
        <v>55</v>
      </c>
      <c r="D15" s="54" t="s">
        <v>56</v>
      </c>
      <c r="E15" s="6" t="s">
        <v>43</v>
      </c>
      <c r="F15" s="19">
        <v>478460</v>
      </c>
      <c r="G15" s="24">
        <v>5153.7299999999996</v>
      </c>
      <c r="H15" s="24">
        <v>3.11</v>
      </c>
      <c r="I15" s="31"/>
      <c r="J15" s="31"/>
      <c r="K15" s="35"/>
    </row>
    <row r="16" spans="1:54" x14ac:dyDescent="0.3">
      <c r="B16" s="8" t="s">
        <v>61</v>
      </c>
      <c r="C16" s="57" t="s">
        <v>62</v>
      </c>
      <c r="D16" s="54" t="s">
        <v>63</v>
      </c>
      <c r="E16" s="6" t="s">
        <v>64</v>
      </c>
      <c r="F16" s="19">
        <v>34900</v>
      </c>
      <c r="G16" s="24">
        <v>5095.05</v>
      </c>
      <c r="H16" s="24">
        <v>3.07</v>
      </c>
      <c r="I16" s="31"/>
      <c r="J16" s="31"/>
      <c r="K16" s="35"/>
    </row>
    <row r="17" spans="2:11" x14ac:dyDescent="0.3">
      <c r="B17" s="8" t="s">
        <v>68</v>
      </c>
      <c r="C17" s="57" t="s">
        <v>69</v>
      </c>
      <c r="D17" s="54" t="s">
        <v>70</v>
      </c>
      <c r="E17" s="6" t="s">
        <v>71</v>
      </c>
      <c r="F17" s="19">
        <v>33400</v>
      </c>
      <c r="G17" s="24">
        <v>4239.8</v>
      </c>
      <c r="H17" s="24">
        <v>2.56</v>
      </c>
      <c r="I17" s="31"/>
      <c r="J17" s="31"/>
      <c r="K17" s="35"/>
    </row>
    <row r="18" spans="2:11" x14ac:dyDescent="0.3">
      <c r="B18" s="8" t="s">
        <v>51</v>
      </c>
      <c r="C18" s="57" t="s">
        <v>52</v>
      </c>
      <c r="D18" s="54" t="s">
        <v>53</v>
      </c>
      <c r="E18" s="6" t="s">
        <v>43</v>
      </c>
      <c r="F18" s="19">
        <v>291300</v>
      </c>
      <c r="G18" s="24">
        <v>3991.98</v>
      </c>
      <c r="H18" s="24">
        <v>2.41</v>
      </c>
      <c r="I18" s="31"/>
      <c r="J18" s="31"/>
      <c r="K18" s="35"/>
    </row>
    <row r="19" spans="2:11" x14ac:dyDescent="0.3">
      <c r="B19" s="8" t="s">
        <v>65</v>
      </c>
      <c r="C19" s="57" t="s">
        <v>66</v>
      </c>
      <c r="D19" s="54" t="s">
        <v>67</v>
      </c>
      <c r="E19" s="6" t="s">
        <v>43</v>
      </c>
      <c r="F19" s="19">
        <v>835000</v>
      </c>
      <c r="G19" s="24">
        <v>3406.8</v>
      </c>
      <c r="H19" s="24">
        <v>2.06</v>
      </c>
      <c r="I19" s="31"/>
      <c r="J19" s="31"/>
      <c r="K19" s="35"/>
    </row>
    <row r="20" spans="2:11" x14ac:dyDescent="0.3">
      <c r="B20" s="8" t="s">
        <v>2137</v>
      </c>
      <c r="C20" s="57" t="s">
        <v>2138</v>
      </c>
      <c r="D20" s="54" t="s">
        <v>2140</v>
      </c>
      <c r="E20" s="6" t="s">
        <v>156</v>
      </c>
      <c r="F20" s="19">
        <v>2549515</v>
      </c>
      <c r="G20" s="24">
        <v>3122.65</v>
      </c>
      <c r="H20" s="24">
        <v>1.88</v>
      </c>
      <c r="I20" s="31"/>
      <c r="J20" s="31"/>
      <c r="K20" s="35" t="s">
        <v>5026</v>
      </c>
    </row>
    <row r="21" spans="2:11" x14ac:dyDescent="0.3">
      <c r="B21" s="8" t="s">
        <v>76</v>
      </c>
      <c r="C21" s="57" t="s">
        <v>77</v>
      </c>
      <c r="D21" s="54" t="s">
        <v>78</v>
      </c>
      <c r="E21" s="6" t="s">
        <v>79</v>
      </c>
      <c r="F21" s="19">
        <v>310000</v>
      </c>
      <c r="G21" s="24">
        <v>2984.06</v>
      </c>
      <c r="H21" s="24">
        <v>1.8</v>
      </c>
      <c r="I21" s="31"/>
      <c r="J21" s="31"/>
      <c r="K21" s="35"/>
    </row>
    <row r="22" spans="2:11" x14ac:dyDescent="0.3">
      <c r="B22" s="8" t="s">
        <v>72</v>
      </c>
      <c r="C22" s="57" t="s">
        <v>73</v>
      </c>
      <c r="D22" s="54" t="s">
        <v>74</v>
      </c>
      <c r="E22" s="6" t="s">
        <v>75</v>
      </c>
      <c r="F22" s="19">
        <v>310000</v>
      </c>
      <c r="G22" s="24">
        <v>2882.54</v>
      </c>
      <c r="H22" s="24">
        <v>1.74</v>
      </c>
      <c r="I22" s="31"/>
      <c r="J22" s="31"/>
      <c r="K22" s="35"/>
    </row>
    <row r="23" spans="2:11" x14ac:dyDescent="0.3">
      <c r="B23" s="8" t="s">
        <v>87</v>
      </c>
      <c r="C23" s="57" t="s">
        <v>88</v>
      </c>
      <c r="D23" s="54" t="s">
        <v>89</v>
      </c>
      <c r="E23" s="6" t="s">
        <v>64</v>
      </c>
      <c r="F23" s="19">
        <v>70000</v>
      </c>
      <c r="G23" s="24">
        <v>2574.1799999999998</v>
      </c>
      <c r="H23" s="24">
        <v>1.55</v>
      </c>
      <c r="I23" s="31"/>
      <c r="J23" s="31"/>
      <c r="K23" s="35"/>
    </row>
    <row r="24" spans="2:11" x14ac:dyDescent="0.3">
      <c r="B24" s="8" t="s">
        <v>113</v>
      </c>
      <c r="C24" s="57" t="s">
        <v>114</v>
      </c>
      <c r="D24" s="54" t="s">
        <v>115</v>
      </c>
      <c r="E24" s="6" t="s">
        <v>116</v>
      </c>
      <c r="F24" s="19">
        <v>84000</v>
      </c>
      <c r="G24" s="24">
        <v>2470.94</v>
      </c>
      <c r="H24" s="24">
        <v>1.49</v>
      </c>
      <c r="I24" s="31"/>
      <c r="J24" s="31"/>
      <c r="K24" s="35"/>
    </row>
    <row r="25" spans="2:11" x14ac:dyDescent="0.3">
      <c r="B25" s="8" t="s">
        <v>277</v>
      </c>
      <c r="C25" s="57" t="s">
        <v>278</v>
      </c>
      <c r="D25" s="54" t="s">
        <v>279</v>
      </c>
      <c r="E25" s="6" t="s">
        <v>135</v>
      </c>
      <c r="F25" s="19">
        <v>16358</v>
      </c>
      <c r="G25" s="24">
        <v>2451.9</v>
      </c>
      <c r="H25" s="24">
        <v>1.48</v>
      </c>
      <c r="I25" s="31"/>
      <c r="J25" s="31"/>
      <c r="K25" s="35"/>
    </row>
    <row r="26" spans="2:11" x14ac:dyDescent="0.3">
      <c r="B26" s="8" t="s">
        <v>240</v>
      </c>
      <c r="C26" s="57" t="s">
        <v>241</v>
      </c>
      <c r="D26" s="54" t="s">
        <v>242</v>
      </c>
      <c r="E26" s="6" t="s">
        <v>124</v>
      </c>
      <c r="F26" s="19">
        <v>8815</v>
      </c>
      <c r="G26" s="24">
        <v>2429.85</v>
      </c>
      <c r="H26" s="24">
        <v>1.47</v>
      </c>
      <c r="I26" s="31"/>
      <c r="J26" s="31"/>
      <c r="K26" s="35"/>
    </row>
    <row r="27" spans="2:11" x14ac:dyDescent="0.3">
      <c r="B27" s="8" t="s">
        <v>139</v>
      </c>
      <c r="C27" s="57" t="s">
        <v>140</v>
      </c>
      <c r="D27" s="54" t="s">
        <v>141</v>
      </c>
      <c r="E27" s="6" t="s">
        <v>135</v>
      </c>
      <c r="F27" s="19">
        <v>61400</v>
      </c>
      <c r="G27" s="24">
        <v>2223.9699999999998</v>
      </c>
      <c r="H27" s="24">
        <v>1.34</v>
      </c>
      <c r="I27" s="31"/>
      <c r="J27" s="31"/>
      <c r="K27" s="35"/>
    </row>
    <row r="28" spans="2:11" x14ac:dyDescent="0.3">
      <c r="B28" s="8" t="s">
        <v>638</v>
      </c>
      <c r="C28" s="57" t="s">
        <v>639</v>
      </c>
      <c r="D28" s="54" t="s">
        <v>640</v>
      </c>
      <c r="E28" s="6" t="s">
        <v>75</v>
      </c>
      <c r="F28" s="19">
        <v>109000</v>
      </c>
      <c r="G28" s="24">
        <v>2128.33</v>
      </c>
      <c r="H28" s="24">
        <v>1.28</v>
      </c>
      <c r="I28" s="31"/>
      <c r="J28" s="31"/>
      <c r="K28" s="35"/>
    </row>
    <row r="29" spans="2:11" x14ac:dyDescent="0.3">
      <c r="B29" s="8" t="s">
        <v>165</v>
      </c>
      <c r="C29" s="57" t="s">
        <v>166</v>
      </c>
      <c r="D29" s="54" t="s">
        <v>167</v>
      </c>
      <c r="E29" s="6" t="s">
        <v>112</v>
      </c>
      <c r="F29" s="19">
        <v>415000</v>
      </c>
      <c r="G29" s="24">
        <v>2062.7600000000002</v>
      </c>
      <c r="H29" s="24">
        <v>1.24</v>
      </c>
      <c r="I29" s="31"/>
      <c r="J29" s="31"/>
      <c r="K29" s="35"/>
    </row>
    <row r="30" spans="2:11" x14ac:dyDescent="0.3">
      <c r="B30" s="8" t="s">
        <v>83</v>
      </c>
      <c r="C30" s="57" t="s">
        <v>84</v>
      </c>
      <c r="D30" s="54" t="s">
        <v>85</v>
      </c>
      <c r="E30" s="6" t="s">
        <v>86</v>
      </c>
      <c r="F30" s="19">
        <v>83000</v>
      </c>
      <c r="G30" s="24">
        <v>2015.49</v>
      </c>
      <c r="H30" s="24">
        <v>1.22</v>
      </c>
      <c r="I30" s="31"/>
      <c r="J30" s="31"/>
      <c r="K30" s="35"/>
    </row>
    <row r="31" spans="2:11" x14ac:dyDescent="0.3">
      <c r="B31" s="8" t="s">
        <v>542</v>
      </c>
      <c r="C31" s="57" t="s">
        <v>543</v>
      </c>
      <c r="D31" s="54" t="s">
        <v>544</v>
      </c>
      <c r="E31" s="6" t="s">
        <v>104</v>
      </c>
      <c r="F31" s="19">
        <v>32000</v>
      </c>
      <c r="G31" s="24">
        <v>1951.68</v>
      </c>
      <c r="H31" s="24">
        <v>1.18</v>
      </c>
      <c r="I31" s="31"/>
      <c r="J31" s="31"/>
      <c r="K31" s="35"/>
    </row>
    <row r="32" spans="2:11" x14ac:dyDescent="0.3">
      <c r="B32" s="8" t="s">
        <v>146</v>
      </c>
      <c r="C32" s="57" t="s">
        <v>147</v>
      </c>
      <c r="D32" s="54" t="s">
        <v>148</v>
      </c>
      <c r="E32" s="6" t="s">
        <v>149</v>
      </c>
      <c r="F32" s="19">
        <v>52000</v>
      </c>
      <c r="G32" s="24">
        <v>1935.86</v>
      </c>
      <c r="H32" s="24">
        <v>1.17</v>
      </c>
      <c r="I32" s="31"/>
      <c r="J32" s="31"/>
      <c r="K32" s="35"/>
    </row>
    <row r="33" spans="2:11" x14ac:dyDescent="0.3">
      <c r="B33" s="8" t="s">
        <v>280</v>
      </c>
      <c r="C33" s="57" t="s">
        <v>281</v>
      </c>
      <c r="D33" s="54" t="s">
        <v>282</v>
      </c>
      <c r="E33" s="6" t="s">
        <v>116</v>
      </c>
      <c r="F33" s="19">
        <v>47565</v>
      </c>
      <c r="G33" s="24">
        <v>1897.37</v>
      </c>
      <c r="H33" s="24">
        <v>1.1399999999999999</v>
      </c>
      <c r="I33" s="31"/>
      <c r="J33" s="31"/>
      <c r="K33" s="35"/>
    </row>
    <row r="34" spans="2:11" x14ac:dyDescent="0.3">
      <c r="B34" s="8" t="s">
        <v>109</v>
      </c>
      <c r="C34" s="57" t="s">
        <v>110</v>
      </c>
      <c r="D34" s="54" t="s">
        <v>111</v>
      </c>
      <c r="E34" s="6" t="s">
        <v>112</v>
      </c>
      <c r="F34" s="19">
        <v>260000</v>
      </c>
      <c r="G34" s="24">
        <v>1752.79</v>
      </c>
      <c r="H34" s="24">
        <v>1.06</v>
      </c>
      <c r="I34" s="31"/>
      <c r="J34" s="31"/>
      <c r="K34" s="35"/>
    </row>
    <row r="35" spans="2:11" x14ac:dyDescent="0.3">
      <c r="B35" s="8" t="s">
        <v>121</v>
      </c>
      <c r="C35" s="57" t="s">
        <v>122</v>
      </c>
      <c r="D35" s="54" t="s">
        <v>123</v>
      </c>
      <c r="E35" s="6" t="s">
        <v>124</v>
      </c>
      <c r="F35" s="19">
        <v>28800</v>
      </c>
      <c r="G35" s="24">
        <v>1742.69</v>
      </c>
      <c r="H35" s="24">
        <v>1.05</v>
      </c>
      <c r="I35" s="31"/>
      <c r="J35" s="31"/>
      <c r="K35" s="35"/>
    </row>
    <row r="36" spans="2:11" x14ac:dyDescent="0.3">
      <c r="B36" s="8" t="s">
        <v>3161</v>
      </c>
      <c r="C36" s="57" t="s">
        <v>3162</v>
      </c>
      <c r="D36" s="54" t="s">
        <v>3163</v>
      </c>
      <c r="E36" s="6" t="s">
        <v>135</v>
      </c>
      <c r="F36" s="19">
        <v>69000</v>
      </c>
      <c r="G36" s="24">
        <v>1674.49</v>
      </c>
      <c r="H36" s="24">
        <v>1.01</v>
      </c>
      <c r="I36" s="31"/>
      <c r="J36" s="31"/>
      <c r="K36" s="35"/>
    </row>
    <row r="37" spans="2:11" x14ac:dyDescent="0.3">
      <c r="B37" s="8" t="s">
        <v>101</v>
      </c>
      <c r="C37" s="57" t="s">
        <v>102</v>
      </c>
      <c r="D37" s="54" t="s">
        <v>103</v>
      </c>
      <c r="E37" s="6" t="s">
        <v>104</v>
      </c>
      <c r="F37" s="19">
        <v>117000</v>
      </c>
      <c r="G37" s="24">
        <v>1674.39</v>
      </c>
      <c r="H37" s="24">
        <v>1.01</v>
      </c>
      <c r="I37" s="31"/>
      <c r="J37" s="31"/>
      <c r="K37" s="35"/>
    </row>
    <row r="38" spans="2:11" x14ac:dyDescent="0.3">
      <c r="B38" s="8" t="s">
        <v>80</v>
      </c>
      <c r="C38" s="57" t="s">
        <v>81</v>
      </c>
      <c r="D38" s="54" t="s">
        <v>82</v>
      </c>
      <c r="E38" s="6" t="s">
        <v>50</v>
      </c>
      <c r="F38" s="19">
        <v>28000</v>
      </c>
      <c r="G38" s="24">
        <v>1672.86</v>
      </c>
      <c r="H38" s="24">
        <v>1.01</v>
      </c>
      <c r="I38" s="31"/>
      <c r="J38" s="31"/>
      <c r="K38" s="35"/>
    </row>
    <row r="39" spans="2:11" x14ac:dyDescent="0.3">
      <c r="B39" s="8" t="s">
        <v>462</v>
      </c>
      <c r="C39" s="57" t="s">
        <v>463</v>
      </c>
      <c r="D39" s="54" t="s">
        <v>464</v>
      </c>
      <c r="E39" s="6" t="s">
        <v>116</v>
      </c>
      <c r="F39" s="19">
        <v>104694</v>
      </c>
      <c r="G39" s="24">
        <v>1615.85</v>
      </c>
      <c r="H39" s="24">
        <v>0.97</v>
      </c>
      <c r="I39" s="31"/>
      <c r="J39" s="31"/>
      <c r="K39" s="35"/>
    </row>
    <row r="40" spans="2:11" x14ac:dyDescent="0.3">
      <c r="B40" s="8" t="s">
        <v>105</v>
      </c>
      <c r="C40" s="57" t="s">
        <v>106</v>
      </c>
      <c r="D40" s="54" t="s">
        <v>107</v>
      </c>
      <c r="E40" s="6" t="s">
        <v>108</v>
      </c>
      <c r="F40" s="19">
        <v>245000</v>
      </c>
      <c r="G40" s="24">
        <v>1560.28</v>
      </c>
      <c r="H40" s="24">
        <v>0.94</v>
      </c>
      <c r="I40" s="31"/>
      <c r="J40" s="31"/>
      <c r="K40" s="35"/>
    </row>
    <row r="41" spans="2:11" x14ac:dyDescent="0.3">
      <c r="B41" s="8" t="s">
        <v>161</v>
      </c>
      <c r="C41" s="57" t="s">
        <v>162</v>
      </c>
      <c r="D41" s="54" t="s">
        <v>163</v>
      </c>
      <c r="E41" s="6" t="s">
        <v>164</v>
      </c>
      <c r="F41" s="19">
        <v>4600</v>
      </c>
      <c r="G41" s="24">
        <v>1535.25</v>
      </c>
      <c r="H41" s="24">
        <v>0.93</v>
      </c>
      <c r="I41" s="31"/>
      <c r="J41" s="31"/>
      <c r="K41" s="35"/>
    </row>
    <row r="42" spans="2:11" x14ac:dyDescent="0.3">
      <c r="B42" s="8" t="s">
        <v>168</v>
      </c>
      <c r="C42" s="57" t="s">
        <v>169</v>
      </c>
      <c r="D42" s="54" t="s">
        <v>170</v>
      </c>
      <c r="E42" s="6" t="s">
        <v>86</v>
      </c>
      <c r="F42" s="19">
        <v>115000</v>
      </c>
      <c r="G42" s="24">
        <v>1527.09</v>
      </c>
      <c r="H42" s="24">
        <v>0.92</v>
      </c>
      <c r="I42" s="31"/>
      <c r="J42" s="31"/>
      <c r="K42" s="35"/>
    </row>
    <row r="43" spans="2:11" x14ac:dyDescent="0.3">
      <c r="B43" s="8" t="s">
        <v>243</v>
      </c>
      <c r="C43" s="57" t="s">
        <v>244</v>
      </c>
      <c r="D43" s="54" t="s">
        <v>245</v>
      </c>
      <c r="E43" s="6" t="s">
        <v>246</v>
      </c>
      <c r="F43" s="19">
        <v>110000</v>
      </c>
      <c r="G43" s="24">
        <v>1526.36</v>
      </c>
      <c r="H43" s="24">
        <v>0.92</v>
      </c>
      <c r="I43" s="31"/>
      <c r="J43" s="31"/>
      <c r="K43" s="35"/>
    </row>
    <row r="44" spans="2:11" x14ac:dyDescent="0.3">
      <c r="B44" s="8" t="s">
        <v>153</v>
      </c>
      <c r="C44" s="57" t="s">
        <v>154</v>
      </c>
      <c r="D44" s="54" t="s">
        <v>155</v>
      </c>
      <c r="E44" s="6" t="s">
        <v>156</v>
      </c>
      <c r="F44" s="19">
        <v>640024</v>
      </c>
      <c r="G44" s="24">
        <v>1520.06</v>
      </c>
      <c r="H44" s="24">
        <v>0.92</v>
      </c>
      <c r="I44" s="31"/>
      <c r="J44" s="31"/>
      <c r="K44" s="35"/>
    </row>
    <row r="45" spans="2:11" x14ac:dyDescent="0.3">
      <c r="B45" s="8" t="s">
        <v>551</v>
      </c>
      <c r="C45" s="57" t="s">
        <v>552</v>
      </c>
      <c r="D45" s="54" t="s">
        <v>553</v>
      </c>
      <c r="E45" s="6" t="s">
        <v>116</v>
      </c>
      <c r="F45" s="19">
        <v>27100</v>
      </c>
      <c r="G45" s="24">
        <v>1510.15</v>
      </c>
      <c r="H45" s="24">
        <v>0.91</v>
      </c>
      <c r="I45" s="31"/>
      <c r="J45" s="31"/>
      <c r="K45" s="35"/>
    </row>
    <row r="46" spans="2:11" x14ac:dyDescent="0.3">
      <c r="B46" s="8" t="s">
        <v>132</v>
      </c>
      <c r="C46" s="57" t="s">
        <v>133</v>
      </c>
      <c r="D46" s="54" t="s">
        <v>134</v>
      </c>
      <c r="E46" s="6" t="s">
        <v>135</v>
      </c>
      <c r="F46" s="19">
        <v>299732</v>
      </c>
      <c r="G46" s="24">
        <v>1485.92</v>
      </c>
      <c r="H46" s="24">
        <v>0.9</v>
      </c>
      <c r="I46" s="31"/>
      <c r="J46" s="31"/>
      <c r="K46" s="35"/>
    </row>
    <row r="47" spans="2:11" x14ac:dyDescent="0.3">
      <c r="B47" s="8" t="s">
        <v>157</v>
      </c>
      <c r="C47" s="57" t="s">
        <v>158</v>
      </c>
      <c r="D47" s="54" t="s">
        <v>159</v>
      </c>
      <c r="E47" s="6" t="s">
        <v>160</v>
      </c>
      <c r="F47" s="19">
        <v>100000</v>
      </c>
      <c r="G47" s="24">
        <v>1409.5</v>
      </c>
      <c r="H47" s="24">
        <v>0.85</v>
      </c>
      <c r="I47" s="31"/>
      <c r="J47" s="31"/>
      <c r="K47" s="35"/>
    </row>
    <row r="48" spans="2:11" x14ac:dyDescent="0.3">
      <c r="B48" s="8" t="s">
        <v>174</v>
      </c>
      <c r="C48" s="57" t="s">
        <v>175</v>
      </c>
      <c r="D48" s="54" t="s">
        <v>176</v>
      </c>
      <c r="E48" s="6" t="s">
        <v>86</v>
      </c>
      <c r="F48" s="19">
        <v>300000</v>
      </c>
      <c r="G48" s="24">
        <v>1388.7</v>
      </c>
      <c r="H48" s="24">
        <v>0.84</v>
      </c>
      <c r="I48" s="31"/>
      <c r="J48" s="31"/>
      <c r="K48" s="35"/>
    </row>
    <row r="49" spans="2:11" x14ac:dyDescent="0.3">
      <c r="B49" s="8" t="s">
        <v>136</v>
      </c>
      <c r="C49" s="57" t="s">
        <v>137</v>
      </c>
      <c r="D49" s="54" t="s">
        <v>138</v>
      </c>
      <c r="E49" s="6" t="s">
        <v>100</v>
      </c>
      <c r="F49" s="19">
        <v>45500</v>
      </c>
      <c r="G49" s="24">
        <v>1309.49</v>
      </c>
      <c r="H49" s="24">
        <v>0.79</v>
      </c>
      <c r="I49" s="31"/>
      <c r="J49" s="31"/>
      <c r="K49" s="35"/>
    </row>
    <row r="50" spans="2:11" x14ac:dyDescent="0.3">
      <c r="B50" s="8" t="s">
        <v>2297</v>
      </c>
      <c r="C50" s="57" t="s">
        <v>2298</v>
      </c>
      <c r="D50" s="54" t="s">
        <v>2299</v>
      </c>
      <c r="E50" s="6" t="s">
        <v>145</v>
      </c>
      <c r="F50" s="19">
        <v>205000</v>
      </c>
      <c r="G50" s="24">
        <v>1303.29</v>
      </c>
      <c r="H50" s="24">
        <v>0.79</v>
      </c>
      <c r="I50" s="31"/>
      <c r="J50" s="31"/>
      <c r="K50" s="35"/>
    </row>
    <row r="51" spans="2:11" x14ac:dyDescent="0.3">
      <c r="B51" s="8" t="s">
        <v>142</v>
      </c>
      <c r="C51" s="57" t="s">
        <v>143</v>
      </c>
      <c r="D51" s="54" t="s">
        <v>144</v>
      </c>
      <c r="E51" s="6" t="s">
        <v>145</v>
      </c>
      <c r="F51" s="19">
        <v>85971</v>
      </c>
      <c r="G51" s="24">
        <v>1281.74</v>
      </c>
      <c r="H51" s="24">
        <v>0.77</v>
      </c>
      <c r="I51" s="31"/>
      <c r="J51" s="31"/>
      <c r="K51" s="35"/>
    </row>
    <row r="52" spans="2:11" x14ac:dyDescent="0.3">
      <c r="B52" s="8" t="s">
        <v>150</v>
      </c>
      <c r="C52" s="57" t="s">
        <v>151</v>
      </c>
      <c r="D52" s="54" t="s">
        <v>152</v>
      </c>
      <c r="E52" s="6" t="s">
        <v>86</v>
      </c>
      <c r="F52" s="19">
        <v>141000</v>
      </c>
      <c r="G52" s="24">
        <v>1272.3800000000001</v>
      </c>
      <c r="H52" s="24">
        <v>0.77</v>
      </c>
      <c r="I52" s="31"/>
      <c r="J52" s="31"/>
      <c r="K52" s="35"/>
    </row>
    <row r="53" spans="2:11" x14ac:dyDescent="0.3">
      <c r="B53" s="8" t="s">
        <v>1903</v>
      </c>
      <c r="C53" s="57" t="s">
        <v>1904</v>
      </c>
      <c r="D53" s="54" t="s">
        <v>1905</v>
      </c>
      <c r="E53" s="6" t="s">
        <v>538</v>
      </c>
      <c r="F53" s="19">
        <v>300000</v>
      </c>
      <c r="G53" s="24">
        <v>1261.05</v>
      </c>
      <c r="H53" s="24">
        <v>0.76</v>
      </c>
      <c r="I53" s="31"/>
      <c r="J53" s="31"/>
      <c r="K53" s="35"/>
    </row>
    <row r="54" spans="2:11" x14ac:dyDescent="0.3">
      <c r="B54" s="8" t="s">
        <v>128</v>
      </c>
      <c r="C54" s="57" t="s">
        <v>129</v>
      </c>
      <c r="D54" s="54" t="s">
        <v>130</v>
      </c>
      <c r="E54" s="6" t="s">
        <v>131</v>
      </c>
      <c r="F54" s="19">
        <v>3400</v>
      </c>
      <c r="G54" s="24">
        <v>1121.83</v>
      </c>
      <c r="H54" s="24">
        <v>0.68</v>
      </c>
      <c r="I54" s="31"/>
      <c r="J54" s="31"/>
      <c r="K54" s="35"/>
    </row>
    <row r="55" spans="2:11" x14ac:dyDescent="0.3">
      <c r="B55" s="8" t="s">
        <v>97</v>
      </c>
      <c r="C55" s="57" t="s">
        <v>98</v>
      </c>
      <c r="D55" s="54" t="s">
        <v>99</v>
      </c>
      <c r="E55" s="6" t="s">
        <v>100</v>
      </c>
      <c r="F55" s="19">
        <v>19931</v>
      </c>
      <c r="G55" s="24">
        <v>1111.8499999999999</v>
      </c>
      <c r="H55" s="24">
        <v>0.67</v>
      </c>
      <c r="I55" s="31"/>
      <c r="J55" s="31"/>
      <c r="K55" s="35"/>
    </row>
    <row r="56" spans="2:11" x14ac:dyDescent="0.3">
      <c r="B56" s="8" t="s">
        <v>171</v>
      </c>
      <c r="C56" s="57" t="s">
        <v>172</v>
      </c>
      <c r="D56" s="54" t="s">
        <v>173</v>
      </c>
      <c r="E56" s="6" t="s">
        <v>145</v>
      </c>
      <c r="F56" s="19">
        <v>70000</v>
      </c>
      <c r="G56" s="24">
        <v>1103.76</v>
      </c>
      <c r="H56" s="24">
        <v>0.67</v>
      </c>
      <c r="I56" s="31"/>
      <c r="J56" s="31"/>
      <c r="K56" s="35"/>
    </row>
    <row r="57" spans="2:11" x14ac:dyDescent="0.3">
      <c r="B57" s="8" t="s">
        <v>908</v>
      </c>
      <c r="C57" s="57" t="s">
        <v>909</v>
      </c>
      <c r="D57" s="54" t="s">
        <v>910</v>
      </c>
      <c r="E57" s="6" t="s">
        <v>86</v>
      </c>
      <c r="F57" s="19">
        <v>14293</v>
      </c>
      <c r="G57" s="24">
        <v>1074.98</v>
      </c>
      <c r="H57" s="24">
        <v>0.65</v>
      </c>
      <c r="I57" s="31"/>
      <c r="J57" s="31"/>
      <c r="K57" s="35"/>
    </row>
    <row r="58" spans="2:11" x14ac:dyDescent="0.3">
      <c r="B58" s="8" t="s">
        <v>523</v>
      </c>
      <c r="C58" s="57" t="s">
        <v>524</v>
      </c>
      <c r="D58" s="54" t="s">
        <v>525</v>
      </c>
      <c r="E58" s="6" t="s">
        <v>75</v>
      </c>
      <c r="F58" s="19">
        <v>150000</v>
      </c>
      <c r="G58" s="24">
        <v>1061.0999999999999</v>
      </c>
      <c r="H58" s="24">
        <v>0.64</v>
      </c>
      <c r="I58" s="31"/>
      <c r="J58" s="31"/>
      <c r="K58" s="35"/>
    </row>
    <row r="59" spans="2:11" x14ac:dyDescent="0.3">
      <c r="B59" s="8" t="s">
        <v>926</v>
      </c>
      <c r="C59" s="57" t="s">
        <v>927</v>
      </c>
      <c r="D59" s="54" t="s">
        <v>928</v>
      </c>
      <c r="E59" s="6" t="s">
        <v>112</v>
      </c>
      <c r="F59" s="19">
        <v>1551104</v>
      </c>
      <c r="G59" s="24">
        <v>943.69</v>
      </c>
      <c r="H59" s="24">
        <v>0.56999999999999995</v>
      </c>
      <c r="I59" s="31"/>
      <c r="J59" s="31"/>
      <c r="K59" s="35"/>
    </row>
    <row r="60" spans="2:11" x14ac:dyDescent="0.3">
      <c r="B60" s="8" t="s">
        <v>514</v>
      </c>
      <c r="C60" s="57" t="s">
        <v>515</v>
      </c>
      <c r="D60" s="54" t="s">
        <v>516</v>
      </c>
      <c r="E60" s="6" t="s">
        <v>164</v>
      </c>
      <c r="F60" s="19">
        <v>114868</v>
      </c>
      <c r="G60" s="24">
        <v>902.69</v>
      </c>
      <c r="H60" s="24">
        <v>0.54</v>
      </c>
      <c r="I60" s="31"/>
      <c r="J60" s="31"/>
      <c r="K60" s="35"/>
    </row>
    <row r="61" spans="2:11" x14ac:dyDescent="0.3">
      <c r="B61" s="8" t="s">
        <v>1087</v>
      </c>
      <c r="C61" s="57" t="s">
        <v>1088</v>
      </c>
      <c r="D61" s="54" t="s">
        <v>1089</v>
      </c>
      <c r="E61" s="6" t="s">
        <v>116</v>
      </c>
      <c r="F61" s="19">
        <v>110000</v>
      </c>
      <c r="G61" s="24">
        <v>867.08</v>
      </c>
      <c r="H61" s="24">
        <v>0.52</v>
      </c>
      <c r="I61" s="31"/>
      <c r="J61" s="31"/>
      <c r="K61" s="35"/>
    </row>
    <row r="62" spans="2:11" x14ac:dyDescent="0.3">
      <c r="B62" s="8" t="s">
        <v>334</v>
      </c>
      <c r="C62" s="57" t="s">
        <v>335</v>
      </c>
      <c r="D62" s="54" t="s">
        <v>336</v>
      </c>
      <c r="E62" s="6" t="s">
        <v>71</v>
      </c>
      <c r="F62" s="19">
        <v>196000</v>
      </c>
      <c r="G62" s="24">
        <v>681.59</v>
      </c>
      <c r="H62" s="24">
        <v>0.41</v>
      </c>
      <c r="I62" s="31"/>
      <c r="J62" s="31"/>
      <c r="K62" s="35"/>
    </row>
    <row r="63" spans="2:11" x14ac:dyDescent="0.3">
      <c r="C63" s="58" t="s">
        <v>184</v>
      </c>
      <c r="D63" s="54"/>
      <c r="E63" s="6"/>
      <c r="F63" s="19"/>
      <c r="G63" s="25">
        <v>130072.21</v>
      </c>
      <c r="H63" s="25">
        <v>78.489999999999995</v>
      </c>
      <c r="I63" s="31"/>
      <c r="J63" s="31"/>
      <c r="K63" s="35"/>
    </row>
    <row r="64" spans="2:11" x14ac:dyDescent="0.3">
      <c r="C64" s="57"/>
      <c r="D64" s="54"/>
      <c r="E64" s="6"/>
      <c r="F64" s="19"/>
      <c r="G64" s="24"/>
      <c r="H64" s="24"/>
      <c r="I64" s="31"/>
      <c r="J64" s="31"/>
      <c r="K64" s="35"/>
    </row>
    <row r="65" spans="1:11" x14ac:dyDescent="0.3">
      <c r="C65" s="58" t="s">
        <v>3</v>
      </c>
      <c r="D65" s="54"/>
      <c r="E65" s="6"/>
      <c r="F65" s="19"/>
      <c r="G65" s="24" t="s">
        <v>2</v>
      </c>
      <c r="H65" s="24" t="s">
        <v>2</v>
      </c>
      <c r="I65" s="31"/>
      <c r="J65" s="31"/>
      <c r="K65" s="35"/>
    </row>
    <row r="66" spans="1:11" x14ac:dyDescent="0.3">
      <c r="C66" s="57"/>
      <c r="D66" s="54"/>
      <c r="E66" s="6"/>
      <c r="F66" s="19"/>
      <c r="G66" s="24"/>
      <c r="H66" s="24"/>
      <c r="I66" s="31"/>
      <c r="J66" s="31"/>
      <c r="K66" s="35"/>
    </row>
    <row r="67" spans="1:11" x14ac:dyDescent="0.3">
      <c r="C67" s="58" t="s">
        <v>4</v>
      </c>
      <c r="D67" s="54"/>
      <c r="E67" s="6"/>
      <c r="F67" s="19"/>
      <c r="G67" s="24" t="s">
        <v>2</v>
      </c>
      <c r="H67" s="24" t="s">
        <v>2</v>
      </c>
      <c r="I67" s="31"/>
      <c r="J67" s="31"/>
      <c r="K67" s="35"/>
    </row>
    <row r="68" spans="1:11" x14ac:dyDescent="0.3">
      <c r="C68" s="57"/>
      <c r="D68" s="54"/>
      <c r="E68" s="6"/>
      <c r="F68" s="19"/>
      <c r="G68" s="24"/>
      <c r="H68" s="24"/>
      <c r="I68" s="31"/>
      <c r="J68" s="31"/>
      <c r="K68" s="35"/>
    </row>
    <row r="69" spans="1:11" x14ac:dyDescent="0.3">
      <c r="A69" s="10"/>
      <c r="B69" s="28"/>
      <c r="C69" s="58" t="s">
        <v>5</v>
      </c>
      <c r="D69" s="54"/>
      <c r="E69" s="6"/>
      <c r="F69" s="19"/>
      <c r="G69" s="24"/>
      <c r="H69" s="24"/>
      <c r="I69" s="31"/>
      <c r="J69" s="31"/>
      <c r="K69" s="35"/>
    </row>
    <row r="70" spans="1:11" x14ac:dyDescent="0.3">
      <c r="C70" s="59" t="s">
        <v>6</v>
      </c>
      <c r="D70" s="54"/>
      <c r="E70" s="6"/>
      <c r="F70" s="19"/>
      <c r="G70" s="24"/>
      <c r="H70" s="24"/>
      <c r="I70" s="31"/>
      <c r="J70" s="31"/>
      <c r="K70" s="35"/>
    </row>
    <row r="71" spans="1:11" x14ac:dyDescent="0.3">
      <c r="B71" s="8" t="s">
        <v>3164</v>
      </c>
      <c r="C71" s="57" t="s">
        <v>2416</v>
      </c>
      <c r="D71" s="54" t="s">
        <v>3165</v>
      </c>
      <c r="E71" s="6" t="s">
        <v>722</v>
      </c>
      <c r="F71" s="19">
        <v>50</v>
      </c>
      <c r="G71" s="24">
        <v>518.82000000000005</v>
      </c>
      <c r="H71" s="24">
        <v>0.31</v>
      </c>
      <c r="I71" s="31">
        <v>7.2927999999999997</v>
      </c>
      <c r="J71" s="31"/>
      <c r="K71" s="35" t="s">
        <v>670</v>
      </c>
    </row>
    <row r="72" spans="1:11" x14ac:dyDescent="0.3">
      <c r="B72" s="8" t="s">
        <v>192</v>
      </c>
      <c r="C72" s="57" t="s">
        <v>88</v>
      </c>
      <c r="D72" s="54" t="s">
        <v>193</v>
      </c>
      <c r="E72" s="6" t="s">
        <v>194</v>
      </c>
      <c r="F72" s="19">
        <v>280000</v>
      </c>
      <c r="G72" s="24">
        <v>28.63</v>
      </c>
      <c r="H72" s="24">
        <v>0.02</v>
      </c>
      <c r="I72" s="31">
        <v>6.3449999999999998</v>
      </c>
      <c r="J72" s="31"/>
      <c r="K72" s="35" t="s">
        <v>5040</v>
      </c>
    </row>
    <row r="73" spans="1:11" x14ac:dyDescent="0.3">
      <c r="C73" s="58" t="s">
        <v>184</v>
      </c>
      <c r="D73" s="54"/>
      <c r="E73" s="6"/>
      <c r="F73" s="19"/>
      <c r="G73" s="25">
        <v>547.45000000000005</v>
      </c>
      <c r="H73" s="25">
        <v>0.33</v>
      </c>
      <c r="I73" s="31"/>
      <c r="J73" s="31"/>
      <c r="K73" s="35"/>
    </row>
    <row r="74" spans="1:11" x14ac:dyDescent="0.3">
      <c r="C74" s="57"/>
      <c r="D74" s="54"/>
      <c r="E74" s="6"/>
      <c r="F74" s="19"/>
      <c r="G74" s="24"/>
      <c r="H74" s="24"/>
      <c r="I74" s="31"/>
      <c r="J74" s="31"/>
      <c r="K74" s="35"/>
    </row>
    <row r="75" spans="1:11" x14ac:dyDescent="0.3">
      <c r="C75" s="58" t="s">
        <v>7</v>
      </c>
      <c r="D75" s="54"/>
      <c r="E75" s="6"/>
      <c r="F75" s="19"/>
      <c r="G75" s="24" t="s">
        <v>2</v>
      </c>
      <c r="H75" s="24" t="s">
        <v>2</v>
      </c>
      <c r="I75" s="31"/>
      <c r="J75" s="31"/>
      <c r="K75" s="35"/>
    </row>
    <row r="76" spans="1:11" x14ac:dyDescent="0.3">
      <c r="C76" s="57"/>
      <c r="D76" s="54"/>
      <c r="E76" s="6"/>
      <c r="F76" s="19"/>
      <c r="G76" s="24"/>
      <c r="H76" s="24"/>
      <c r="I76" s="31"/>
      <c r="J76" s="31"/>
      <c r="K76" s="35"/>
    </row>
    <row r="77" spans="1:11" x14ac:dyDescent="0.3">
      <c r="C77" s="58" t="s">
        <v>8</v>
      </c>
      <c r="D77" s="54"/>
      <c r="E77" s="6"/>
      <c r="F77" s="19"/>
      <c r="G77" s="24" t="s">
        <v>2</v>
      </c>
      <c r="H77" s="24" t="s">
        <v>2</v>
      </c>
      <c r="I77" s="31"/>
      <c r="J77" s="31"/>
      <c r="K77" s="35"/>
    </row>
    <row r="78" spans="1:11" x14ac:dyDescent="0.3">
      <c r="C78" s="57"/>
      <c r="D78" s="54"/>
      <c r="E78" s="6"/>
      <c r="F78" s="19"/>
      <c r="G78" s="24"/>
      <c r="H78" s="24"/>
      <c r="I78" s="31"/>
      <c r="J78" s="31"/>
      <c r="K78" s="35"/>
    </row>
    <row r="79" spans="1:11" x14ac:dyDescent="0.3">
      <c r="C79" s="59" t="s">
        <v>9</v>
      </c>
      <c r="D79" s="54"/>
      <c r="E79" s="6"/>
      <c r="F79" s="19"/>
      <c r="G79" s="24"/>
      <c r="H79" s="24"/>
      <c r="I79" s="31"/>
      <c r="J79" s="31"/>
      <c r="K79" s="35"/>
    </row>
    <row r="80" spans="1:11" x14ac:dyDescent="0.3">
      <c r="B80" s="8" t="s">
        <v>806</v>
      </c>
      <c r="C80" s="57" t="s">
        <v>807</v>
      </c>
      <c r="D80" s="54" t="s">
        <v>808</v>
      </c>
      <c r="E80" s="6" t="s">
        <v>198</v>
      </c>
      <c r="F80" s="19">
        <v>7500000</v>
      </c>
      <c r="G80" s="24">
        <v>7385.45</v>
      </c>
      <c r="H80" s="24">
        <v>4.46</v>
      </c>
      <c r="I80" s="31">
        <v>6.8072821000000001</v>
      </c>
      <c r="J80" s="31"/>
      <c r="K80" s="35"/>
    </row>
    <row r="81" spans="1:11" x14ac:dyDescent="0.3">
      <c r="B81" s="8" t="s">
        <v>3143</v>
      </c>
      <c r="C81" s="57" t="s">
        <v>3144</v>
      </c>
      <c r="D81" s="54" t="s">
        <v>3145</v>
      </c>
      <c r="E81" s="6" t="s">
        <v>198</v>
      </c>
      <c r="F81" s="19">
        <v>400000</v>
      </c>
      <c r="G81" s="24">
        <v>409.61</v>
      </c>
      <c r="H81" s="24">
        <v>0.25</v>
      </c>
      <c r="I81" s="31">
        <v>0</v>
      </c>
      <c r="J81" s="31"/>
      <c r="K81" s="35"/>
    </row>
    <row r="82" spans="1:11" x14ac:dyDescent="0.3">
      <c r="C82" s="58" t="s">
        <v>184</v>
      </c>
      <c r="D82" s="54"/>
      <c r="E82" s="6"/>
      <c r="F82" s="19"/>
      <c r="G82" s="25">
        <v>7795.06</v>
      </c>
      <c r="H82" s="25">
        <v>4.71</v>
      </c>
      <c r="I82" s="31"/>
      <c r="J82" s="31"/>
      <c r="K82" s="35"/>
    </row>
    <row r="83" spans="1:11" x14ac:dyDescent="0.3">
      <c r="C83" s="57"/>
      <c r="D83" s="54"/>
      <c r="E83" s="6"/>
      <c r="F83" s="19"/>
      <c r="G83" s="24"/>
      <c r="H83" s="24"/>
      <c r="I83" s="31"/>
      <c r="J83" s="31"/>
      <c r="K83" s="35"/>
    </row>
    <row r="84" spans="1:11" x14ac:dyDescent="0.3">
      <c r="C84" s="58" t="s">
        <v>10</v>
      </c>
      <c r="D84" s="54"/>
      <c r="E84" s="6"/>
      <c r="F84" s="19"/>
      <c r="G84" s="24" t="s">
        <v>2</v>
      </c>
      <c r="H84" s="24" t="s">
        <v>2</v>
      </c>
      <c r="I84" s="31"/>
      <c r="J84" s="31"/>
      <c r="K84" s="35"/>
    </row>
    <row r="85" spans="1:11" x14ac:dyDescent="0.3">
      <c r="C85" s="57"/>
      <c r="D85" s="54"/>
      <c r="E85" s="6"/>
      <c r="F85" s="19"/>
      <c r="G85" s="24"/>
      <c r="H85" s="24"/>
      <c r="I85" s="31"/>
      <c r="J85" s="31"/>
      <c r="K85" s="35"/>
    </row>
    <row r="86" spans="1:11" x14ac:dyDescent="0.3">
      <c r="A86" s="10"/>
      <c r="B86" s="28"/>
      <c r="C86" s="58" t="s">
        <v>11</v>
      </c>
      <c r="D86" s="54"/>
      <c r="E86" s="6"/>
      <c r="F86" s="19"/>
      <c r="G86" s="24"/>
      <c r="H86" s="24"/>
      <c r="I86" s="31"/>
      <c r="J86" s="31"/>
      <c r="K86" s="35"/>
    </row>
    <row r="87" spans="1:11" x14ac:dyDescent="0.3">
      <c r="A87" s="28"/>
      <c r="B87" s="28"/>
      <c r="C87" s="58" t="s">
        <v>13</v>
      </c>
      <c r="D87" s="54"/>
      <c r="E87" s="6"/>
      <c r="F87" s="19"/>
      <c r="G87" s="24" t="s">
        <v>2</v>
      </c>
      <c r="H87" s="24" t="s">
        <v>2</v>
      </c>
      <c r="I87" s="31"/>
      <c r="J87" s="31"/>
      <c r="K87" s="35"/>
    </row>
    <row r="88" spans="1:11" x14ac:dyDescent="0.3">
      <c r="A88" s="28"/>
      <c r="B88" s="28"/>
      <c r="C88" s="58"/>
      <c r="D88" s="54"/>
      <c r="E88" s="6"/>
      <c r="F88" s="19"/>
      <c r="G88" s="24"/>
      <c r="H88" s="24"/>
      <c r="I88" s="31"/>
      <c r="J88" s="31"/>
      <c r="K88" s="35"/>
    </row>
    <row r="89" spans="1:11" x14ac:dyDescent="0.3">
      <c r="C89" s="59" t="s">
        <v>14</v>
      </c>
      <c r="D89" s="54"/>
      <c r="E89" s="6"/>
      <c r="F89" s="19"/>
      <c r="G89" s="24"/>
      <c r="H89" s="24"/>
      <c r="I89" s="31"/>
      <c r="J89" s="31"/>
      <c r="K89" s="35"/>
    </row>
    <row r="90" spans="1:11" x14ac:dyDescent="0.3">
      <c r="B90" s="8" t="s">
        <v>1497</v>
      </c>
      <c r="C90" s="57" t="s">
        <v>302</v>
      </c>
      <c r="D90" s="54" t="s">
        <v>1498</v>
      </c>
      <c r="E90" s="6" t="s">
        <v>824</v>
      </c>
      <c r="F90" s="19">
        <v>500</v>
      </c>
      <c r="G90" s="24">
        <v>2479.61</v>
      </c>
      <c r="H90" s="24">
        <v>1.5</v>
      </c>
      <c r="I90" s="31">
        <v>6.6706000000000003</v>
      </c>
      <c r="J90" s="31"/>
      <c r="K90" s="35"/>
    </row>
    <row r="91" spans="1:11" x14ac:dyDescent="0.3">
      <c r="C91" s="58" t="s">
        <v>184</v>
      </c>
      <c r="D91" s="54"/>
      <c r="E91" s="6"/>
      <c r="F91" s="19"/>
      <c r="G91" s="25">
        <v>2479.61</v>
      </c>
      <c r="H91" s="25">
        <v>1.5</v>
      </c>
      <c r="I91" s="31"/>
      <c r="J91" s="31"/>
      <c r="K91" s="35"/>
    </row>
    <row r="92" spans="1:11" x14ac:dyDescent="0.3">
      <c r="C92" s="57"/>
      <c r="D92" s="54"/>
      <c r="E92" s="6"/>
      <c r="F92" s="19"/>
      <c r="G92" s="24"/>
      <c r="H92" s="24"/>
      <c r="I92" s="31"/>
      <c r="J92" s="31"/>
      <c r="K92" s="35"/>
    </row>
    <row r="93" spans="1:11" x14ac:dyDescent="0.3">
      <c r="C93" s="58" t="s">
        <v>15</v>
      </c>
      <c r="D93" s="54"/>
      <c r="E93" s="6"/>
      <c r="F93" s="19"/>
      <c r="G93" s="24" t="s">
        <v>2</v>
      </c>
      <c r="H93" s="24" t="s">
        <v>2</v>
      </c>
      <c r="I93" s="31"/>
      <c r="J93" s="31"/>
      <c r="K93" s="35"/>
    </row>
    <row r="94" spans="1:11" x14ac:dyDescent="0.3">
      <c r="C94" s="57"/>
      <c r="D94" s="54"/>
      <c r="E94" s="6"/>
      <c r="F94" s="19"/>
      <c r="G94" s="24"/>
      <c r="H94" s="24"/>
      <c r="I94" s="31"/>
      <c r="J94" s="31"/>
      <c r="K94" s="35"/>
    </row>
    <row r="95" spans="1:11" x14ac:dyDescent="0.3">
      <c r="C95" s="58" t="s">
        <v>16</v>
      </c>
      <c r="D95" s="54"/>
      <c r="E95" s="6"/>
      <c r="F95" s="19"/>
      <c r="G95" s="24" t="s">
        <v>2</v>
      </c>
      <c r="H95" s="24" t="s">
        <v>2</v>
      </c>
      <c r="I95" s="31"/>
      <c r="J95" s="31"/>
      <c r="K95" s="35"/>
    </row>
    <row r="96" spans="1:11" x14ac:dyDescent="0.3">
      <c r="C96" s="57"/>
      <c r="D96" s="54"/>
      <c r="E96" s="6"/>
      <c r="F96" s="19"/>
      <c r="G96" s="24"/>
      <c r="H96" s="24"/>
      <c r="I96" s="31"/>
      <c r="J96" s="31"/>
      <c r="K96" s="35"/>
    </row>
    <row r="97" spans="1:11" x14ac:dyDescent="0.3">
      <c r="C97" s="58" t="s">
        <v>17</v>
      </c>
      <c r="D97" s="54"/>
      <c r="E97" s="6"/>
      <c r="F97" s="19"/>
      <c r="G97" s="24" t="s">
        <v>2</v>
      </c>
      <c r="H97" s="24" t="s">
        <v>2</v>
      </c>
      <c r="I97" s="31"/>
      <c r="J97" s="31"/>
      <c r="K97" s="35"/>
    </row>
    <row r="98" spans="1:11" x14ac:dyDescent="0.3">
      <c r="C98" s="57"/>
      <c r="D98" s="54"/>
      <c r="E98" s="6"/>
      <c r="F98" s="19"/>
      <c r="G98" s="24"/>
      <c r="H98" s="24"/>
      <c r="I98" s="31"/>
      <c r="J98" s="31"/>
      <c r="K98" s="35"/>
    </row>
    <row r="99" spans="1:11" x14ac:dyDescent="0.3">
      <c r="A99" s="10"/>
      <c r="B99" s="28"/>
      <c r="C99" s="58" t="s">
        <v>18</v>
      </c>
      <c r="D99" s="54"/>
      <c r="E99" s="6"/>
      <c r="F99" s="19"/>
      <c r="G99" s="24"/>
      <c r="H99" s="24"/>
      <c r="I99" s="31"/>
      <c r="J99" s="31"/>
      <c r="K99" s="35"/>
    </row>
    <row r="100" spans="1:11" x14ac:dyDescent="0.3">
      <c r="C100" s="59" t="s">
        <v>19</v>
      </c>
      <c r="D100" s="54"/>
      <c r="E100" s="6"/>
      <c r="F100" s="19"/>
      <c r="G100" s="24"/>
      <c r="H100" s="24"/>
      <c r="I100" s="31"/>
      <c r="J100" s="31"/>
      <c r="K100" s="35"/>
    </row>
    <row r="101" spans="1:11" x14ac:dyDescent="0.3">
      <c r="B101" s="8" t="s">
        <v>2267</v>
      </c>
      <c r="C101" s="57" t="s">
        <v>2268</v>
      </c>
      <c r="D101" s="54" t="s">
        <v>2269</v>
      </c>
      <c r="E101" s="6" t="s">
        <v>5071</v>
      </c>
      <c r="F101" s="19">
        <v>6100000</v>
      </c>
      <c r="G101" s="24">
        <v>8320.4</v>
      </c>
      <c r="H101" s="24">
        <v>5.0199999999999996</v>
      </c>
      <c r="I101" s="31"/>
      <c r="J101" s="31"/>
      <c r="K101" s="35"/>
    </row>
    <row r="102" spans="1:11" x14ac:dyDescent="0.3">
      <c r="C102" s="58" t="s">
        <v>184</v>
      </c>
      <c r="D102" s="54"/>
      <c r="E102" s="6"/>
      <c r="F102" s="19"/>
      <c r="G102" s="25">
        <v>8320.4</v>
      </c>
      <c r="H102" s="25">
        <v>5.0199999999999996</v>
      </c>
      <c r="I102" s="31"/>
      <c r="J102" s="31"/>
      <c r="K102" s="35"/>
    </row>
    <row r="103" spans="1:11" x14ac:dyDescent="0.3">
      <c r="C103" s="57"/>
      <c r="D103" s="54"/>
      <c r="E103" s="6"/>
      <c r="F103" s="19"/>
      <c r="G103" s="24"/>
      <c r="H103" s="24"/>
      <c r="I103" s="31"/>
      <c r="J103" s="31"/>
      <c r="K103" s="35"/>
    </row>
    <row r="104" spans="1:11" x14ac:dyDescent="0.3">
      <c r="C104" s="58" t="s">
        <v>20</v>
      </c>
      <c r="D104" s="54"/>
      <c r="E104" s="6"/>
      <c r="F104" s="19"/>
      <c r="G104" s="24" t="s">
        <v>2</v>
      </c>
      <c r="H104" s="24" t="s">
        <v>2</v>
      </c>
      <c r="I104" s="31"/>
      <c r="J104" s="31"/>
      <c r="K104" s="35"/>
    </row>
    <row r="105" spans="1:11" x14ac:dyDescent="0.3">
      <c r="C105" s="57"/>
      <c r="D105" s="54"/>
      <c r="E105" s="6"/>
      <c r="F105" s="19"/>
      <c r="G105" s="24"/>
      <c r="H105" s="24"/>
      <c r="I105" s="31"/>
      <c r="J105" s="31"/>
      <c r="K105" s="35"/>
    </row>
    <row r="106" spans="1:11" x14ac:dyDescent="0.3">
      <c r="C106" s="58" t="s">
        <v>21</v>
      </c>
      <c r="D106" s="54"/>
      <c r="E106" s="6"/>
      <c r="F106" s="19"/>
      <c r="G106" s="24" t="s">
        <v>2</v>
      </c>
      <c r="H106" s="24" t="s">
        <v>2</v>
      </c>
      <c r="I106" s="31"/>
      <c r="J106" s="31"/>
      <c r="K106" s="35"/>
    </row>
    <row r="107" spans="1:11" x14ac:dyDescent="0.3">
      <c r="C107" s="57"/>
      <c r="D107" s="54"/>
      <c r="E107" s="6"/>
      <c r="F107" s="19"/>
      <c r="G107" s="24"/>
      <c r="H107" s="24"/>
      <c r="I107" s="31"/>
      <c r="J107" s="31"/>
      <c r="K107" s="35"/>
    </row>
    <row r="108" spans="1:11" x14ac:dyDescent="0.3">
      <c r="C108" s="58" t="s">
        <v>22</v>
      </c>
      <c r="D108" s="54"/>
      <c r="E108" s="6"/>
      <c r="F108" s="19"/>
      <c r="G108" s="24" t="s">
        <v>2</v>
      </c>
      <c r="H108" s="24" t="s">
        <v>2</v>
      </c>
      <c r="I108" s="31"/>
      <c r="J108" s="31"/>
      <c r="K108" s="35"/>
    </row>
    <row r="109" spans="1:11" x14ac:dyDescent="0.3">
      <c r="C109" s="57"/>
      <c r="D109" s="54"/>
      <c r="E109" s="6"/>
      <c r="F109" s="19"/>
      <c r="G109" s="24"/>
      <c r="H109" s="24"/>
      <c r="I109" s="31"/>
      <c r="J109" s="31"/>
      <c r="K109" s="35"/>
    </row>
    <row r="110" spans="1:11" x14ac:dyDescent="0.3">
      <c r="C110" s="58" t="s">
        <v>23</v>
      </c>
      <c r="D110" s="54"/>
      <c r="E110" s="6"/>
      <c r="F110" s="19"/>
      <c r="G110" s="24" t="s">
        <v>2</v>
      </c>
      <c r="H110" s="24" t="s">
        <v>2</v>
      </c>
      <c r="I110" s="31"/>
      <c r="J110" s="31"/>
      <c r="K110" s="35"/>
    </row>
    <row r="111" spans="1:11" x14ac:dyDescent="0.3">
      <c r="C111" s="57"/>
      <c r="D111" s="54"/>
      <c r="E111" s="6"/>
      <c r="F111" s="19"/>
      <c r="G111" s="24"/>
      <c r="H111" s="24"/>
      <c r="I111" s="31"/>
      <c r="J111" s="31"/>
      <c r="K111" s="35"/>
    </row>
    <row r="112" spans="1:11" x14ac:dyDescent="0.3">
      <c r="C112" s="59" t="s">
        <v>5124</v>
      </c>
      <c r="D112" s="54"/>
      <c r="E112" s="6"/>
      <c r="F112" s="19"/>
      <c r="G112" s="24"/>
      <c r="H112" s="24"/>
      <c r="I112" s="31"/>
      <c r="J112" s="31"/>
      <c r="K112" s="35"/>
    </row>
    <row r="113" spans="1:54" x14ac:dyDescent="0.3">
      <c r="B113" s="8" t="s">
        <v>664</v>
      </c>
      <c r="C113" s="57" t="s">
        <v>665</v>
      </c>
      <c r="D113" s="54" t="s">
        <v>666</v>
      </c>
      <c r="E113" s="6" t="s">
        <v>606</v>
      </c>
      <c r="F113" s="19">
        <v>2600000</v>
      </c>
      <c r="G113" s="24">
        <v>3926</v>
      </c>
      <c r="H113" s="24">
        <v>2.37</v>
      </c>
      <c r="I113" s="31"/>
      <c r="J113" s="31"/>
      <c r="K113" s="35"/>
    </row>
    <row r="114" spans="1:54" x14ac:dyDescent="0.3">
      <c r="B114" s="8" t="s">
        <v>661</v>
      </c>
      <c r="C114" s="57" t="s">
        <v>662</v>
      </c>
      <c r="D114" s="54" t="s">
        <v>663</v>
      </c>
      <c r="E114" s="6" t="s">
        <v>606</v>
      </c>
      <c r="F114" s="19">
        <v>2600000</v>
      </c>
      <c r="G114" s="24">
        <v>3640</v>
      </c>
      <c r="H114" s="24">
        <v>2.2000000000000002</v>
      </c>
      <c r="I114" s="31"/>
      <c r="J114" s="31"/>
      <c r="K114" s="35"/>
    </row>
    <row r="115" spans="1:54" x14ac:dyDescent="0.3">
      <c r="C115" s="58" t="s">
        <v>184</v>
      </c>
      <c r="D115" s="54"/>
      <c r="E115" s="6"/>
      <c r="F115" s="19"/>
      <c r="G115" s="25">
        <v>7566</v>
      </c>
      <c r="H115" s="25">
        <v>4.57</v>
      </c>
      <c r="I115" s="31"/>
      <c r="J115" s="31"/>
      <c r="K115" s="35"/>
    </row>
    <row r="116" spans="1:54" x14ac:dyDescent="0.3">
      <c r="C116" s="57"/>
      <c r="D116" s="54"/>
      <c r="E116" s="6"/>
      <c r="F116" s="19"/>
      <c r="G116" s="24"/>
      <c r="H116" s="24"/>
      <c r="I116" s="31"/>
      <c r="J116" s="31"/>
      <c r="K116" s="35"/>
    </row>
    <row r="117" spans="1:54" x14ac:dyDescent="0.3">
      <c r="C117" s="59" t="s">
        <v>5125</v>
      </c>
      <c r="D117" s="54"/>
      <c r="E117" s="6"/>
      <c r="F117" s="19"/>
      <c r="G117" s="24"/>
      <c r="H117" s="24"/>
      <c r="I117" s="31"/>
      <c r="J117" s="31"/>
      <c r="K117" s="35"/>
    </row>
    <row r="118" spans="1:54" x14ac:dyDescent="0.3">
      <c r="B118" s="8" t="s">
        <v>199</v>
      </c>
      <c r="C118" s="57" t="s">
        <v>200</v>
      </c>
      <c r="D118" s="54"/>
      <c r="E118" s="6"/>
      <c r="F118" s="19"/>
      <c r="G118" s="24">
        <v>8875.81</v>
      </c>
      <c r="H118" s="24">
        <v>5.35</v>
      </c>
      <c r="I118" s="31"/>
      <c r="J118" s="31"/>
      <c r="K118" s="35"/>
    </row>
    <row r="119" spans="1:54" x14ac:dyDescent="0.3">
      <c r="C119" s="58" t="s">
        <v>184</v>
      </c>
      <c r="D119" s="54"/>
      <c r="E119" s="6"/>
      <c r="F119" s="19"/>
      <c r="G119" s="25">
        <v>8875.81</v>
      </c>
      <c r="H119" s="25">
        <v>5.35</v>
      </c>
      <c r="I119" s="31"/>
      <c r="J119" s="31"/>
      <c r="K119" s="35"/>
    </row>
    <row r="120" spans="1:54" x14ac:dyDescent="0.3">
      <c r="C120" s="57"/>
      <c r="D120" s="54"/>
      <c r="E120" s="6"/>
      <c r="F120" s="19"/>
      <c r="G120" s="24"/>
      <c r="H120" s="24"/>
      <c r="I120" s="31"/>
      <c r="J120" s="31"/>
      <c r="K120" s="35"/>
    </row>
    <row r="121" spans="1:54" x14ac:dyDescent="0.3">
      <c r="A121" s="10"/>
      <c r="B121" s="28"/>
      <c r="C121" s="58" t="s">
        <v>25</v>
      </c>
      <c r="D121" s="54"/>
      <c r="E121" s="6"/>
      <c r="F121" s="19"/>
      <c r="G121" s="24"/>
      <c r="H121" s="24"/>
      <c r="I121" s="31"/>
      <c r="J121" s="31"/>
      <c r="K121" s="35"/>
    </row>
    <row r="122" spans="1:54" s="2" customFormat="1" ht="13.8" x14ac:dyDescent="0.3">
      <c r="A122" s="28"/>
      <c r="B122" s="28"/>
      <c r="C122" s="57" t="s">
        <v>5023</v>
      </c>
      <c r="D122" s="54"/>
      <c r="E122" s="6"/>
      <c r="F122" s="19"/>
      <c r="G122" s="24" t="s">
        <v>2</v>
      </c>
      <c r="H122" s="24" t="s">
        <v>2</v>
      </c>
      <c r="I122" s="31"/>
      <c r="J122" s="31"/>
      <c r="K122" s="35"/>
      <c r="L122" s="3"/>
      <c r="AI122" s="3"/>
      <c r="AV122" s="3"/>
      <c r="AX122" s="3"/>
      <c r="BB122" s="3"/>
    </row>
    <row r="123" spans="1:54" x14ac:dyDescent="0.3">
      <c r="B123" s="8"/>
      <c r="C123" s="57" t="s">
        <v>201</v>
      </c>
      <c r="D123" s="54"/>
      <c r="E123" s="6"/>
      <c r="F123" s="19"/>
      <c r="G123" s="24">
        <v>105.06</v>
      </c>
      <c r="H123" s="24">
        <v>0.03</v>
      </c>
      <c r="I123" s="31"/>
      <c r="J123" s="31"/>
      <c r="K123" s="35"/>
    </row>
    <row r="124" spans="1:54" x14ac:dyDescent="0.3">
      <c r="C124" s="58" t="s">
        <v>184</v>
      </c>
      <c r="D124" s="54"/>
      <c r="E124" s="6"/>
      <c r="F124" s="19"/>
      <c r="G124" s="25">
        <v>105.06</v>
      </c>
      <c r="H124" s="25">
        <v>0.03</v>
      </c>
      <c r="I124" s="31"/>
      <c r="J124" s="31"/>
      <c r="K124" s="35"/>
    </row>
    <row r="125" spans="1:54" x14ac:dyDescent="0.3">
      <c r="C125" s="57"/>
      <c r="D125" s="54"/>
      <c r="E125" s="6"/>
      <c r="F125" s="19"/>
      <c r="G125" s="24"/>
      <c r="H125" s="24"/>
      <c r="I125" s="31"/>
      <c r="J125" s="31"/>
      <c r="K125" s="35"/>
    </row>
    <row r="126" spans="1:54" x14ac:dyDescent="0.3">
      <c r="C126" s="60" t="s">
        <v>202</v>
      </c>
      <c r="D126" s="55"/>
      <c r="E126" s="5"/>
      <c r="F126" s="20"/>
      <c r="G126" s="26">
        <v>165761.60000000001</v>
      </c>
      <c r="H126" s="26">
        <v>99.999999999999986</v>
      </c>
      <c r="I126" s="32"/>
      <c r="J126" s="32"/>
      <c r="K126" s="36"/>
    </row>
    <row r="129" spans="3:11" x14ac:dyDescent="0.3">
      <c r="C129" s="1" t="s">
        <v>203</v>
      </c>
    </row>
    <row r="130" spans="3:11" x14ac:dyDescent="0.3">
      <c r="C130" s="37" t="s">
        <v>204</v>
      </c>
      <c r="D130" s="37"/>
      <c r="E130" s="37"/>
      <c r="F130" s="37"/>
      <c r="G130" s="37"/>
      <c r="H130" s="37"/>
      <c r="I130" s="37"/>
      <c r="J130" s="37"/>
      <c r="K130" s="37"/>
    </row>
    <row r="131" spans="3:11" x14ac:dyDescent="0.3">
      <c r="C131" s="2" t="s">
        <v>205</v>
      </c>
    </row>
    <row r="132" spans="3:11" x14ac:dyDescent="0.3">
      <c r="C132" s="2" t="s">
        <v>206</v>
      </c>
    </row>
    <row r="133" spans="3:11" ht="30" customHeight="1" x14ac:dyDescent="0.3">
      <c r="C133" s="80" t="s">
        <v>207</v>
      </c>
      <c r="D133" s="81"/>
      <c r="E133" s="81"/>
      <c r="F133" s="81"/>
      <c r="G133" s="81"/>
      <c r="H133" s="81"/>
      <c r="I133" s="81"/>
      <c r="J133" s="81"/>
      <c r="K133" s="81"/>
    </row>
    <row r="134" spans="3:11" x14ac:dyDescent="0.3">
      <c r="C134" s="2" t="s">
        <v>208</v>
      </c>
    </row>
    <row r="135" spans="3:11" x14ac:dyDescent="0.3">
      <c r="C135" s="2" t="s">
        <v>5126</v>
      </c>
    </row>
    <row r="136" spans="3:11" ht="52.5" customHeight="1" x14ac:dyDescent="0.3">
      <c r="C136" s="80" t="s">
        <v>5117</v>
      </c>
      <c r="D136" s="81"/>
      <c r="E136" s="81"/>
      <c r="F136" s="81"/>
      <c r="G136" s="81"/>
      <c r="H136" s="81"/>
      <c r="I136" s="81"/>
      <c r="J136" s="81"/>
      <c r="K136" s="81"/>
    </row>
    <row r="138" spans="3:11" x14ac:dyDescent="0.3">
      <c r="C138" s="1" t="s">
        <v>5173</v>
      </c>
      <c r="E138" s="78" t="s">
        <v>5174</v>
      </c>
    </row>
    <row r="139" spans="3:11" x14ac:dyDescent="0.3">
      <c r="E139" s="2" t="s">
        <v>5179</v>
      </c>
    </row>
  </sheetData>
  <mergeCells count="2">
    <mergeCell ref="C133:K133"/>
    <mergeCell ref="C136:K136"/>
  </mergeCells>
  <hyperlinks>
    <hyperlink ref="J2" location="'Index'!A1" display="'Index'!A1" xr:uid="{80A409F7-43AC-49BC-9C01-297B4C22BDF0}"/>
  </hyperlinks>
  <pageMargins left="0.7" right="0.7" top="0.75" bottom="0.75" header="0.3" footer="0.3"/>
  <pageSetup orientation="portrait" horizontalDpi="4294967293"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97EE05-DF18-4B11-9532-9C88CF1A6BF3}">
  <sheetPr codeName="Sheet1"/>
  <dimension ref="A1:IV141"/>
  <sheetViews>
    <sheetView showGridLines="0" zoomScale="90" zoomScaleNormal="90" workbookViewId="0">
      <pane ySplit="6" topLeftCell="A132"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3168</v>
      </c>
      <c r="J2" s="38" t="s">
        <v>4688</v>
      </c>
    </row>
    <row r="3" spans="1:54" ht="16.2" x14ac:dyDescent="0.35">
      <c r="C3" s="1" t="s">
        <v>28</v>
      </c>
      <c r="D3" s="21" t="s">
        <v>3169</v>
      </c>
    </row>
    <row r="4" spans="1:54" ht="15" x14ac:dyDescent="0.35">
      <c r="C4" s="1" t="s">
        <v>30</v>
      </c>
      <c r="D4" s="22">
        <v>46053</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A8" s="10"/>
      <c r="B8" s="28"/>
      <c r="C8" s="58" t="s">
        <v>0</v>
      </c>
      <c r="D8" s="54"/>
      <c r="E8" s="6"/>
      <c r="F8" s="19"/>
      <c r="G8" s="24"/>
      <c r="H8" s="24"/>
      <c r="I8" s="31"/>
      <c r="J8" s="31"/>
      <c r="K8" s="35"/>
    </row>
    <row r="9" spans="1:54" x14ac:dyDescent="0.3">
      <c r="C9" s="59" t="s">
        <v>1</v>
      </c>
      <c r="D9" s="54"/>
      <c r="E9" s="6"/>
      <c r="F9" s="19"/>
      <c r="G9" s="24"/>
      <c r="H9" s="24"/>
      <c r="I9" s="31"/>
      <c r="J9" s="31"/>
      <c r="K9" s="35"/>
    </row>
    <row r="10" spans="1:54" x14ac:dyDescent="0.3">
      <c r="B10" s="8" t="s">
        <v>40</v>
      </c>
      <c r="C10" s="57" t="s">
        <v>41</v>
      </c>
      <c r="D10" s="54" t="s">
        <v>42</v>
      </c>
      <c r="E10" s="6" t="s">
        <v>43</v>
      </c>
      <c r="F10" s="19">
        <v>99020</v>
      </c>
      <c r="G10" s="24">
        <v>920.14</v>
      </c>
      <c r="H10" s="24">
        <v>3.29</v>
      </c>
      <c r="I10" s="31"/>
      <c r="J10" s="31"/>
      <c r="K10" s="35"/>
    </row>
    <row r="11" spans="1:54" x14ac:dyDescent="0.3">
      <c r="B11" s="8" t="s">
        <v>44</v>
      </c>
      <c r="C11" s="57" t="s">
        <v>45</v>
      </c>
      <c r="D11" s="54" t="s">
        <v>46</v>
      </c>
      <c r="E11" s="6" t="s">
        <v>43</v>
      </c>
      <c r="F11" s="19">
        <v>47400</v>
      </c>
      <c r="G11" s="24">
        <v>642.27</v>
      </c>
      <c r="H11" s="24">
        <v>2.29</v>
      </c>
      <c r="I11" s="31"/>
      <c r="J11" s="31"/>
      <c r="K11" s="35"/>
    </row>
    <row r="12" spans="1:54" x14ac:dyDescent="0.3">
      <c r="B12" s="8" t="s">
        <v>90</v>
      </c>
      <c r="C12" s="57" t="s">
        <v>91</v>
      </c>
      <c r="D12" s="54" t="s">
        <v>92</v>
      </c>
      <c r="E12" s="6" t="s">
        <v>93</v>
      </c>
      <c r="F12" s="19">
        <v>45100</v>
      </c>
      <c r="G12" s="24">
        <v>629.33000000000004</v>
      </c>
      <c r="H12" s="24">
        <v>2.25</v>
      </c>
      <c r="I12" s="31"/>
      <c r="J12" s="31"/>
      <c r="K12" s="35"/>
    </row>
    <row r="13" spans="1:54" x14ac:dyDescent="0.3">
      <c r="B13" s="8" t="s">
        <v>57</v>
      </c>
      <c r="C13" s="57" t="s">
        <v>58</v>
      </c>
      <c r="D13" s="54" t="s">
        <v>59</v>
      </c>
      <c r="E13" s="6" t="s">
        <v>60</v>
      </c>
      <c r="F13" s="19">
        <v>11745</v>
      </c>
      <c r="G13" s="24">
        <v>461.85</v>
      </c>
      <c r="H13" s="24">
        <v>1.65</v>
      </c>
      <c r="I13" s="31"/>
      <c r="J13" s="31"/>
      <c r="K13" s="35"/>
    </row>
    <row r="14" spans="1:54" x14ac:dyDescent="0.3">
      <c r="B14" s="8" t="s">
        <v>47</v>
      </c>
      <c r="C14" s="57" t="s">
        <v>48</v>
      </c>
      <c r="D14" s="54" t="s">
        <v>49</v>
      </c>
      <c r="E14" s="6" t="s">
        <v>50</v>
      </c>
      <c r="F14" s="19">
        <v>26920</v>
      </c>
      <c r="G14" s="24">
        <v>441.76</v>
      </c>
      <c r="H14" s="24">
        <v>1.58</v>
      </c>
      <c r="I14" s="31"/>
      <c r="J14" s="31"/>
      <c r="K14" s="35"/>
    </row>
    <row r="15" spans="1:54" x14ac:dyDescent="0.3">
      <c r="B15" s="8" t="s">
        <v>54</v>
      </c>
      <c r="C15" s="57" t="s">
        <v>55</v>
      </c>
      <c r="D15" s="54" t="s">
        <v>56</v>
      </c>
      <c r="E15" s="6" t="s">
        <v>43</v>
      </c>
      <c r="F15" s="19">
        <v>41000</v>
      </c>
      <c r="G15" s="24">
        <v>441.63</v>
      </c>
      <c r="H15" s="24">
        <v>1.58</v>
      </c>
      <c r="I15" s="31"/>
      <c r="J15" s="31"/>
      <c r="K15" s="35"/>
    </row>
    <row r="16" spans="1:54" x14ac:dyDescent="0.3">
      <c r="B16" s="8" t="s">
        <v>61</v>
      </c>
      <c r="C16" s="57" t="s">
        <v>62</v>
      </c>
      <c r="D16" s="54" t="s">
        <v>63</v>
      </c>
      <c r="E16" s="6" t="s">
        <v>64</v>
      </c>
      <c r="F16" s="19">
        <v>2830</v>
      </c>
      <c r="G16" s="24">
        <v>413.15</v>
      </c>
      <c r="H16" s="24">
        <v>1.48</v>
      </c>
      <c r="I16" s="31"/>
      <c r="J16" s="31"/>
      <c r="K16" s="35"/>
    </row>
    <row r="17" spans="2:11" x14ac:dyDescent="0.3">
      <c r="B17" s="8" t="s">
        <v>68</v>
      </c>
      <c r="C17" s="57" t="s">
        <v>69</v>
      </c>
      <c r="D17" s="54" t="s">
        <v>70</v>
      </c>
      <c r="E17" s="6" t="s">
        <v>71</v>
      </c>
      <c r="F17" s="19">
        <v>2850</v>
      </c>
      <c r="G17" s="24">
        <v>361.78</v>
      </c>
      <c r="H17" s="24">
        <v>1.29</v>
      </c>
      <c r="I17" s="31"/>
      <c r="J17" s="31"/>
      <c r="K17" s="35"/>
    </row>
    <row r="18" spans="2:11" x14ac:dyDescent="0.3">
      <c r="B18" s="8" t="s">
        <v>51</v>
      </c>
      <c r="C18" s="57" t="s">
        <v>52</v>
      </c>
      <c r="D18" s="54" t="s">
        <v>53</v>
      </c>
      <c r="E18" s="6" t="s">
        <v>43</v>
      </c>
      <c r="F18" s="19">
        <v>24600</v>
      </c>
      <c r="G18" s="24">
        <v>337.12</v>
      </c>
      <c r="H18" s="24">
        <v>1.2</v>
      </c>
      <c r="I18" s="31"/>
      <c r="J18" s="31"/>
      <c r="K18" s="35"/>
    </row>
    <row r="19" spans="2:11" x14ac:dyDescent="0.3">
      <c r="B19" s="8" t="s">
        <v>65</v>
      </c>
      <c r="C19" s="57" t="s">
        <v>66</v>
      </c>
      <c r="D19" s="54" t="s">
        <v>67</v>
      </c>
      <c r="E19" s="6" t="s">
        <v>43</v>
      </c>
      <c r="F19" s="19">
        <v>70000</v>
      </c>
      <c r="G19" s="24">
        <v>285.60000000000002</v>
      </c>
      <c r="H19" s="24">
        <v>1.02</v>
      </c>
      <c r="I19" s="31"/>
      <c r="J19" s="31"/>
      <c r="K19" s="35"/>
    </row>
    <row r="20" spans="2:11" x14ac:dyDescent="0.3">
      <c r="B20" s="8" t="s">
        <v>2137</v>
      </c>
      <c r="C20" s="57" t="s">
        <v>2138</v>
      </c>
      <c r="D20" s="54" t="s">
        <v>2140</v>
      </c>
      <c r="E20" s="6" t="s">
        <v>156</v>
      </c>
      <c r="F20" s="19">
        <v>223301</v>
      </c>
      <c r="G20" s="24">
        <v>273.5</v>
      </c>
      <c r="H20" s="24">
        <v>0.98</v>
      </c>
      <c r="I20" s="31"/>
      <c r="J20" s="31"/>
      <c r="K20" s="35" t="s">
        <v>5026</v>
      </c>
    </row>
    <row r="21" spans="2:11" x14ac:dyDescent="0.3">
      <c r="B21" s="8" t="s">
        <v>72</v>
      </c>
      <c r="C21" s="57" t="s">
        <v>73</v>
      </c>
      <c r="D21" s="54" t="s">
        <v>74</v>
      </c>
      <c r="E21" s="6" t="s">
        <v>75</v>
      </c>
      <c r="F21" s="19">
        <v>26000</v>
      </c>
      <c r="G21" s="24">
        <v>241.76</v>
      </c>
      <c r="H21" s="24">
        <v>0.86</v>
      </c>
      <c r="I21" s="31"/>
      <c r="J21" s="31"/>
      <c r="K21" s="35"/>
    </row>
    <row r="22" spans="2:11" x14ac:dyDescent="0.3">
      <c r="B22" s="8" t="s">
        <v>76</v>
      </c>
      <c r="C22" s="57" t="s">
        <v>77</v>
      </c>
      <c r="D22" s="54" t="s">
        <v>78</v>
      </c>
      <c r="E22" s="6" t="s">
        <v>79</v>
      </c>
      <c r="F22" s="19">
        <v>24800</v>
      </c>
      <c r="G22" s="24">
        <v>238.72</v>
      </c>
      <c r="H22" s="24">
        <v>0.85</v>
      </c>
      <c r="I22" s="31"/>
      <c r="J22" s="31"/>
      <c r="K22" s="35"/>
    </row>
    <row r="23" spans="2:11" x14ac:dyDescent="0.3">
      <c r="B23" s="8" t="s">
        <v>240</v>
      </c>
      <c r="C23" s="57" t="s">
        <v>241</v>
      </c>
      <c r="D23" s="54" t="s">
        <v>242</v>
      </c>
      <c r="E23" s="6" t="s">
        <v>124</v>
      </c>
      <c r="F23" s="19">
        <v>695</v>
      </c>
      <c r="G23" s="24">
        <v>191.58</v>
      </c>
      <c r="H23" s="24">
        <v>0.68</v>
      </c>
      <c r="I23" s="31"/>
      <c r="J23" s="31"/>
      <c r="K23" s="35"/>
    </row>
    <row r="24" spans="2:11" x14ac:dyDescent="0.3">
      <c r="B24" s="8" t="s">
        <v>113</v>
      </c>
      <c r="C24" s="57" t="s">
        <v>114</v>
      </c>
      <c r="D24" s="54" t="s">
        <v>115</v>
      </c>
      <c r="E24" s="6" t="s">
        <v>116</v>
      </c>
      <c r="F24" s="19">
        <v>6480</v>
      </c>
      <c r="G24" s="24">
        <v>190.62</v>
      </c>
      <c r="H24" s="24">
        <v>0.68</v>
      </c>
      <c r="I24" s="31"/>
      <c r="J24" s="31"/>
      <c r="K24" s="35"/>
    </row>
    <row r="25" spans="2:11" x14ac:dyDescent="0.3">
      <c r="B25" s="8" t="s">
        <v>87</v>
      </c>
      <c r="C25" s="57" t="s">
        <v>88</v>
      </c>
      <c r="D25" s="54" t="s">
        <v>89</v>
      </c>
      <c r="E25" s="6" t="s">
        <v>64</v>
      </c>
      <c r="F25" s="19">
        <v>5100</v>
      </c>
      <c r="G25" s="24">
        <v>187.55</v>
      </c>
      <c r="H25" s="24">
        <v>0.67</v>
      </c>
      <c r="I25" s="31"/>
      <c r="J25" s="31"/>
      <c r="K25" s="35"/>
    </row>
    <row r="26" spans="2:11" x14ac:dyDescent="0.3">
      <c r="B26" s="8" t="s">
        <v>165</v>
      </c>
      <c r="C26" s="57" t="s">
        <v>166</v>
      </c>
      <c r="D26" s="54" t="s">
        <v>167</v>
      </c>
      <c r="E26" s="6" t="s">
        <v>112</v>
      </c>
      <c r="F26" s="19">
        <v>36800</v>
      </c>
      <c r="G26" s="24">
        <v>182.91</v>
      </c>
      <c r="H26" s="24">
        <v>0.65</v>
      </c>
      <c r="I26" s="31"/>
      <c r="J26" s="31"/>
      <c r="K26" s="35"/>
    </row>
    <row r="27" spans="2:11" x14ac:dyDescent="0.3">
      <c r="B27" s="8" t="s">
        <v>638</v>
      </c>
      <c r="C27" s="57" t="s">
        <v>639</v>
      </c>
      <c r="D27" s="54" t="s">
        <v>640</v>
      </c>
      <c r="E27" s="6" t="s">
        <v>75</v>
      </c>
      <c r="F27" s="19">
        <v>9200</v>
      </c>
      <c r="G27" s="24">
        <v>179.64</v>
      </c>
      <c r="H27" s="24">
        <v>0.64</v>
      </c>
      <c r="I27" s="31"/>
      <c r="J27" s="31"/>
      <c r="K27" s="35"/>
    </row>
    <row r="28" spans="2:11" x14ac:dyDescent="0.3">
      <c r="B28" s="8" t="s">
        <v>139</v>
      </c>
      <c r="C28" s="57" t="s">
        <v>140</v>
      </c>
      <c r="D28" s="54" t="s">
        <v>141</v>
      </c>
      <c r="E28" s="6" t="s">
        <v>135</v>
      </c>
      <c r="F28" s="19">
        <v>4900</v>
      </c>
      <c r="G28" s="24">
        <v>177.48</v>
      </c>
      <c r="H28" s="24">
        <v>0.63</v>
      </c>
      <c r="I28" s="31"/>
      <c r="J28" s="31"/>
      <c r="K28" s="35"/>
    </row>
    <row r="29" spans="2:11" x14ac:dyDescent="0.3">
      <c r="B29" s="8" t="s">
        <v>277</v>
      </c>
      <c r="C29" s="57" t="s">
        <v>278</v>
      </c>
      <c r="D29" s="54" t="s">
        <v>279</v>
      </c>
      <c r="E29" s="6" t="s">
        <v>135</v>
      </c>
      <c r="F29" s="19">
        <v>1150</v>
      </c>
      <c r="G29" s="24">
        <v>172.37</v>
      </c>
      <c r="H29" s="24">
        <v>0.62</v>
      </c>
      <c r="I29" s="31"/>
      <c r="J29" s="31"/>
      <c r="K29" s="35"/>
    </row>
    <row r="30" spans="2:11" x14ac:dyDescent="0.3">
      <c r="B30" s="8" t="s">
        <v>83</v>
      </c>
      <c r="C30" s="57" t="s">
        <v>84</v>
      </c>
      <c r="D30" s="54" t="s">
        <v>85</v>
      </c>
      <c r="E30" s="6" t="s">
        <v>86</v>
      </c>
      <c r="F30" s="19">
        <v>6300</v>
      </c>
      <c r="G30" s="24">
        <v>152.97999999999999</v>
      </c>
      <c r="H30" s="24">
        <v>0.55000000000000004</v>
      </c>
      <c r="I30" s="31"/>
      <c r="J30" s="31"/>
      <c r="K30" s="35"/>
    </row>
    <row r="31" spans="2:11" x14ac:dyDescent="0.3">
      <c r="B31" s="8" t="s">
        <v>146</v>
      </c>
      <c r="C31" s="57" t="s">
        <v>147</v>
      </c>
      <c r="D31" s="54" t="s">
        <v>148</v>
      </c>
      <c r="E31" s="6" t="s">
        <v>149</v>
      </c>
      <c r="F31" s="19">
        <v>4050</v>
      </c>
      <c r="G31" s="24">
        <v>150.77000000000001</v>
      </c>
      <c r="H31" s="24">
        <v>0.54</v>
      </c>
      <c r="I31" s="31"/>
      <c r="J31" s="31"/>
      <c r="K31" s="35"/>
    </row>
    <row r="32" spans="2:11" x14ac:dyDescent="0.3">
      <c r="B32" s="8" t="s">
        <v>80</v>
      </c>
      <c r="C32" s="57" t="s">
        <v>81</v>
      </c>
      <c r="D32" s="54" t="s">
        <v>82</v>
      </c>
      <c r="E32" s="6" t="s">
        <v>50</v>
      </c>
      <c r="F32" s="19">
        <v>2500</v>
      </c>
      <c r="G32" s="24">
        <v>149.36000000000001</v>
      </c>
      <c r="H32" s="24">
        <v>0.53</v>
      </c>
      <c r="I32" s="31"/>
      <c r="J32" s="31"/>
      <c r="K32" s="35"/>
    </row>
    <row r="33" spans="2:11" x14ac:dyDescent="0.3">
      <c r="B33" s="8" t="s">
        <v>542</v>
      </c>
      <c r="C33" s="57" t="s">
        <v>543</v>
      </c>
      <c r="D33" s="54" t="s">
        <v>544</v>
      </c>
      <c r="E33" s="6" t="s">
        <v>104</v>
      </c>
      <c r="F33" s="19">
        <v>2400</v>
      </c>
      <c r="G33" s="24">
        <v>146.38</v>
      </c>
      <c r="H33" s="24">
        <v>0.52</v>
      </c>
      <c r="I33" s="31"/>
      <c r="J33" s="31"/>
      <c r="K33" s="35"/>
    </row>
    <row r="34" spans="2:11" x14ac:dyDescent="0.3">
      <c r="B34" s="8" t="s">
        <v>462</v>
      </c>
      <c r="C34" s="57" t="s">
        <v>463</v>
      </c>
      <c r="D34" s="54" t="s">
        <v>464</v>
      </c>
      <c r="E34" s="6" t="s">
        <v>116</v>
      </c>
      <c r="F34" s="19">
        <v>9309</v>
      </c>
      <c r="G34" s="24">
        <v>143.68</v>
      </c>
      <c r="H34" s="24">
        <v>0.51</v>
      </c>
      <c r="I34" s="31"/>
      <c r="J34" s="31"/>
      <c r="K34" s="35"/>
    </row>
    <row r="35" spans="2:11" x14ac:dyDescent="0.3">
      <c r="B35" s="8" t="s">
        <v>101</v>
      </c>
      <c r="C35" s="57" t="s">
        <v>102</v>
      </c>
      <c r="D35" s="54" t="s">
        <v>103</v>
      </c>
      <c r="E35" s="6" t="s">
        <v>104</v>
      </c>
      <c r="F35" s="19">
        <v>10000</v>
      </c>
      <c r="G35" s="24">
        <v>143.11000000000001</v>
      </c>
      <c r="H35" s="24">
        <v>0.51</v>
      </c>
      <c r="I35" s="31"/>
      <c r="J35" s="31"/>
      <c r="K35" s="35"/>
    </row>
    <row r="36" spans="2:11" x14ac:dyDescent="0.3">
      <c r="B36" s="8" t="s">
        <v>121</v>
      </c>
      <c r="C36" s="57" t="s">
        <v>122</v>
      </c>
      <c r="D36" s="54" t="s">
        <v>123</v>
      </c>
      <c r="E36" s="6" t="s">
        <v>124</v>
      </c>
      <c r="F36" s="19">
        <v>2350</v>
      </c>
      <c r="G36" s="24">
        <v>142.19999999999999</v>
      </c>
      <c r="H36" s="24">
        <v>0.51</v>
      </c>
      <c r="I36" s="31"/>
      <c r="J36" s="31"/>
      <c r="K36" s="35"/>
    </row>
    <row r="37" spans="2:11" x14ac:dyDescent="0.3">
      <c r="B37" s="8" t="s">
        <v>109</v>
      </c>
      <c r="C37" s="57" t="s">
        <v>110</v>
      </c>
      <c r="D37" s="54" t="s">
        <v>111</v>
      </c>
      <c r="E37" s="6" t="s">
        <v>112</v>
      </c>
      <c r="F37" s="19">
        <v>21000</v>
      </c>
      <c r="G37" s="24">
        <v>141.57</v>
      </c>
      <c r="H37" s="24">
        <v>0.51</v>
      </c>
      <c r="I37" s="31"/>
      <c r="J37" s="31"/>
      <c r="K37" s="35"/>
    </row>
    <row r="38" spans="2:11" x14ac:dyDescent="0.3">
      <c r="B38" s="8" t="s">
        <v>280</v>
      </c>
      <c r="C38" s="57" t="s">
        <v>281</v>
      </c>
      <c r="D38" s="54" t="s">
        <v>282</v>
      </c>
      <c r="E38" s="6" t="s">
        <v>116</v>
      </c>
      <c r="F38" s="19">
        <v>3399</v>
      </c>
      <c r="G38" s="24">
        <v>135.59</v>
      </c>
      <c r="H38" s="24">
        <v>0.48</v>
      </c>
      <c r="I38" s="31"/>
      <c r="J38" s="31"/>
      <c r="K38" s="35"/>
    </row>
    <row r="39" spans="2:11" x14ac:dyDescent="0.3">
      <c r="B39" s="8" t="s">
        <v>161</v>
      </c>
      <c r="C39" s="57" t="s">
        <v>162</v>
      </c>
      <c r="D39" s="54" t="s">
        <v>163</v>
      </c>
      <c r="E39" s="6" t="s">
        <v>164</v>
      </c>
      <c r="F39" s="19">
        <v>400</v>
      </c>
      <c r="G39" s="24">
        <v>133.5</v>
      </c>
      <c r="H39" s="24">
        <v>0.48</v>
      </c>
      <c r="I39" s="31"/>
      <c r="J39" s="31"/>
      <c r="K39" s="35"/>
    </row>
    <row r="40" spans="2:11" x14ac:dyDescent="0.3">
      <c r="B40" s="8" t="s">
        <v>243</v>
      </c>
      <c r="C40" s="57" t="s">
        <v>244</v>
      </c>
      <c r="D40" s="54" t="s">
        <v>245</v>
      </c>
      <c r="E40" s="6" t="s">
        <v>246</v>
      </c>
      <c r="F40" s="19">
        <v>9600</v>
      </c>
      <c r="G40" s="24">
        <v>133.21</v>
      </c>
      <c r="H40" s="24">
        <v>0.48</v>
      </c>
      <c r="I40" s="31"/>
      <c r="J40" s="31"/>
      <c r="K40" s="35"/>
    </row>
    <row r="41" spans="2:11" x14ac:dyDescent="0.3">
      <c r="B41" s="8" t="s">
        <v>168</v>
      </c>
      <c r="C41" s="57" t="s">
        <v>169</v>
      </c>
      <c r="D41" s="54" t="s">
        <v>170</v>
      </c>
      <c r="E41" s="6" t="s">
        <v>86</v>
      </c>
      <c r="F41" s="19">
        <v>10000</v>
      </c>
      <c r="G41" s="24">
        <v>132.79</v>
      </c>
      <c r="H41" s="24">
        <v>0.47</v>
      </c>
      <c r="I41" s="31"/>
      <c r="J41" s="31"/>
      <c r="K41" s="35"/>
    </row>
    <row r="42" spans="2:11" x14ac:dyDescent="0.3">
      <c r="B42" s="8" t="s">
        <v>105</v>
      </c>
      <c r="C42" s="57" t="s">
        <v>106</v>
      </c>
      <c r="D42" s="54" t="s">
        <v>107</v>
      </c>
      <c r="E42" s="6" t="s">
        <v>108</v>
      </c>
      <c r="F42" s="19">
        <v>20000</v>
      </c>
      <c r="G42" s="24">
        <v>127.37</v>
      </c>
      <c r="H42" s="24">
        <v>0.45</v>
      </c>
      <c r="I42" s="31"/>
      <c r="J42" s="31"/>
      <c r="K42" s="35"/>
    </row>
    <row r="43" spans="2:11" x14ac:dyDescent="0.3">
      <c r="B43" s="8" t="s">
        <v>132</v>
      </c>
      <c r="C43" s="57" t="s">
        <v>133</v>
      </c>
      <c r="D43" s="54" t="s">
        <v>134</v>
      </c>
      <c r="E43" s="6" t="s">
        <v>135</v>
      </c>
      <c r="F43" s="19">
        <v>25500</v>
      </c>
      <c r="G43" s="24">
        <v>126.42</v>
      </c>
      <c r="H43" s="24">
        <v>0.45</v>
      </c>
      <c r="I43" s="31"/>
      <c r="J43" s="31"/>
      <c r="K43" s="35"/>
    </row>
    <row r="44" spans="2:11" x14ac:dyDescent="0.3">
      <c r="B44" s="8" t="s">
        <v>157</v>
      </c>
      <c r="C44" s="57" t="s">
        <v>158</v>
      </c>
      <c r="D44" s="54" t="s">
        <v>159</v>
      </c>
      <c r="E44" s="6" t="s">
        <v>160</v>
      </c>
      <c r="F44" s="19">
        <v>8800</v>
      </c>
      <c r="G44" s="24">
        <v>124.04</v>
      </c>
      <c r="H44" s="24">
        <v>0.44</v>
      </c>
      <c r="I44" s="31"/>
      <c r="J44" s="31"/>
      <c r="K44" s="35"/>
    </row>
    <row r="45" spans="2:11" x14ac:dyDescent="0.3">
      <c r="B45" s="8" t="s">
        <v>174</v>
      </c>
      <c r="C45" s="57" t="s">
        <v>175</v>
      </c>
      <c r="D45" s="54" t="s">
        <v>176</v>
      </c>
      <c r="E45" s="6" t="s">
        <v>86</v>
      </c>
      <c r="F45" s="19">
        <v>26000</v>
      </c>
      <c r="G45" s="24">
        <v>120.35</v>
      </c>
      <c r="H45" s="24">
        <v>0.43</v>
      </c>
      <c r="I45" s="31"/>
      <c r="J45" s="31"/>
      <c r="K45" s="35"/>
    </row>
    <row r="46" spans="2:11" x14ac:dyDescent="0.3">
      <c r="B46" s="8" t="s">
        <v>136</v>
      </c>
      <c r="C46" s="57" t="s">
        <v>137</v>
      </c>
      <c r="D46" s="54" t="s">
        <v>138</v>
      </c>
      <c r="E46" s="6" t="s">
        <v>100</v>
      </c>
      <c r="F46" s="19">
        <v>3900</v>
      </c>
      <c r="G46" s="24">
        <v>112.24</v>
      </c>
      <c r="H46" s="24">
        <v>0.4</v>
      </c>
      <c r="I46" s="31"/>
      <c r="J46" s="31"/>
      <c r="K46" s="35"/>
    </row>
    <row r="47" spans="2:11" x14ac:dyDescent="0.3">
      <c r="B47" s="8" t="s">
        <v>142</v>
      </c>
      <c r="C47" s="57" t="s">
        <v>143</v>
      </c>
      <c r="D47" s="54" t="s">
        <v>144</v>
      </c>
      <c r="E47" s="6" t="s">
        <v>145</v>
      </c>
      <c r="F47" s="19">
        <v>7500</v>
      </c>
      <c r="G47" s="24">
        <v>111.82</v>
      </c>
      <c r="H47" s="24">
        <v>0.4</v>
      </c>
      <c r="I47" s="31"/>
      <c r="J47" s="31"/>
      <c r="K47" s="35"/>
    </row>
    <row r="48" spans="2:11" x14ac:dyDescent="0.3">
      <c r="B48" s="8" t="s">
        <v>2297</v>
      </c>
      <c r="C48" s="57" t="s">
        <v>2298</v>
      </c>
      <c r="D48" s="54" t="s">
        <v>2299</v>
      </c>
      <c r="E48" s="6" t="s">
        <v>145</v>
      </c>
      <c r="F48" s="19">
        <v>17500</v>
      </c>
      <c r="G48" s="24">
        <v>111.26</v>
      </c>
      <c r="H48" s="24">
        <v>0.4</v>
      </c>
      <c r="I48" s="31"/>
      <c r="J48" s="31"/>
      <c r="K48" s="35"/>
    </row>
    <row r="49" spans="2:11" x14ac:dyDescent="0.3">
      <c r="B49" s="8" t="s">
        <v>551</v>
      </c>
      <c r="C49" s="57" t="s">
        <v>552</v>
      </c>
      <c r="D49" s="54" t="s">
        <v>553</v>
      </c>
      <c r="E49" s="6" t="s">
        <v>116</v>
      </c>
      <c r="F49" s="19">
        <v>1950</v>
      </c>
      <c r="G49" s="24">
        <v>108.66</v>
      </c>
      <c r="H49" s="24">
        <v>0.39</v>
      </c>
      <c r="I49" s="31"/>
      <c r="J49" s="31"/>
      <c r="K49" s="35"/>
    </row>
    <row r="50" spans="2:11" x14ac:dyDescent="0.3">
      <c r="B50" s="8" t="s">
        <v>3161</v>
      </c>
      <c r="C50" s="57" t="s">
        <v>3162</v>
      </c>
      <c r="D50" s="54" t="s">
        <v>3163</v>
      </c>
      <c r="E50" s="6" t="s">
        <v>135</v>
      </c>
      <c r="F50" s="19">
        <v>4450</v>
      </c>
      <c r="G50" s="24">
        <v>107.99</v>
      </c>
      <c r="H50" s="24">
        <v>0.39</v>
      </c>
      <c r="I50" s="31"/>
      <c r="J50" s="31"/>
      <c r="K50" s="35"/>
    </row>
    <row r="51" spans="2:11" x14ac:dyDescent="0.3">
      <c r="B51" s="8" t="s">
        <v>523</v>
      </c>
      <c r="C51" s="57" t="s">
        <v>524</v>
      </c>
      <c r="D51" s="54" t="s">
        <v>525</v>
      </c>
      <c r="E51" s="6" t="s">
        <v>75</v>
      </c>
      <c r="F51" s="19">
        <v>15000</v>
      </c>
      <c r="G51" s="24">
        <v>106.11</v>
      </c>
      <c r="H51" s="24">
        <v>0.38</v>
      </c>
      <c r="I51" s="31"/>
      <c r="J51" s="31"/>
      <c r="K51" s="35"/>
    </row>
    <row r="52" spans="2:11" x14ac:dyDescent="0.3">
      <c r="B52" s="8" t="s">
        <v>128</v>
      </c>
      <c r="C52" s="57" t="s">
        <v>129</v>
      </c>
      <c r="D52" s="54" t="s">
        <v>130</v>
      </c>
      <c r="E52" s="6" t="s">
        <v>131</v>
      </c>
      <c r="F52" s="19">
        <v>320</v>
      </c>
      <c r="G52" s="24">
        <v>105.58</v>
      </c>
      <c r="H52" s="24">
        <v>0.38</v>
      </c>
      <c r="I52" s="31"/>
      <c r="J52" s="31"/>
      <c r="K52" s="35"/>
    </row>
    <row r="53" spans="2:11" x14ac:dyDescent="0.3">
      <c r="B53" s="8" t="s">
        <v>150</v>
      </c>
      <c r="C53" s="57" t="s">
        <v>151</v>
      </c>
      <c r="D53" s="54" t="s">
        <v>152</v>
      </c>
      <c r="E53" s="6" t="s">
        <v>86</v>
      </c>
      <c r="F53" s="19">
        <v>11700</v>
      </c>
      <c r="G53" s="24">
        <v>105.58</v>
      </c>
      <c r="H53" s="24">
        <v>0.38</v>
      </c>
      <c r="I53" s="31"/>
      <c r="J53" s="31"/>
      <c r="K53" s="35"/>
    </row>
    <row r="54" spans="2:11" x14ac:dyDescent="0.3">
      <c r="B54" s="8" t="s">
        <v>1903</v>
      </c>
      <c r="C54" s="57" t="s">
        <v>1904</v>
      </c>
      <c r="D54" s="54" t="s">
        <v>1905</v>
      </c>
      <c r="E54" s="6" t="s">
        <v>538</v>
      </c>
      <c r="F54" s="19">
        <v>25000</v>
      </c>
      <c r="G54" s="24">
        <v>105.09</v>
      </c>
      <c r="H54" s="24">
        <v>0.38</v>
      </c>
      <c r="I54" s="31"/>
      <c r="J54" s="31"/>
      <c r="K54" s="35"/>
    </row>
    <row r="55" spans="2:11" x14ac:dyDescent="0.3">
      <c r="B55" s="8" t="s">
        <v>153</v>
      </c>
      <c r="C55" s="57" t="s">
        <v>154</v>
      </c>
      <c r="D55" s="54" t="s">
        <v>155</v>
      </c>
      <c r="E55" s="6" t="s">
        <v>156</v>
      </c>
      <c r="F55" s="19">
        <v>43392</v>
      </c>
      <c r="G55" s="24">
        <v>103.06</v>
      </c>
      <c r="H55" s="24">
        <v>0.37</v>
      </c>
      <c r="I55" s="31"/>
      <c r="J55" s="31"/>
      <c r="K55" s="35"/>
    </row>
    <row r="56" spans="2:11" x14ac:dyDescent="0.3">
      <c r="B56" s="8" t="s">
        <v>97</v>
      </c>
      <c r="C56" s="57" t="s">
        <v>98</v>
      </c>
      <c r="D56" s="54" t="s">
        <v>99</v>
      </c>
      <c r="E56" s="6" t="s">
        <v>100</v>
      </c>
      <c r="F56" s="19">
        <v>1728</v>
      </c>
      <c r="G56" s="24">
        <v>96.4</v>
      </c>
      <c r="H56" s="24">
        <v>0.34</v>
      </c>
      <c r="I56" s="31"/>
      <c r="J56" s="31"/>
      <c r="K56" s="35"/>
    </row>
    <row r="57" spans="2:11" x14ac:dyDescent="0.3">
      <c r="B57" s="8" t="s">
        <v>171</v>
      </c>
      <c r="C57" s="57" t="s">
        <v>172</v>
      </c>
      <c r="D57" s="54" t="s">
        <v>173</v>
      </c>
      <c r="E57" s="6" t="s">
        <v>145</v>
      </c>
      <c r="F57" s="19">
        <v>6100</v>
      </c>
      <c r="G57" s="24">
        <v>96.18</v>
      </c>
      <c r="H57" s="24">
        <v>0.34</v>
      </c>
      <c r="I57" s="31"/>
      <c r="J57" s="31"/>
      <c r="K57" s="35"/>
    </row>
    <row r="58" spans="2:11" x14ac:dyDescent="0.3">
      <c r="B58" s="8" t="s">
        <v>926</v>
      </c>
      <c r="C58" s="57" t="s">
        <v>927</v>
      </c>
      <c r="D58" s="54" t="s">
        <v>928</v>
      </c>
      <c r="E58" s="6" t="s">
        <v>112</v>
      </c>
      <c r="F58" s="19">
        <v>137780</v>
      </c>
      <c r="G58" s="24">
        <v>83.83</v>
      </c>
      <c r="H58" s="24">
        <v>0.3</v>
      </c>
      <c r="I58" s="31"/>
      <c r="J58" s="31"/>
      <c r="K58" s="35"/>
    </row>
    <row r="59" spans="2:11" x14ac:dyDescent="0.3">
      <c r="B59" s="8" t="s">
        <v>1087</v>
      </c>
      <c r="C59" s="57" t="s">
        <v>1088</v>
      </c>
      <c r="D59" s="54" t="s">
        <v>1089</v>
      </c>
      <c r="E59" s="6" t="s">
        <v>116</v>
      </c>
      <c r="F59" s="19">
        <v>9300</v>
      </c>
      <c r="G59" s="24">
        <v>73.31</v>
      </c>
      <c r="H59" s="24">
        <v>0.26</v>
      </c>
      <c r="I59" s="31"/>
      <c r="J59" s="31"/>
      <c r="K59" s="35"/>
    </row>
    <row r="60" spans="2:11" x14ac:dyDescent="0.3">
      <c r="B60" s="8" t="s">
        <v>514</v>
      </c>
      <c r="C60" s="57" t="s">
        <v>515</v>
      </c>
      <c r="D60" s="54" t="s">
        <v>516</v>
      </c>
      <c r="E60" s="6" t="s">
        <v>164</v>
      </c>
      <c r="F60" s="19">
        <v>8339</v>
      </c>
      <c r="G60" s="24">
        <v>65.53</v>
      </c>
      <c r="H60" s="24">
        <v>0.23</v>
      </c>
      <c r="I60" s="31"/>
      <c r="J60" s="31"/>
      <c r="K60" s="35"/>
    </row>
    <row r="61" spans="2:11" x14ac:dyDescent="0.3">
      <c r="B61" s="8" t="s">
        <v>908</v>
      </c>
      <c r="C61" s="57" t="s">
        <v>909</v>
      </c>
      <c r="D61" s="54" t="s">
        <v>910</v>
      </c>
      <c r="E61" s="6" t="s">
        <v>86</v>
      </c>
      <c r="F61" s="19">
        <v>797</v>
      </c>
      <c r="G61" s="24">
        <v>59.94</v>
      </c>
      <c r="H61" s="24">
        <v>0.21</v>
      </c>
      <c r="I61" s="31"/>
      <c r="J61" s="31"/>
      <c r="K61" s="35"/>
    </row>
    <row r="62" spans="2:11" x14ac:dyDescent="0.3">
      <c r="B62" s="8" t="s">
        <v>334</v>
      </c>
      <c r="C62" s="57" t="s">
        <v>335</v>
      </c>
      <c r="D62" s="54" t="s">
        <v>336</v>
      </c>
      <c r="E62" s="6" t="s">
        <v>71</v>
      </c>
      <c r="F62" s="19">
        <v>12300</v>
      </c>
      <c r="G62" s="24">
        <v>42.77</v>
      </c>
      <c r="H62" s="24">
        <v>0.15</v>
      </c>
      <c r="I62" s="31"/>
      <c r="J62" s="31"/>
      <c r="K62" s="35"/>
    </row>
    <row r="63" spans="2:11" x14ac:dyDescent="0.3">
      <c r="C63" s="58" t="s">
        <v>184</v>
      </c>
      <c r="D63" s="54"/>
      <c r="E63" s="6"/>
      <c r="F63" s="19"/>
      <c r="G63" s="25">
        <v>10769.43</v>
      </c>
      <c r="H63" s="25">
        <v>38.450000000000003</v>
      </c>
      <c r="I63" s="31"/>
      <c r="J63" s="31"/>
      <c r="K63" s="35"/>
    </row>
    <row r="64" spans="2:11" x14ac:dyDescent="0.3">
      <c r="C64" s="57"/>
      <c r="D64" s="54"/>
      <c r="E64" s="6"/>
      <c r="F64" s="19"/>
      <c r="G64" s="24"/>
      <c r="H64" s="24"/>
      <c r="I64" s="31"/>
      <c r="J64" s="31"/>
      <c r="K64" s="35"/>
    </row>
    <row r="65" spans="1:11" x14ac:dyDescent="0.3">
      <c r="C65" s="58" t="s">
        <v>3</v>
      </c>
      <c r="D65" s="54"/>
      <c r="E65" s="6"/>
      <c r="F65" s="19"/>
      <c r="G65" s="24" t="s">
        <v>2</v>
      </c>
      <c r="H65" s="24" t="s">
        <v>2</v>
      </c>
      <c r="I65" s="31"/>
      <c r="J65" s="31"/>
      <c r="K65" s="35"/>
    </row>
    <row r="66" spans="1:11" x14ac:dyDescent="0.3">
      <c r="C66" s="57"/>
      <c r="D66" s="54"/>
      <c r="E66" s="6"/>
      <c r="F66" s="19"/>
      <c r="G66" s="24"/>
      <c r="H66" s="24"/>
      <c r="I66" s="31"/>
      <c r="J66" s="31"/>
      <c r="K66" s="35"/>
    </row>
    <row r="67" spans="1:11" x14ac:dyDescent="0.3">
      <c r="C67" s="58" t="s">
        <v>4</v>
      </c>
      <c r="D67" s="54"/>
      <c r="E67" s="6"/>
      <c r="F67" s="19"/>
      <c r="G67" s="24" t="s">
        <v>2</v>
      </c>
      <c r="H67" s="24" t="s">
        <v>2</v>
      </c>
      <c r="I67" s="31"/>
      <c r="J67" s="31"/>
      <c r="K67" s="35"/>
    </row>
    <row r="68" spans="1:11" x14ac:dyDescent="0.3">
      <c r="C68" s="57"/>
      <c r="D68" s="54"/>
      <c r="E68" s="6"/>
      <c r="F68" s="19"/>
      <c r="G68" s="24"/>
      <c r="H68" s="24"/>
      <c r="I68" s="31"/>
      <c r="J68" s="31"/>
      <c r="K68" s="35"/>
    </row>
    <row r="69" spans="1:11" x14ac:dyDescent="0.3">
      <c r="A69" s="10"/>
      <c r="B69" s="28"/>
      <c r="C69" s="58" t="s">
        <v>5</v>
      </c>
      <c r="D69" s="54"/>
      <c r="E69" s="6"/>
      <c r="F69" s="19"/>
      <c r="G69" s="24"/>
      <c r="H69" s="24"/>
      <c r="I69" s="31"/>
      <c r="J69" s="31"/>
      <c r="K69" s="35"/>
    </row>
    <row r="70" spans="1:11" x14ac:dyDescent="0.3">
      <c r="C70" s="59" t="s">
        <v>6</v>
      </c>
      <c r="D70" s="54"/>
      <c r="E70" s="6"/>
      <c r="F70" s="19"/>
      <c r="G70" s="24"/>
      <c r="H70" s="24"/>
      <c r="I70" s="31"/>
      <c r="J70" s="31"/>
      <c r="K70" s="35"/>
    </row>
    <row r="71" spans="1:11" x14ac:dyDescent="0.3">
      <c r="B71" s="8" t="s">
        <v>3171</v>
      </c>
      <c r="C71" s="57" t="s">
        <v>3022</v>
      </c>
      <c r="D71" s="54" t="s">
        <v>3172</v>
      </c>
      <c r="E71" s="6" t="s">
        <v>3024</v>
      </c>
      <c r="F71" s="19">
        <v>100</v>
      </c>
      <c r="G71" s="24">
        <v>1015.52</v>
      </c>
      <c r="H71" s="24">
        <v>3.63</v>
      </c>
      <c r="I71" s="31">
        <v>7.5636999999999999</v>
      </c>
      <c r="J71" s="31"/>
      <c r="K71" s="35" t="s">
        <v>670</v>
      </c>
    </row>
    <row r="72" spans="1:11" x14ac:dyDescent="0.3">
      <c r="B72" s="8" t="s">
        <v>739</v>
      </c>
      <c r="C72" s="57" t="s">
        <v>740</v>
      </c>
      <c r="D72" s="54" t="s">
        <v>741</v>
      </c>
      <c r="E72" s="6" t="s">
        <v>678</v>
      </c>
      <c r="F72" s="19">
        <v>750</v>
      </c>
      <c r="G72" s="24">
        <v>754.22</v>
      </c>
      <c r="H72" s="24">
        <v>2.69</v>
      </c>
      <c r="I72" s="31">
        <v>7.665</v>
      </c>
      <c r="J72" s="31"/>
      <c r="K72" s="35" t="s">
        <v>670</v>
      </c>
    </row>
    <row r="73" spans="1:11" x14ac:dyDescent="0.3">
      <c r="B73" s="8" t="s">
        <v>780</v>
      </c>
      <c r="C73" s="57" t="s">
        <v>244</v>
      </c>
      <c r="D73" s="54" t="s">
        <v>781</v>
      </c>
      <c r="E73" s="6" t="s">
        <v>691</v>
      </c>
      <c r="F73" s="19">
        <v>500</v>
      </c>
      <c r="G73" s="24">
        <v>516.71</v>
      </c>
      <c r="H73" s="24">
        <v>1.85</v>
      </c>
      <c r="I73" s="31">
        <v>7.7975000000000003</v>
      </c>
      <c r="J73" s="31"/>
      <c r="K73" s="35" t="s">
        <v>670</v>
      </c>
    </row>
    <row r="74" spans="1:11" x14ac:dyDescent="0.3">
      <c r="B74" s="8" t="s">
        <v>700</v>
      </c>
      <c r="C74" s="57" t="s">
        <v>701</v>
      </c>
      <c r="D74" s="54" t="s">
        <v>702</v>
      </c>
      <c r="E74" s="6" t="s">
        <v>703</v>
      </c>
      <c r="F74" s="19">
        <v>500</v>
      </c>
      <c r="G74" s="24">
        <v>511.31</v>
      </c>
      <c r="H74" s="24">
        <v>1.83</v>
      </c>
      <c r="I74" s="31">
        <v>7.4744999999999999</v>
      </c>
      <c r="J74" s="31"/>
      <c r="K74" s="35" t="s">
        <v>670</v>
      </c>
    </row>
    <row r="75" spans="1:11" x14ac:dyDescent="0.3">
      <c r="B75" s="8" t="s">
        <v>3173</v>
      </c>
      <c r="C75" s="57" t="s">
        <v>726</v>
      </c>
      <c r="D75" s="54" t="s">
        <v>3174</v>
      </c>
      <c r="E75" s="6" t="s">
        <v>678</v>
      </c>
      <c r="F75" s="19">
        <v>500</v>
      </c>
      <c r="G75" s="24">
        <v>509.31</v>
      </c>
      <c r="H75" s="24">
        <v>1.82</v>
      </c>
      <c r="I75" s="31">
        <v>7.34</v>
      </c>
      <c r="J75" s="31"/>
      <c r="K75" s="35" t="s">
        <v>670</v>
      </c>
    </row>
    <row r="76" spans="1:11" x14ac:dyDescent="0.3">
      <c r="B76" s="8" t="s">
        <v>1171</v>
      </c>
      <c r="C76" s="57" t="s">
        <v>683</v>
      </c>
      <c r="D76" s="54" t="s">
        <v>1172</v>
      </c>
      <c r="E76" s="6" t="s">
        <v>678</v>
      </c>
      <c r="F76" s="19">
        <v>500</v>
      </c>
      <c r="G76" s="24">
        <v>508.59</v>
      </c>
      <c r="H76" s="24">
        <v>1.82</v>
      </c>
      <c r="I76" s="31">
        <v>7.93</v>
      </c>
      <c r="J76" s="31"/>
      <c r="K76" s="35" t="s">
        <v>670</v>
      </c>
    </row>
    <row r="77" spans="1:11" x14ac:dyDescent="0.3">
      <c r="B77" s="8" t="s">
        <v>3175</v>
      </c>
      <c r="C77" s="57" t="s">
        <v>731</v>
      </c>
      <c r="D77" s="54" t="s">
        <v>3176</v>
      </c>
      <c r="E77" s="6" t="s">
        <v>678</v>
      </c>
      <c r="F77" s="19">
        <v>500</v>
      </c>
      <c r="G77" s="24">
        <v>506.37</v>
      </c>
      <c r="H77" s="24">
        <v>1.81</v>
      </c>
      <c r="I77" s="31">
        <v>7.1106999999999996</v>
      </c>
      <c r="J77" s="31"/>
      <c r="K77" s="35" t="s">
        <v>670</v>
      </c>
    </row>
    <row r="78" spans="1:11" x14ac:dyDescent="0.3">
      <c r="B78" s="8" t="s">
        <v>1938</v>
      </c>
      <c r="C78" s="57" t="s">
        <v>172</v>
      </c>
      <c r="D78" s="54" t="s">
        <v>1939</v>
      </c>
      <c r="E78" s="6" t="s">
        <v>703</v>
      </c>
      <c r="F78" s="19">
        <v>500</v>
      </c>
      <c r="G78" s="24">
        <v>499.63</v>
      </c>
      <c r="H78" s="24">
        <v>1.78</v>
      </c>
      <c r="I78" s="31">
        <v>7.9550000000000001</v>
      </c>
      <c r="J78" s="31"/>
      <c r="K78" s="35" t="s">
        <v>670</v>
      </c>
    </row>
    <row r="79" spans="1:11" x14ac:dyDescent="0.3">
      <c r="B79" s="8" t="s">
        <v>3177</v>
      </c>
      <c r="C79" s="57" t="s">
        <v>1956</v>
      </c>
      <c r="D79" s="54" t="s">
        <v>3178</v>
      </c>
      <c r="E79" s="6" t="s">
        <v>691</v>
      </c>
      <c r="F79" s="19">
        <v>2</v>
      </c>
      <c r="G79" s="24">
        <v>201.2</v>
      </c>
      <c r="H79" s="24">
        <v>0.72</v>
      </c>
      <c r="I79" s="31">
        <v>7.7731000000000003</v>
      </c>
      <c r="J79" s="31"/>
      <c r="K79" s="35" t="s">
        <v>670</v>
      </c>
    </row>
    <row r="80" spans="1:11" x14ac:dyDescent="0.3">
      <c r="B80" s="8" t="s">
        <v>192</v>
      </c>
      <c r="C80" s="57" t="s">
        <v>88</v>
      </c>
      <c r="D80" s="54" t="s">
        <v>193</v>
      </c>
      <c r="E80" s="6" t="s">
        <v>194</v>
      </c>
      <c r="F80" s="19">
        <v>24400</v>
      </c>
      <c r="G80" s="24">
        <v>2.4900000000000002</v>
      </c>
      <c r="H80" s="24">
        <v>0.01</v>
      </c>
      <c r="I80" s="31">
        <v>6.3449999999999998</v>
      </c>
      <c r="J80" s="31"/>
      <c r="K80" s="35" t="s">
        <v>5040</v>
      </c>
    </row>
    <row r="81" spans="2:11" x14ac:dyDescent="0.3">
      <c r="C81" s="58" t="s">
        <v>184</v>
      </c>
      <c r="D81" s="54"/>
      <c r="E81" s="6"/>
      <c r="F81" s="19"/>
      <c r="G81" s="25">
        <v>5025.3500000000004</v>
      </c>
      <c r="H81" s="25">
        <v>17.96</v>
      </c>
      <c r="I81" s="31"/>
      <c r="J81" s="31"/>
      <c r="K81" s="35"/>
    </row>
    <row r="82" spans="2:11" x14ac:dyDescent="0.3">
      <c r="C82" s="57"/>
      <c r="D82" s="54"/>
      <c r="E82" s="6"/>
      <c r="F82" s="19"/>
      <c r="G82" s="24"/>
      <c r="H82" s="24"/>
      <c r="I82" s="31"/>
      <c r="J82" s="31"/>
      <c r="K82" s="35"/>
    </row>
    <row r="83" spans="2:11" x14ac:dyDescent="0.3">
      <c r="C83" s="58" t="s">
        <v>7</v>
      </c>
      <c r="D83" s="54"/>
      <c r="E83" s="6"/>
      <c r="F83" s="19"/>
      <c r="G83" s="24" t="s">
        <v>2</v>
      </c>
      <c r="H83" s="24" t="s">
        <v>2</v>
      </c>
      <c r="I83" s="31"/>
      <c r="J83" s="31"/>
      <c r="K83" s="35"/>
    </row>
    <row r="84" spans="2:11" x14ac:dyDescent="0.3">
      <c r="C84" s="57"/>
      <c r="D84" s="54"/>
      <c r="E84" s="6"/>
      <c r="F84" s="19"/>
      <c r="G84" s="24"/>
      <c r="H84" s="24"/>
      <c r="I84" s="31"/>
      <c r="J84" s="31"/>
      <c r="K84" s="35"/>
    </row>
    <row r="85" spans="2:11" x14ac:dyDescent="0.3">
      <c r="C85" s="58" t="s">
        <v>8</v>
      </c>
      <c r="D85" s="54"/>
      <c r="E85" s="6"/>
      <c r="F85" s="19"/>
      <c r="G85" s="24" t="s">
        <v>2</v>
      </c>
      <c r="H85" s="24" t="s">
        <v>2</v>
      </c>
      <c r="I85" s="31"/>
      <c r="J85" s="31"/>
      <c r="K85" s="35"/>
    </row>
    <row r="86" spans="2:11" x14ac:dyDescent="0.3">
      <c r="C86" s="57"/>
      <c r="D86" s="54"/>
      <c r="E86" s="6"/>
      <c r="F86" s="19"/>
      <c r="G86" s="24"/>
      <c r="H86" s="24"/>
      <c r="I86" s="31"/>
      <c r="J86" s="31"/>
      <c r="K86" s="35"/>
    </row>
    <row r="87" spans="2:11" x14ac:dyDescent="0.3">
      <c r="C87" s="59" t="s">
        <v>9</v>
      </c>
      <c r="D87" s="54"/>
      <c r="E87" s="6"/>
      <c r="F87" s="19"/>
      <c r="G87" s="24"/>
      <c r="H87" s="24"/>
      <c r="I87" s="31"/>
      <c r="J87" s="31"/>
      <c r="K87" s="35"/>
    </row>
    <row r="88" spans="2:11" x14ac:dyDescent="0.3">
      <c r="B88" s="8" t="s">
        <v>806</v>
      </c>
      <c r="C88" s="57" t="s">
        <v>807</v>
      </c>
      <c r="D88" s="54" t="s">
        <v>808</v>
      </c>
      <c r="E88" s="6" t="s">
        <v>198</v>
      </c>
      <c r="F88" s="19">
        <v>4000000</v>
      </c>
      <c r="G88" s="24">
        <v>3938.9</v>
      </c>
      <c r="H88" s="24">
        <v>14.07</v>
      </c>
      <c r="I88" s="31">
        <v>6.8072821000000001</v>
      </c>
      <c r="J88" s="31"/>
      <c r="K88" s="35"/>
    </row>
    <row r="89" spans="2:11" x14ac:dyDescent="0.3">
      <c r="B89" s="8" t="s">
        <v>2174</v>
      </c>
      <c r="C89" s="57" t="s">
        <v>2175</v>
      </c>
      <c r="D89" s="54" t="s">
        <v>2176</v>
      </c>
      <c r="E89" s="6" t="s">
        <v>198</v>
      </c>
      <c r="F89" s="19">
        <v>3000000</v>
      </c>
      <c r="G89" s="24">
        <v>2805.85</v>
      </c>
      <c r="H89" s="24">
        <v>10.02</v>
      </c>
      <c r="I89" s="31">
        <v>7.5447907000000001</v>
      </c>
      <c r="J89" s="31"/>
      <c r="K89" s="35"/>
    </row>
    <row r="90" spans="2:11" x14ac:dyDescent="0.3">
      <c r="B90" s="8" t="s">
        <v>3143</v>
      </c>
      <c r="C90" s="57" t="s">
        <v>3144</v>
      </c>
      <c r="D90" s="54" t="s">
        <v>3145</v>
      </c>
      <c r="E90" s="6" t="s">
        <v>198</v>
      </c>
      <c r="F90" s="19">
        <v>2500000</v>
      </c>
      <c r="G90" s="24">
        <v>2560.09</v>
      </c>
      <c r="H90" s="24">
        <v>9.14</v>
      </c>
      <c r="I90" s="31">
        <v>0</v>
      </c>
      <c r="J90" s="31"/>
      <c r="K90" s="35"/>
    </row>
    <row r="91" spans="2:11" x14ac:dyDescent="0.3">
      <c r="B91" s="8" t="s">
        <v>812</v>
      </c>
      <c r="C91" s="57" t="s">
        <v>813</v>
      </c>
      <c r="D91" s="54" t="s">
        <v>814</v>
      </c>
      <c r="E91" s="6" t="s">
        <v>198</v>
      </c>
      <c r="F91" s="19">
        <v>750000</v>
      </c>
      <c r="G91" s="24">
        <v>731.44</v>
      </c>
      <c r="H91" s="24">
        <v>2.61</v>
      </c>
      <c r="I91" s="31">
        <v>6.8029118999999998</v>
      </c>
      <c r="J91" s="31"/>
      <c r="K91" s="35"/>
    </row>
    <row r="92" spans="2:11" x14ac:dyDescent="0.3">
      <c r="C92" s="58" t="s">
        <v>184</v>
      </c>
      <c r="D92" s="54"/>
      <c r="E92" s="6"/>
      <c r="F92" s="19"/>
      <c r="G92" s="25">
        <v>10036.280000000001</v>
      </c>
      <c r="H92" s="25">
        <v>35.840000000000003</v>
      </c>
      <c r="I92" s="31"/>
      <c r="J92" s="31"/>
      <c r="K92" s="35"/>
    </row>
    <row r="93" spans="2:11" x14ac:dyDescent="0.3">
      <c r="C93" s="57"/>
      <c r="D93" s="54"/>
      <c r="E93" s="6"/>
      <c r="F93" s="19"/>
      <c r="G93" s="24"/>
      <c r="H93" s="24"/>
      <c r="I93" s="31"/>
      <c r="J93" s="31"/>
      <c r="K93" s="35"/>
    </row>
    <row r="94" spans="2:11" x14ac:dyDescent="0.3">
      <c r="C94" s="58" t="s">
        <v>10</v>
      </c>
      <c r="D94" s="54"/>
      <c r="E94" s="6"/>
      <c r="F94" s="19"/>
      <c r="G94" s="24" t="s">
        <v>2</v>
      </c>
      <c r="H94" s="24" t="s">
        <v>2</v>
      </c>
      <c r="I94" s="31"/>
      <c r="J94" s="31"/>
      <c r="K94" s="35"/>
    </row>
    <row r="95" spans="2:11" x14ac:dyDescent="0.3">
      <c r="C95" s="57"/>
      <c r="D95" s="54"/>
      <c r="E95" s="6"/>
      <c r="F95" s="19"/>
      <c r="G95" s="24"/>
      <c r="H95" s="24"/>
      <c r="I95" s="31"/>
      <c r="J95" s="31"/>
      <c r="K95" s="35"/>
    </row>
    <row r="96" spans="2:11" x14ac:dyDescent="0.3">
      <c r="C96" s="58" t="s">
        <v>11</v>
      </c>
      <c r="D96" s="54"/>
      <c r="E96" s="6"/>
      <c r="F96" s="19"/>
      <c r="G96" s="24"/>
      <c r="H96" s="24"/>
      <c r="I96" s="31"/>
      <c r="J96" s="31"/>
      <c r="K96" s="35"/>
    </row>
    <row r="97" spans="1:11" x14ac:dyDescent="0.3">
      <c r="C97" s="57"/>
      <c r="D97" s="54"/>
      <c r="E97" s="6"/>
      <c r="F97" s="19"/>
      <c r="G97" s="24"/>
      <c r="H97" s="24"/>
      <c r="I97" s="31"/>
      <c r="J97" s="31"/>
      <c r="K97" s="35"/>
    </row>
    <row r="98" spans="1:11" x14ac:dyDescent="0.3">
      <c r="C98" s="58" t="s">
        <v>13</v>
      </c>
      <c r="D98" s="54"/>
      <c r="E98" s="6"/>
      <c r="F98" s="19"/>
      <c r="G98" s="24" t="s">
        <v>2</v>
      </c>
      <c r="H98" s="24" t="s">
        <v>2</v>
      </c>
      <c r="I98" s="31"/>
      <c r="J98" s="31"/>
      <c r="K98" s="35"/>
    </row>
    <row r="99" spans="1:11" x14ac:dyDescent="0.3">
      <c r="C99" s="57"/>
      <c r="D99" s="54"/>
      <c r="E99" s="6"/>
      <c r="F99" s="19"/>
      <c r="G99" s="24"/>
      <c r="H99" s="24"/>
      <c r="I99" s="31"/>
      <c r="J99" s="31"/>
      <c r="K99" s="35"/>
    </row>
    <row r="100" spans="1:11" x14ac:dyDescent="0.3">
      <c r="C100" s="58" t="s">
        <v>14</v>
      </c>
      <c r="D100" s="54"/>
      <c r="E100" s="6"/>
      <c r="F100" s="19"/>
      <c r="G100" s="24" t="s">
        <v>2</v>
      </c>
      <c r="H100" s="24" t="s">
        <v>2</v>
      </c>
      <c r="I100" s="31"/>
      <c r="J100" s="31"/>
      <c r="K100" s="35"/>
    </row>
    <row r="101" spans="1:11" x14ac:dyDescent="0.3">
      <c r="C101" s="57"/>
      <c r="D101" s="54"/>
      <c r="E101" s="6"/>
      <c r="F101" s="19"/>
      <c r="G101" s="24"/>
      <c r="H101" s="24"/>
      <c r="I101" s="31"/>
      <c r="J101" s="31"/>
      <c r="K101" s="35"/>
    </row>
    <row r="102" spans="1:11" x14ac:dyDescent="0.3">
      <c r="C102" s="58" t="s">
        <v>15</v>
      </c>
      <c r="D102" s="54"/>
      <c r="E102" s="6"/>
      <c r="F102" s="19"/>
      <c r="G102" s="24" t="s">
        <v>2</v>
      </c>
      <c r="H102" s="24" t="s">
        <v>2</v>
      </c>
      <c r="I102" s="31"/>
      <c r="J102" s="31"/>
      <c r="K102" s="35"/>
    </row>
    <row r="103" spans="1:11" x14ac:dyDescent="0.3">
      <c r="C103" s="57"/>
      <c r="D103" s="54"/>
      <c r="E103" s="6"/>
      <c r="F103" s="19"/>
      <c r="G103" s="24"/>
      <c r="H103" s="24"/>
      <c r="I103" s="31"/>
      <c r="J103" s="31"/>
      <c r="K103" s="35"/>
    </row>
    <row r="104" spans="1:11" x14ac:dyDescent="0.3">
      <c r="C104" s="58" t="s">
        <v>16</v>
      </c>
      <c r="D104" s="54"/>
      <c r="E104" s="6"/>
      <c r="F104" s="19"/>
      <c r="G104" s="24" t="s">
        <v>2</v>
      </c>
      <c r="H104" s="24" t="s">
        <v>2</v>
      </c>
      <c r="I104" s="31"/>
      <c r="J104" s="31"/>
      <c r="K104" s="35"/>
    </row>
    <row r="105" spans="1:11" x14ac:dyDescent="0.3">
      <c r="C105" s="57"/>
      <c r="D105" s="54"/>
      <c r="E105" s="6"/>
      <c r="F105" s="19"/>
      <c r="G105" s="24"/>
      <c r="H105" s="24"/>
      <c r="I105" s="31"/>
      <c r="J105" s="31"/>
      <c r="K105" s="35"/>
    </row>
    <row r="106" spans="1:11" x14ac:dyDescent="0.3">
      <c r="C106" s="58" t="s">
        <v>17</v>
      </c>
      <c r="D106" s="54"/>
      <c r="E106" s="6"/>
      <c r="F106" s="19"/>
      <c r="G106" s="24" t="s">
        <v>2</v>
      </c>
      <c r="H106" s="24" t="s">
        <v>2</v>
      </c>
      <c r="I106" s="31"/>
      <c r="J106" s="31"/>
      <c r="K106" s="35"/>
    </row>
    <row r="107" spans="1:11" x14ac:dyDescent="0.3">
      <c r="C107" s="57"/>
      <c r="D107" s="54"/>
      <c r="E107" s="6"/>
      <c r="F107" s="19"/>
      <c r="G107" s="24"/>
      <c r="H107" s="24"/>
      <c r="I107" s="31"/>
      <c r="J107" s="31"/>
      <c r="K107" s="35"/>
    </row>
    <row r="108" spans="1:11" x14ac:dyDescent="0.3">
      <c r="A108" s="10"/>
      <c r="B108" s="28"/>
      <c r="C108" s="58" t="s">
        <v>18</v>
      </c>
      <c r="D108" s="54"/>
      <c r="E108" s="6"/>
      <c r="F108" s="19"/>
      <c r="G108" s="24"/>
      <c r="H108" s="24"/>
      <c r="I108" s="31"/>
      <c r="J108" s="31"/>
      <c r="K108" s="35"/>
    </row>
    <row r="109" spans="1:11" x14ac:dyDescent="0.3">
      <c r="A109" s="28"/>
      <c r="B109" s="28"/>
      <c r="C109" s="58" t="s">
        <v>19</v>
      </c>
      <c r="D109" s="54"/>
      <c r="E109" s="6"/>
      <c r="F109" s="19"/>
      <c r="G109" s="24" t="s">
        <v>2</v>
      </c>
      <c r="H109" s="24" t="s">
        <v>2</v>
      </c>
      <c r="I109" s="31"/>
      <c r="J109" s="31"/>
      <c r="K109" s="35"/>
    </row>
    <row r="110" spans="1:11" x14ac:dyDescent="0.3">
      <c r="A110" s="28"/>
      <c r="B110" s="28"/>
      <c r="C110" s="58"/>
      <c r="D110" s="54"/>
      <c r="E110" s="6"/>
      <c r="F110" s="19"/>
      <c r="G110" s="24"/>
      <c r="H110" s="24"/>
      <c r="I110" s="31"/>
      <c r="J110" s="31"/>
      <c r="K110" s="35"/>
    </row>
    <row r="111" spans="1:11" x14ac:dyDescent="0.3">
      <c r="A111" s="28"/>
      <c r="B111" s="28"/>
      <c r="C111" s="58" t="s">
        <v>20</v>
      </c>
      <c r="D111" s="54"/>
      <c r="E111" s="6"/>
      <c r="F111" s="19"/>
      <c r="G111" s="24" t="s">
        <v>2</v>
      </c>
      <c r="H111" s="24" t="s">
        <v>2</v>
      </c>
      <c r="I111" s="31"/>
      <c r="J111" s="31"/>
      <c r="K111" s="35"/>
    </row>
    <row r="112" spans="1:11" x14ac:dyDescent="0.3">
      <c r="A112" s="28"/>
      <c r="B112" s="28"/>
      <c r="C112" s="58"/>
      <c r="D112" s="54"/>
      <c r="E112" s="6"/>
      <c r="F112" s="19"/>
      <c r="G112" s="24"/>
      <c r="H112" s="24"/>
      <c r="I112" s="31"/>
      <c r="J112" s="31"/>
      <c r="K112" s="35"/>
    </row>
    <row r="113" spans="1:54" x14ac:dyDescent="0.3">
      <c r="A113" s="28"/>
      <c r="B113" s="28"/>
      <c r="C113" s="58" t="s">
        <v>21</v>
      </c>
      <c r="D113" s="54"/>
      <c r="E113" s="6"/>
      <c r="F113" s="19"/>
      <c r="G113" s="24" t="s">
        <v>2</v>
      </c>
      <c r="H113" s="24" t="s">
        <v>2</v>
      </c>
      <c r="I113" s="31"/>
      <c r="J113" s="31"/>
      <c r="K113" s="35"/>
    </row>
    <row r="114" spans="1:54" x14ac:dyDescent="0.3">
      <c r="A114" s="28"/>
      <c r="B114" s="28"/>
      <c r="C114" s="58"/>
      <c r="D114" s="54"/>
      <c r="E114" s="6"/>
      <c r="F114" s="19"/>
      <c r="G114" s="24"/>
      <c r="H114" s="24"/>
      <c r="I114" s="31"/>
      <c r="J114" s="31"/>
      <c r="K114" s="35"/>
    </row>
    <row r="115" spans="1:54" x14ac:dyDescent="0.3">
      <c r="A115" s="28"/>
      <c r="B115" s="28"/>
      <c r="C115" s="58" t="s">
        <v>22</v>
      </c>
      <c r="D115" s="54"/>
      <c r="E115" s="6"/>
      <c r="F115" s="19"/>
      <c r="G115" s="24" t="s">
        <v>2</v>
      </c>
      <c r="H115" s="24" t="s">
        <v>2</v>
      </c>
      <c r="I115" s="31"/>
      <c r="J115" s="31"/>
      <c r="K115" s="35"/>
    </row>
    <row r="116" spans="1:54" x14ac:dyDescent="0.3">
      <c r="A116" s="28"/>
      <c r="B116" s="28"/>
      <c r="C116" s="58"/>
      <c r="D116" s="54"/>
      <c r="E116" s="6"/>
      <c r="F116" s="19"/>
      <c r="G116" s="24"/>
      <c r="H116" s="24"/>
      <c r="I116" s="31"/>
      <c r="J116" s="31"/>
      <c r="K116" s="35"/>
    </row>
    <row r="117" spans="1:54" x14ac:dyDescent="0.3">
      <c r="A117" s="28"/>
      <c r="B117" s="28"/>
      <c r="C117" s="58" t="s">
        <v>23</v>
      </c>
      <c r="D117" s="54"/>
      <c r="E117" s="6"/>
      <c r="F117" s="19"/>
      <c r="G117" s="24" t="s">
        <v>2</v>
      </c>
      <c r="H117" s="24" t="s">
        <v>2</v>
      </c>
      <c r="I117" s="31"/>
      <c r="J117" s="31"/>
      <c r="K117" s="35"/>
    </row>
    <row r="118" spans="1:54" x14ac:dyDescent="0.3">
      <c r="A118" s="28"/>
      <c r="B118" s="28"/>
      <c r="C118" s="58"/>
      <c r="D118" s="54"/>
      <c r="E118" s="6"/>
      <c r="F118" s="19"/>
      <c r="G118" s="24"/>
      <c r="H118" s="24"/>
      <c r="I118" s="31"/>
      <c r="J118" s="31"/>
      <c r="K118" s="35"/>
    </row>
    <row r="119" spans="1:54" x14ac:dyDescent="0.3">
      <c r="C119" s="59" t="s">
        <v>24</v>
      </c>
      <c r="D119" s="54"/>
      <c r="E119" s="6"/>
      <c r="F119" s="19"/>
      <c r="G119" s="24"/>
      <c r="H119" s="24"/>
      <c r="I119" s="31"/>
      <c r="J119" s="31"/>
      <c r="K119" s="35"/>
    </row>
    <row r="120" spans="1:54" x14ac:dyDescent="0.3">
      <c r="B120" s="8" t="s">
        <v>199</v>
      </c>
      <c r="C120" s="57" t="s">
        <v>200</v>
      </c>
      <c r="D120" s="54"/>
      <c r="E120" s="6"/>
      <c r="F120" s="19"/>
      <c r="G120" s="24">
        <v>1776.55</v>
      </c>
      <c r="H120" s="24">
        <v>6.34</v>
      </c>
      <c r="I120" s="31"/>
      <c r="J120" s="31"/>
      <c r="K120" s="35"/>
    </row>
    <row r="121" spans="1:54" x14ac:dyDescent="0.3">
      <c r="C121" s="58" t="s">
        <v>184</v>
      </c>
      <c r="D121" s="54"/>
      <c r="E121" s="6"/>
      <c r="F121" s="19"/>
      <c r="G121" s="25">
        <v>1776.55</v>
      </c>
      <c r="H121" s="25">
        <v>6.34</v>
      </c>
      <c r="I121" s="31"/>
      <c r="J121" s="31"/>
      <c r="K121" s="35"/>
    </row>
    <row r="122" spans="1:54" x14ac:dyDescent="0.3">
      <c r="C122" s="57"/>
      <c r="D122" s="54"/>
      <c r="E122" s="6"/>
      <c r="F122" s="19"/>
      <c r="G122" s="24"/>
      <c r="H122" s="24"/>
      <c r="I122" s="31"/>
      <c r="J122" s="31"/>
      <c r="K122" s="35"/>
    </row>
    <row r="123" spans="1:54" x14ac:dyDescent="0.3">
      <c r="A123" s="10"/>
      <c r="B123" s="28"/>
      <c r="C123" s="58" t="s">
        <v>25</v>
      </c>
      <c r="D123" s="54"/>
      <c r="E123" s="6"/>
      <c r="F123" s="19"/>
      <c r="G123" s="24"/>
      <c r="H123" s="24"/>
      <c r="I123" s="31"/>
      <c r="J123" s="31"/>
      <c r="K123" s="35"/>
    </row>
    <row r="124" spans="1:54" s="2" customFormat="1" ht="13.8" x14ac:dyDescent="0.3">
      <c r="A124" s="28"/>
      <c r="B124" s="28"/>
      <c r="C124" s="57" t="s">
        <v>5023</v>
      </c>
      <c r="D124" s="54"/>
      <c r="E124" s="6"/>
      <c r="F124" s="19"/>
      <c r="G124" s="24" t="s">
        <v>2</v>
      </c>
      <c r="H124" s="24" t="s">
        <v>2</v>
      </c>
      <c r="I124" s="31"/>
      <c r="J124" s="31"/>
      <c r="K124" s="35"/>
      <c r="L124" s="3"/>
      <c r="AI124" s="3"/>
      <c r="AV124" s="3"/>
      <c r="AX124" s="3"/>
      <c r="BB124" s="3"/>
    </row>
    <row r="125" spans="1:54" x14ac:dyDescent="0.3">
      <c r="B125" s="8"/>
      <c r="C125" s="57" t="s">
        <v>201</v>
      </c>
      <c r="D125" s="54"/>
      <c r="E125" s="6"/>
      <c r="F125" s="19"/>
      <c r="G125" s="24">
        <v>394.62</v>
      </c>
      <c r="H125" s="24">
        <v>1.41</v>
      </c>
      <c r="I125" s="31"/>
      <c r="J125" s="31"/>
      <c r="K125" s="35"/>
    </row>
    <row r="126" spans="1:54" x14ac:dyDescent="0.3">
      <c r="C126" s="58" t="s">
        <v>184</v>
      </c>
      <c r="D126" s="54"/>
      <c r="E126" s="6"/>
      <c r="F126" s="19"/>
      <c r="G126" s="25">
        <v>394.62</v>
      </c>
      <c r="H126" s="25">
        <v>1.41</v>
      </c>
      <c r="I126" s="31"/>
      <c r="J126" s="31"/>
      <c r="K126" s="35"/>
    </row>
    <row r="127" spans="1:54" x14ac:dyDescent="0.3">
      <c r="C127" s="57"/>
      <c r="D127" s="54"/>
      <c r="E127" s="6"/>
      <c r="F127" s="19"/>
      <c r="G127" s="24"/>
      <c r="H127" s="24"/>
      <c r="I127" s="31"/>
      <c r="J127" s="31"/>
      <c r="K127" s="35"/>
    </row>
    <row r="128" spans="1:54" x14ac:dyDescent="0.3">
      <c r="C128" s="60" t="s">
        <v>202</v>
      </c>
      <c r="D128" s="55"/>
      <c r="E128" s="5"/>
      <c r="F128" s="20"/>
      <c r="G128" s="26">
        <v>28002.23</v>
      </c>
      <c r="H128" s="26">
        <v>100</v>
      </c>
      <c r="I128" s="32"/>
      <c r="J128" s="32"/>
      <c r="K128" s="36"/>
    </row>
    <row r="131" spans="3:11" x14ac:dyDescent="0.3">
      <c r="C131" s="1" t="s">
        <v>203</v>
      </c>
    </row>
    <row r="132" spans="3:11" x14ac:dyDescent="0.3">
      <c r="C132" s="37" t="s">
        <v>204</v>
      </c>
      <c r="D132" s="37"/>
      <c r="E132" s="37"/>
      <c r="F132" s="37"/>
      <c r="G132" s="37"/>
      <c r="H132" s="37"/>
      <c r="I132" s="37"/>
      <c r="J132" s="37"/>
      <c r="K132" s="37"/>
    </row>
    <row r="133" spans="3:11" x14ac:dyDescent="0.3">
      <c r="C133" s="2" t="s">
        <v>205</v>
      </c>
    </row>
    <row r="134" spans="3:11" x14ac:dyDescent="0.3">
      <c r="C134" s="2" t="s">
        <v>206</v>
      </c>
    </row>
    <row r="135" spans="3:11" ht="30" customHeight="1" x14ac:dyDescent="0.3">
      <c r="C135" s="80" t="s">
        <v>207</v>
      </c>
      <c r="D135" s="81"/>
      <c r="E135" s="81"/>
      <c r="F135" s="81"/>
      <c r="G135" s="81"/>
      <c r="H135" s="81"/>
      <c r="I135" s="81"/>
      <c r="J135" s="81"/>
      <c r="K135" s="81"/>
    </row>
    <row r="136" spans="3:11" x14ac:dyDescent="0.3">
      <c r="C136" s="2" t="s">
        <v>208</v>
      </c>
    </row>
    <row r="137" spans="3:11" x14ac:dyDescent="0.3">
      <c r="C137" s="2" t="s">
        <v>5028</v>
      </c>
    </row>
    <row r="138" spans="3:11" ht="54" customHeight="1" x14ac:dyDescent="0.3">
      <c r="C138" s="80" t="s">
        <v>5117</v>
      </c>
      <c r="D138" s="81"/>
      <c r="E138" s="81"/>
      <c r="F138" s="81"/>
      <c r="G138" s="81"/>
      <c r="H138" s="81"/>
      <c r="I138" s="81"/>
      <c r="J138" s="81"/>
      <c r="K138" s="81"/>
    </row>
    <row r="140" spans="3:11" x14ac:dyDescent="0.3">
      <c r="C140" s="1" t="s">
        <v>5173</v>
      </c>
      <c r="E140" s="78" t="s">
        <v>5174</v>
      </c>
    </row>
    <row r="141" spans="3:11" x14ac:dyDescent="0.3">
      <c r="E141" s="2" t="s">
        <v>5219</v>
      </c>
    </row>
  </sheetData>
  <mergeCells count="2">
    <mergeCell ref="C135:K135"/>
    <mergeCell ref="C138:K138"/>
  </mergeCells>
  <hyperlinks>
    <hyperlink ref="J2" location="'Index'!A1" display="'Index'!A1" xr:uid="{D6E7D4BD-08A2-4192-AB45-682773BA142F}"/>
  </hyperlinks>
  <pageMargins left="0.7" right="0.7" top="0.75" bottom="0.75" header="0.3" footer="0.3"/>
  <pageSetup orientation="portrait" horizontalDpi="4294967293" r:id="rId1"/>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53C689-8079-4FB2-8C28-C078DADF0ACB}">
  <sheetPr codeName="Sheet1"/>
  <dimension ref="A1:IV139"/>
  <sheetViews>
    <sheetView showGridLines="0" zoomScale="90" zoomScaleNormal="90" workbookViewId="0">
      <pane ySplit="6" topLeftCell="A123"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3035</v>
      </c>
      <c r="J2" s="38" t="s">
        <v>4688</v>
      </c>
    </row>
    <row r="3" spans="1:54" ht="16.2" x14ac:dyDescent="0.35">
      <c r="C3" s="1" t="s">
        <v>28</v>
      </c>
      <c r="D3" s="21" t="s">
        <v>3179</v>
      </c>
    </row>
    <row r="4" spans="1:54" ht="15" x14ac:dyDescent="0.35">
      <c r="C4" s="1" t="s">
        <v>30</v>
      </c>
      <c r="D4" s="22">
        <v>46053</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A8" s="10"/>
      <c r="B8" s="28"/>
      <c r="C8" s="58" t="s">
        <v>0</v>
      </c>
      <c r="D8" s="54"/>
      <c r="E8" s="6"/>
      <c r="F8" s="19"/>
      <c r="G8" s="24"/>
      <c r="H8" s="24"/>
      <c r="I8" s="31"/>
      <c r="J8" s="31"/>
      <c r="K8" s="35"/>
    </row>
    <row r="9" spans="1:54" x14ac:dyDescent="0.3">
      <c r="C9" s="59" t="s">
        <v>1</v>
      </c>
      <c r="D9" s="54"/>
      <c r="E9" s="6"/>
      <c r="F9" s="19"/>
      <c r="G9" s="24"/>
      <c r="H9" s="24"/>
      <c r="I9" s="31"/>
      <c r="J9" s="31"/>
      <c r="K9" s="35"/>
    </row>
    <row r="10" spans="1:54" x14ac:dyDescent="0.3">
      <c r="B10" s="8" t="s">
        <v>40</v>
      </c>
      <c r="C10" s="57" t="s">
        <v>41</v>
      </c>
      <c r="D10" s="54" t="s">
        <v>42</v>
      </c>
      <c r="E10" s="6" t="s">
        <v>43</v>
      </c>
      <c r="F10" s="19">
        <v>28882</v>
      </c>
      <c r="G10" s="24">
        <v>268.39</v>
      </c>
      <c r="H10" s="24">
        <v>1.56</v>
      </c>
      <c r="I10" s="31"/>
      <c r="J10" s="31"/>
      <c r="K10" s="35"/>
    </row>
    <row r="11" spans="1:54" x14ac:dyDescent="0.3">
      <c r="B11" s="8" t="s">
        <v>44</v>
      </c>
      <c r="C11" s="57" t="s">
        <v>45</v>
      </c>
      <c r="D11" s="54" t="s">
        <v>46</v>
      </c>
      <c r="E11" s="6" t="s">
        <v>43</v>
      </c>
      <c r="F11" s="19">
        <v>14400</v>
      </c>
      <c r="G11" s="24">
        <v>195.12</v>
      </c>
      <c r="H11" s="24">
        <v>1.1299999999999999</v>
      </c>
      <c r="I11" s="31"/>
      <c r="J11" s="31"/>
      <c r="K11" s="35"/>
    </row>
    <row r="12" spans="1:54" x14ac:dyDescent="0.3">
      <c r="B12" s="8" t="s">
        <v>90</v>
      </c>
      <c r="C12" s="57" t="s">
        <v>91</v>
      </c>
      <c r="D12" s="54" t="s">
        <v>92</v>
      </c>
      <c r="E12" s="6" t="s">
        <v>93</v>
      </c>
      <c r="F12" s="19">
        <v>13850</v>
      </c>
      <c r="G12" s="24">
        <v>193.26</v>
      </c>
      <c r="H12" s="24">
        <v>1.1200000000000001</v>
      </c>
      <c r="I12" s="31"/>
      <c r="J12" s="31"/>
      <c r="K12" s="35"/>
    </row>
    <row r="13" spans="1:54" x14ac:dyDescent="0.3">
      <c r="B13" s="8" t="s">
        <v>47</v>
      </c>
      <c r="C13" s="57" t="s">
        <v>48</v>
      </c>
      <c r="D13" s="54" t="s">
        <v>49</v>
      </c>
      <c r="E13" s="6" t="s">
        <v>50</v>
      </c>
      <c r="F13" s="19">
        <v>8685</v>
      </c>
      <c r="G13" s="24">
        <v>142.52000000000001</v>
      </c>
      <c r="H13" s="24">
        <v>0.83</v>
      </c>
      <c r="I13" s="31"/>
      <c r="J13" s="31"/>
      <c r="K13" s="35"/>
    </row>
    <row r="14" spans="1:54" x14ac:dyDescent="0.3">
      <c r="B14" s="8" t="s">
        <v>54</v>
      </c>
      <c r="C14" s="57" t="s">
        <v>55</v>
      </c>
      <c r="D14" s="54" t="s">
        <v>56</v>
      </c>
      <c r="E14" s="6" t="s">
        <v>43</v>
      </c>
      <c r="F14" s="19">
        <v>12699</v>
      </c>
      <c r="G14" s="24">
        <v>136.79</v>
      </c>
      <c r="H14" s="24">
        <v>0.8</v>
      </c>
      <c r="I14" s="31"/>
      <c r="J14" s="31"/>
      <c r="K14" s="35"/>
    </row>
    <row r="15" spans="1:54" x14ac:dyDescent="0.3">
      <c r="B15" s="8" t="s">
        <v>57</v>
      </c>
      <c r="C15" s="57" t="s">
        <v>58</v>
      </c>
      <c r="D15" s="54" t="s">
        <v>59</v>
      </c>
      <c r="E15" s="6" t="s">
        <v>60</v>
      </c>
      <c r="F15" s="19">
        <v>3472</v>
      </c>
      <c r="G15" s="24">
        <v>136.53</v>
      </c>
      <c r="H15" s="24">
        <v>0.79</v>
      </c>
      <c r="I15" s="31"/>
      <c r="J15" s="31"/>
      <c r="K15" s="35"/>
    </row>
    <row r="16" spans="1:54" x14ac:dyDescent="0.3">
      <c r="B16" s="8" t="s">
        <v>61</v>
      </c>
      <c r="C16" s="57" t="s">
        <v>62</v>
      </c>
      <c r="D16" s="54" t="s">
        <v>63</v>
      </c>
      <c r="E16" s="6" t="s">
        <v>64</v>
      </c>
      <c r="F16" s="19">
        <v>835</v>
      </c>
      <c r="G16" s="24">
        <v>121.9</v>
      </c>
      <c r="H16" s="24">
        <v>0.71</v>
      </c>
      <c r="I16" s="31"/>
      <c r="J16" s="31"/>
      <c r="K16" s="35"/>
    </row>
    <row r="17" spans="2:11" x14ac:dyDescent="0.3">
      <c r="B17" s="8" t="s">
        <v>68</v>
      </c>
      <c r="C17" s="57" t="s">
        <v>69</v>
      </c>
      <c r="D17" s="54" t="s">
        <v>70</v>
      </c>
      <c r="E17" s="6" t="s">
        <v>71</v>
      </c>
      <c r="F17" s="19">
        <v>840</v>
      </c>
      <c r="G17" s="24">
        <v>106.63</v>
      </c>
      <c r="H17" s="24">
        <v>0.62</v>
      </c>
      <c r="I17" s="31"/>
      <c r="J17" s="31"/>
      <c r="K17" s="35"/>
    </row>
    <row r="18" spans="2:11" x14ac:dyDescent="0.3">
      <c r="B18" s="8" t="s">
        <v>51</v>
      </c>
      <c r="C18" s="57" t="s">
        <v>52</v>
      </c>
      <c r="D18" s="54" t="s">
        <v>53</v>
      </c>
      <c r="E18" s="6" t="s">
        <v>43</v>
      </c>
      <c r="F18" s="19">
        <v>6975</v>
      </c>
      <c r="G18" s="24">
        <v>95.59</v>
      </c>
      <c r="H18" s="24">
        <v>0.56000000000000005</v>
      </c>
      <c r="I18" s="31"/>
      <c r="J18" s="31"/>
      <c r="K18" s="35"/>
    </row>
    <row r="19" spans="2:11" x14ac:dyDescent="0.3">
      <c r="B19" s="8" t="s">
        <v>2137</v>
      </c>
      <c r="C19" s="57" t="s">
        <v>2138</v>
      </c>
      <c r="D19" s="54" t="s">
        <v>2140</v>
      </c>
      <c r="E19" s="6" t="s">
        <v>156</v>
      </c>
      <c r="F19" s="19">
        <v>68932</v>
      </c>
      <c r="G19" s="24">
        <v>84.43</v>
      </c>
      <c r="H19" s="24">
        <v>0.49</v>
      </c>
      <c r="I19" s="31"/>
      <c r="J19" s="31"/>
      <c r="K19" s="35" t="s">
        <v>5026</v>
      </c>
    </row>
    <row r="20" spans="2:11" x14ac:dyDescent="0.3">
      <c r="B20" s="8" t="s">
        <v>65</v>
      </c>
      <c r="C20" s="57" t="s">
        <v>66</v>
      </c>
      <c r="D20" s="54" t="s">
        <v>67</v>
      </c>
      <c r="E20" s="6" t="s">
        <v>43</v>
      </c>
      <c r="F20" s="19">
        <v>20500</v>
      </c>
      <c r="G20" s="24">
        <v>83.64</v>
      </c>
      <c r="H20" s="24">
        <v>0.49</v>
      </c>
      <c r="I20" s="31"/>
      <c r="J20" s="31"/>
      <c r="K20" s="35"/>
    </row>
    <row r="21" spans="2:11" x14ac:dyDescent="0.3">
      <c r="B21" s="8" t="s">
        <v>76</v>
      </c>
      <c r="C21" s="57" t="s">
        <v>77</v>
      </c>
      <c r="D21" s="54" t="s">
        <v>78</v>
      </c>
      <c r="E21" s="6" t="s">
        <v>79</v>
      </c>
      <c r="F21" s="19">
        <v>7000</v>
      </c>
      <c r="G21" s="24">
        <v>67.38</v>
      </c>
      <c r="H21" s="24">
        <v>0.39</v>
      </c>
      <c r="I21" s="31"/>
      <c r="J21" s="31"/>
      <c r="K21" s="35"/>
    </row>
    <row r="22" spans="2:11" x14ac:dyDescent="0.3">
      <c r="B22" s="8" t="s">
        <v>72</v>
      </c>
      <c r="C22" s="57" t="s">
        <v>73</v>
      </c>
      <c r="D22" s="54" t="s">
        <v>74</v>
      </c>
      <c r="E22" s="6" t="s">
        <v>75</v>
      </c>
      <c r="F22" s="19">
        <v>7100</v>
      </c>
      <c r="G22" s="24">
        <v>66.02</v>
      </c>
      <c r="H22" s="24">
        <v>0.38</v>
      </c>
      <c r="I22" s="31"/>
      <c r="J22" s="31"/>
      <c r="K22" s="35"/>
    </row>
    <row r="23" spans="2:11" x14ac:dyDescent="0.3">
      <c r="B23" s="8" t="s">
        <v>87</v>
      </c>
      <c r="C23" s="57" t="s">
        <v>88</v>
      </c>
      <c r="D23" s="54" t="s">
        <v>89</v>
      </c>
      <c r="E23" s="6" t="s">
        <v>64</v>
      </c>
      <c r="F23" s="19">
        <v>1700</v>
      </c>
      <c r="G23" s="24">
        <v>62.52</v>
      </c>
      <c r="H23" s="24">
        <v>0.36</v>
      </c>
      <c r="I23" s="31"/>
      <c r="J23" s="31"/>
      <c r="K23" s="35"/>
    </row>
    <row r="24" spans="2:11" x14ac:dyDescent="0.3">
      <c r="B24" s="8" t="s">
        <v>277</v>
      </c>
      <c r="C24" s="57" t="s">
        <v>278</v>
      </c>
      <c r="D24" s="54" t="s">
        <v>279</v>
      </c>
      <c r="E24" s="6" t="s">
        <v>135</v>
      </c>
      <c r="F24" s="19">
        <v>410</v>
      </c>
      <c r="G24" s="24">
        <v>61.45</v>
      </c>
      <c r="H24" s="24">
        <v>0.36</v>
      </c>
      <c r="I24" s="31"/>
      <c r="J24" s="31"/>
      <c r="K24" s="35"/>
    </row>
    <row r="25" spans="2:11" x14ac:dyDescent="0.3">
      <c r="B25" s="8" t="s">
        <v>113</v>
      </c>
      <c r="C25" s="57" t="s">
        <v>114</v>
      </c>
      <c r="D25" s="54" t="s">
        <v>115</v>
      </c>
      <c r="E25" s="6" t="s">
        <v>116</v>
      </c>
      <c r="F25" s="19">
        <v>2040</v>
      </c>
      <c r="G25" s="24">
        <v>60.01</v>
      </c>
      <c r="H25" s="24">
        <v>0.35</v>
      </c>
      <c r="I25" s="31"/>
      <c r="J25" s="31"/>
      <c r="K25" s="35"/>
    </row>
    <row r="26" spans="2:11" x14ac:dyDescent="0.3">
      <c r="B26" s="8" t="s">
        <v>240</v>
      </c>
      <c r="C26" s="57" t="s">
        <v>241</v>
      </c>
      <c r="D26" s="54" t="s">
        <v>242</v>
      </c>
      <c r="E26" s="6" t="s">
        <v>124</v>
      </c>
      <c r="F26" s="19">
        <v>206</v>
      </c>
      <c r="G26" s="24">
        <v>56.78</v>
      </c>
      <c r="H26" s="24">
        <v>0.33</v>
      </c>
      <c r="I26" s="31"/>
      <c r="J26" s="31"/>
      <c r="K26" s="35"/>
    </row>
    <row r="27" spans="2:11" x14ac:dyDescent="0.3">
      <c r="B27" s="8" t="s">
        <v>638</v>
      </c>
      <c r="C27" s="57" t="s">
        <v>639</v>
      </c>
      <c r="D27" s="54" t="s">
        <v>640</v>
      </c>
      <c r="E27" s="6" t="s">
        <v>75</v>
      </c>
      <c r="F27" s="19">
        <v>2800</v>
      </c>
      <c r="G27" s="24">
        <v>54.67</v>
      </c>
      <c r="H27" s="24">
        <v>0.32</v>
      </c>
      <c r="I27" s="31"/>
      <c r="J27" s="31"/>
      <c r="K27" s="35"/>
    </row>
    <row r="28" spans="2:11" x14ac:dyDescent="0.3">
      <c r="B28" s="8" t="s">
        <v>139</v>
      </c>
      <c r="C28" s="57" t="s">
        <v>140</v>
      </c>
      <c r="D28" s="54" t="s">
        <v>141</v>
      </c>
      <c r="E28" s="6" t="s">
        <v>135</v>
      </c>
      <c r="F28" s="19">
        <v>1500</v>
      </c>
      <c r="G28" s="24">
        <v>54.33</v>
      </c>
      <c r="H28" s="24">
        <v>0.32</v>
      </c>
      <c r="I28" s="31"/>
      <c r="J28" s="31"/>
      <c r="K28" s="35"/>
    </row>
    <row r="29" spans="2:11" x14ac:dyDescent="0.3">
      <c r="B29" s="8" t="s">
        <v>146</v>
      </c>
      <c r="C29" s="57" t="s">
        <v>147</v>
      </c>
      <c r="D29" s="54" t="s">
        <v>148</v>
      </c>
      <c r="E29" s="6" t="s">
        <v>149</v>
      </c>
      <c r="F29" s="19">
        <v>1350</v>
      </c>
      <c r="G29" s="24">
        <v>50.26</v>
      </c>
      <c r="H29" s="24">
        <v>0.28999999999999998</v>
      </c>
      <c r="I29" s="31"/>
      <c r="J29" s="31"/>
      <c r="K29" s="35"/>
    </row>
    <row r="30" spans="2:11" x14ac:dyDescent="0.3">
      <c r="B30" s="8" t="s">
        <v>165</v>
      </c>
      <c r="C30" s="57" t="s">
        <v>166</v>
      </c>
      <c r="D30" s="54" t="s">
        <v>167</v>
      </c>
      <c r="E30" s="6" t="s">
        <v>112</v>
      </c>
      <c r="F30" s="19">
        <v>9700</v>
      </c>
      <c r="G30" s="24">
        <v>48.21</v>
      </c>
      <c r="H30" s="24">
        <v>0.28000000000000003</v>
      </c>
      <c r="I30" s="31"/>
      <c r="J30" s="31"/>
      <c r="K30" s="35"/>
    </row>
    <row r="31" spans="2:11" x14ac:dyDescent="0.3">
      <c r="B31" s="8" t="s">
        <v>80</v>
      </c>
      <c r="C31" s="57" t="s">
        <v>81</v>
      </c>
      <c r="D31" s="54" t="s">
        <v>82</v>
      </c>
      <c r="E31" s="6" t="s">
        <v>50</v>
      </c>
      <c r="F31" s="19">
        <v>800</v>
      </c>
      <c r="G31" s="24">
        <v>47.8</v>
      </c>
      <c r="H31" s="24">
        <v>0.28000000000000003</v>
      </c>
      <c r="I31" s="31"/>
      <c r="J31" s="31"/>
      <c r="K31" s="35"/>
    </row>
    <row r="32" spans="2:11" x14ac:dyDescent="0.3">
      <c r="B32" s="8" t="s">
        <v>83</v>
      </c>
      <c r="C32" s="57" t="s">
        <v>84</v>
      </c>
      <c r="D32" s="54" t="s">
        <v>85</v>
      </c>
      <c r="E32" s="6" t="s">
        <v>86</v>
      </c>
      <c r="F32" s="19">
        <v>1950</v>
      </c>
      <c r="G32" s="24">
        <v>47.35</v>
      </c>
      <c r="H32" s="24">
        <v>0.28000000000000003</v>
      </c>
      <c r="I32" s="31"/>
      <c r="J32" s="31"/>
      <c r="K32" s="35"/>
    </row>
    <row r="33" spans="2:11" x14ac:dyDescent="0.3">
      <c r="B33" s="8" t="s">
        <v>542</v>
      </c>
      <c r="C33" s="57" t="s">
        <v>543</v>
      </c>
      <c r="D33" s="54" t="s">
        <v>544</v>
      </c>
      <c r="E33" s="6" t="s">
        <v>104</v>
      </c>
      <c r="F33" s="19">
        <v>750</v>
      </c>
      <c r="G33" s="24">
        <v>45.74</v>
      </c>
      <c r="H33" s="24">
        <v>0.27</v>
      </c>
      <c r="I33" s="31"/>
      <c r="J33" s="31"/>
      <c r="K33" s="35"/>
    </row>
    <row r="34" spans="2:11" x14ac:dyDescent="0.3">
      <c r="B34" s="8" t="s">
        <v>109</v>
      </c>
      <c r="C34" s="57" t="s">
        <v>110</v>
      </c>
      <c r="D34" s="54" t="s">
        <v>111</v>
      </c>
      <c r="E34" s="6" t="s">
        <v>112</v>
      </c>
      <c r="F34" s="19">
        <v>6600</v>
      </c>
      <c r="G34" s="24">
        <v>44.49</v>
      </c>
      <c r="H34" s="24">
        <v>0.26</v>
      </c>
      <c r="I34" s="31"/>
      <c r="J34" s="31"/>
      <c r="K34" s="35"/>
    </row>
    <row r="35" spans="2:11" x14ac:dyDescent="0.3">
      <c r="B35" s="8" t="s">
        <v>121</v>
      </c>
      <c r="C35" s="57" t="s">
        <v>122</v>
      </c>
      <c r="D35" s="54" t="s">
        <v>123</v>
      </c>
      <c r="E35" s="6" t="s">
        <v>124</v>
      </c>
      <c r="F35" s="19">
        <v>730</v>
      </c>
      <c r="G35" s="24">
        <v>44.17</v>
      </c>
      <c r="H35" s="24">
        <v>0.26</v>
      </c>
      <c r="I35" s="31"/>
      <c r="J35" s="31"/>
      <c r="K35" s="35"/>
    </row>
    <row r="36" spans="2:11" x14ac:dyDescent="0.3">
      <c r="B36" s="8" t="s">
        <v>243</v>
      </c>
      <c r="C36" s="57" t="s">
        <v>244</v>
      </c>
      <c r="D36" s="54" t="s">
        <v>245</v>
      </c>
      <c r="E36" s="6" t="s">
        <v>246</v>
      </c>
      <c r="F36" s="19">
        <v>3100</v>
      </c>
      <c r="G36" s="24">
        <v>43.02</v>
      </c>
      <c r="H36" s="24">
        <v>0.25</v>
      </c>
      <c r="I36" s="31"/>
      <c r="J36" s="31"/>
      <c r="K36" s="35"/>
    </row>
    <row r="37" spans="2:11" x14ac:dyDescent="0.3">
      <c r="B37" s="8" t="s">
        <v>101</v>
      </c>
      <c r="C37" s="57" t="s">
        <v>102</v>
      </c>
      <c r="D37" s="54" t="s">
        <v>103</v>
      </c>
      <c r="E37" s="6" t="s">
        <v>104</v>
      </c>
      <c r="F37" s="19">
        <v>3000</v>
      </c>
      <c r="G37" s="24">
        <v>42.93</v>
      </c>
      <c r="H37" s="24">
        <v>0.25</v>
      </c>
      <c r="I37" s="31"/>
      <c r="J37" s="31"/>
      <c r="K37" s="35"/>
    </row>
    <row r="38" spans="2:11" x14ac:dyDescent="0.3">
      <c r="B38" s="8" t="s">
        <v>161</v>
      </c>
      <c r="C38" s="57" t="s">
        <v>162</v>
      </c>
      <c r="D38" s="54" t="s">
        <v>163</v>
      </c>
      <c r="E38" s="6" t="s">
        <v>164</v>
      </c>
      <c r="F38" s="19">
        <v>125</v>
      </c>
      <c r="G38" s="24">
        <v>41.72</v>
      </c>
      <c r="H38" s="24">
        <v>0.24</v>
      </c>
      <c r="I38" s="31"/>
      <c r="J38" s="31"/>
      <c r="K38" s="35"/>
    </row>
    <row r="39" spans="2:11" x14ac:dyDescent="0.3">
      <c r="B39" s="8" t="s">
        <v>168</v>
      </c>
      <c r="C39" s="57" t="s">
        <v>169</v>
      </c>
      <c r="D39" s="54" t="s">
        <v>170</v>
      </c>
      <c r="E39" s="6" t="s">
        <v>86</v>
      </c>
      <c r="F39" s="19">
        <v>3100</v>
      </c>
      <c r="G39" s="24">
        <v>41.16</v>
      </c>
      <c r="H39" s="24">
        <v>0.24</v>
      </c>
      <c r="I39" s="31"/>
      <c r="J39" s="31"/>
      <c r="K39" s="35"/>
    </row>
    <row r="40" spans="2:11" x14ac:dyDescent="0.3">
      <c r="B40" s="8" t="s">
        <v>105</v>
      </c>
      <c r="C40" s="57" t="s">
        <v>106</v>
      </c>
      <c r="D40" s="54" t="s">
        <v>107</v>
      </c>
      <c r="E40" s="6" t="s">
        <v>108</v>
      </c>
      <c r="F40" s="19">
        <v>6000</v>
      </c>
      <c r="G40" s="24">
        <v>38.21</v>
      </c>
      <c r="H40" s="24">
        <v>0.22</v>
      </c>
      <c r="I40" s="31"/>
      <c r="J40" s="31"/>
      <c r="K40" s="35"/>
    </row>
    <row r="41" spans="2:11" x14ac:dyDescent="0.3">
      <c r="B41" s="8" t="s">
        <v>174</v>
      </c>
      <c r="C41" s="57" t="s">
        <v>175</v>
      </c>
      <c r="D41" s="54" t="s">
        <v>176</v>
      </c>
      <c r="E41" s="6" t="s">
        <v>86</v>
      </c>
      <c r="F41" s="19">
        <v>8100</v>
      </c>
      <c r="G41" s="24">
        <v>37.49</v>
      </c>
      <c r="H41" s="24">
        <v>0.22</v>
      </c>
      <c r="I41" s="31"/>
      <c r="J41" s="31"/>
      <c r="K41" s="35"/>
    </row>
    <row r="42" spans="2:11" x14ac:dyDescent="0.3">
      <c r="B42" s="8" t="s">
        <v>3161</v>
      </c>
      <c r="C42" s="57" t="s">
        <v>3162</v>
      </c>
      <c r="D42" s="54" t="s">
        <v>3163</v>
      </c>
      <c r="E42" s="6" t="s">
        <v>135</v>
      </c>
      <c r="F42" s="19">
        <v>1500</v>
      </c>
      <c r="G42" s="24">
        <v>36.4</v>
      </c>
      <c r="H42" s="24">
        <v>0.21</v>
      </c>
      <c r="I42" s="31"/>
      <c r="J42" s="31"/>
      <c r="K42" s="35"/>
    </row>
    <row r="43" spans="2:11" x14ac:dyDescent="0.3">
      <c r="B43" s="8" t="s">
        <v>462</v>
      </c>
      <c r="C43" s="57" t="s">
        <v>463</v>
      </c>
      <c r="D43" s="54" t="s">
        <v>464</v>
      </c>
      <c r="E43" s="6" t="s">
        <v>116</v>
      </c>
      <c r="F43" s="19">
        <v>2352</v>
      </c>
      <c r="G43" s="24">
        <v>36.299999999999997</v>
      </c>
      <c r="H43" s="24">
        <v>0.21</v>
      </c>
      <c r="I43" s="31"/>
      <c r="J43" s="31"/>
      <c r="K43" s="35"/>
    </row>
    <row r="44" spans="2:11" x14ac:dyDescent="0.3">
      <c r="B44" s="8" t="s">
        <v>2297</v>
      </c>
      <c r="C44" s="57" t="s">
        <v>2298</v>
      </c>
      <c r="D44" s="54" t="s">
        <v>2299</v>
      </c>
      <c r="E44" s="6" t="s">
        <v>145</v>
      </c>
      <c r="F44" s="19">
        <v>5700</v>
      </c>
      <c r="G44" s="24">
        <v>36.24</v>
      </c>
      <c r="H44" s="24">
        <v>0.21</v>
      </c>
      <c r="I44" s="31"/>
      <c r="J44" s="31"/>
      <c r="K44" s="35"/>
    </row>
    <row r="45" spans="2:11" x14ac:dyDescent="0.3">
      <c r="B45" s="8" t="s">
        <v>150</v>
      </c>
      <c r="C45" s="57" t="s">
        <v>151</v>
      </c>
      <c r="D45" s="54" t="s">
        <v>152</v>
      </c>
      <c r="E45" s="6" t="s">
        <v>86</v>
      </c>
      <c r="F45" s="19">
        <v>3850</v>
      </c>
      <c r="G45" s="24">
        <v>34.74</v>
      </c>
      <c r="H45" s="24">
        <v>0.2</v>
      </c>
      <c r="I45" s="31"/>
      <c r="J45" s="31"/>
      <c r="K45" s="35"/>
    </row>
    <row r="46" spans="2:11" x14ac:dyDescent="0.3">
      <c r="B46" s="8" t="s">
        <v>136</v>
      </c>
      <c r="C46" s="57" t="s">
        <v>137</v>
      </c>
      <c r="D46" s="54" t="s">
        <v>138</v>
      </c>
      <c r="E46" s="6" t="s">
        <v>100</v>
      </c>
      <c r="F46" s="19">
        <v>1200</v>
      </c>
      <c r="G46" s="24">
        <v>34.54</v>
      </c>
      <c r="H46" s="24">
        <v>0.2</v>
      </c>
      <c r="I46" s="31"/>
      <c r="J46" s="31"/>
      <c r="K46" s="35"/>
    </row>
    <row r="47" spans="2:11" x14ac:dyDescent="0.3">
      <c r="B47" s="8" t="s">
        <v>153</v>
      </c>
      <c r="C47" s="57" t="s">
        <v>154</v>
      </c>
      <c r="D47" s="54" t="s">
        <v>155</v>
      </c>
      <c r="E47" s="6" t="s">
        <v>156</v>
      </c>
      <c r="F47" s="19">
        <v>14440</v>
      </c>
      <c r="G47" s="24">
        <v>34.299999999999997</v>
      </c>
      <c r="H47" s="24">
        <v>0.2</v>
      </c>
      <c r="I47" s="31"/>
      <c r="J47" s="31"/>
      <c r="K47" s="35"/>
    </row>
    <row r="48" spans="2:11" x14ac:dyDescent="0.3">
      <c r="B48" s="8" t="s">
        <v>142</v>
      </c>
      <c r="C48" s="57" t="s">
        <v>143</v>
      </c>
      <c r="D48" s="54" t="s">
        <v>144</v>
      </c>
      <c r="E48" s="6" t="s">
        <v>145</v>
      </c>
      <c r="F48" s="19">
        <v>2270</v>
      </c>
      <c r="G48" s="24">
        <v>33.840000000000003</v>
      </c>
      <c r="H48" s="24">
        <v>0.2</v>
      </c>
      <c r="I48" s="31"/>
      <c r="J48" s="31"/>
      <c r="K48" s="35"/>
    </row>
    <row r="49" spans="2:11" x14ac:dyDescent="0.3">
      <c r="B49" s="8" t="s">
        <v>1903</v>
      </c>
      <c r="C49" s="57" t="s">
        <v>1904</v>
      </c>
      <c r="D49" s="54" t="s">
        <v>1905</v>
      </c>
      <c r="E49" s="6" t="s">
        <v>538</v>
      </c>
      <c r="F49" s="19">
        <v>8000</v>
      </c>
      <c r="G49" s="24">
        <v>33.630000000000003</v>
      </c>
      <c r="H49" s="24">
        <v>0.2</v>
      </c>
      <c r="I49" s="31"/>
      <c r="J49" s="31"/>
      <c r="K49" s="35"/>
    </row>
    <row r="50" spans="2:11" x14ac:dyDescent="0.3">
      <c r="B50" s="8" t="s">
        <v>132</v>
      </c>
      <c r="C50" s="57" t="s">
        <v>133</v>
      </c>
      <c r="D50" s="54" t="s">
        <v>134</v>
      </c>
      <c r="E50" s="6" t="s">
        <v>135</v>
      </c>
      <c r="F50" s="19">
        <v>6750</v>
      </c>
      <c r="G50" s="24">
        <v>33.46</v>
      </c>
      <c r="H50" s="24">
        <v>0.19</v>
      </c>
      <c r="I50" s="31"/>
      <c r="J50" s="31"/>
      <c r="K50" s="35"/>
    </row>
    <row r="51" spans="2:11" x14ac:dyDescent="0.3">
      <c r="B51" s="8" t="s">
        <v>523</v>
      </c>
      <c r="C51" s="57" t="s">
        <v>524</v>
      </c>
      <c r="D51" s="54" t="s">
        <v>525</v>
      </c>
      <c r="E51" s="6" t="s">
        <v>75</v>
      </c>
      <c r="F51" s="19">
        <v>4600</v>
      </c>
      <c r="G51" s="24">
        <v>32.54</v>
      </c>
      <c r="H51" s="24">
        <v>0.19</v>
      </c>
      <c r="I51" s="31"/>
      <c r="J51" s="31"/>
      <c r="K51" s="35"/>
    </row>
    <row r="52" spans="2:11" x14ac:dyDescent="0.3">
      <c r="B52" s="8" t="s">
        <v>280</v>
      </c>
      <c r="C52" s="57" t="s">
        <v>281</v>
      </c>
      <c r="D52" s="54" t="s">
        <v>282</v>
      </c>
      <c r="E52" s="6" t="s">
        <v>116</v>
      </c>
      <c r="F52" s="19">
        <v>811</v>
      </c>
      <c r="G52" s="24">
        <v>32.35</v>
      </c>
      <c r="H52" s="24">
        <v>0.19</v>
      </c>
      <c r="I52" s="31"/>
      <c r="J52" s="31"/>
      <c r="K52" s="35"/>
    </row>
    <row r="53" spans="2:11" x14ac:dyDescent="0.3">
      <c r="B53" s="8" t="s">
        <v>97</v>
      </c>
      <c r="C53" s="57" t="s">
        <v>98</v>
      </c>
      <c r="D53" s="54" t="s">
        <v>99</v>
      </c>
      <c r="E53" s="6" t="s">
        <v>100</v>
      </c>
      <c r="F53" s="19">
        <v>568</v>
      </c>
      <c r="G53" s="24">
        <v>31.69</v>
      </c>
      <c r="H53" s="24">
        <v>0.18</v>
      </c>
      <c r="I53" s="31"/>
      <c r="J53" s="31"/>
      <c r="K53" s="35"/>
    </row>
    <row r="54" spans="2:11" x14ac:dyDescent="0.3">
      <c r="B54" s="8" t="s">
        <v>157</v>
      </c>
      <c r="C54" s="57" t="s">
        <v>158</v>
      </c>
      <c r="D54" s="54" t="s">
        <v>159</v>
      </c>
      <c r="E54" s="6" t="s">
        <v>160</v>
      </c>
      <c r="F54" s="19">
        <v>2200</v>
      </c>
      <c r="G54" s="24">
        <v>31.01</v>
      </c>
      <c r="H54" s="24">
        <v>0.18</v>
      </c>
      <c r="I54" s="31"/>
      <c r="J54" s="31"/>
      <c r="K54" s="35"/>
    </row>
    <row r="55" spans="2:11" x14ac:dyDescent="0.3">
      <c r="B55" s="8" t="s">
        <v>128</v>
      </c>
      <c r="C55" s="57" t="s">
        <v>129</v>
      </c>
      <c r="D55" s="54" t="s">
        <v>130</v>
      </c>
      <c r="E55" s="6" t="s">
        <v>131</v>
      </c>
      <c r="F55" s="19">
        <v>90</v>
      </c>
      <c r="G55" s="24">
        <v>29.7</v>
      </c>
      <c r="H55" s="24">
        <v>0.17</v>
      </c>
      <c r="I55" s="31"/>
      <c r="J55" s="31"/>
      <c r="K55" s="35"/>
    </row>
    <row r="56" spans="2:11" x14ac:dyDescent="0.3">
      <c r="B56" s="8" t="s">
        <v>171</v>
      </c>
      <c r="C56" s="57" t="s">
        <v>172</v>
      </c>
      <c r="D56" s="54" t="s">
        <v>173</v>
      </c>
      <c r="E56" s="6" t="s">
        <v>145</v>
      </c>
      <c r="F56" s="19">
        <v>1830</v>
      </c>
      <c r="G56" s="24">
        <v>28.86</v>
      </c>
      <c r="H56" s="24">
        <v>0.17</v>
      </c>
      <c r="I56" s="31"/>
      <c r="J56" s="31"/>
      <c r="K56" s="35"/>
    </row>
    <row r="57" spans="2:11" x14ac:dyDescent="0.3">
      <c r="B57" s="8" t="s">
        <v>551</v>
      </c>
      <c r="C57" s="57" t="s">
        <v>552</v>
      </c>
      <c r="D57" s="54" t="s">
        <v>553</v>
      </c>
      <c r="E57" s="6" t="s">
        <v>116</v>
      </c>
      <c r="F57" s="19">
        <v>500</v>
      </c>
      <c r="G57" s="24">
        <v>27.86</v>
      </c>
      <c r="H57" s="24">
        <v>0.16</v>
      </c>
      <c r="I57" s="31"/>
      <c r="J57" s="31"/>
      <c r="K57" s="35"/>
    </row>
    <row r="58" spans="2:11" x14ac:dyDescent="0.3">
      <c r="B58" s="8" t="s">
        <v>926</v>
      </c>
      <c r="C58" s="57" t="s">
        <v>927</v>
      </c>
      <c r="D58" s="54" t="s">
        <v>928</v>
      </c>
      <c r="E58" s="6" t="s">
        <v>112</v>
      </c>
      <c r="F58" s="19">
        <v>42164</v>
      </c>
      <c r="G58" s="24">
        <v>25.65</v>
      </c>
      <c r="H58" s="24">
        <v>0.15</v>
      </c>
      <c r="I58" s="31"/>
      <c r="J58" s="31"/>
      <c r="K58" s="35"/>
    </row>
    <row r="59" spans="2:11" x14ac:dyDescent="0.3">
      <c r="B59" s="8" t="s">
        <v>514</v>
      </c>
      <c r="C59" s="57" t="s">
        <v>515</v>
      </c>
      <c r="D59" s="54" t="s">
        <v>516</v>
      </c>
      <c r="E59" s="6" t="s">
        <v>164</v>
      </c>
      <c r="F59" s="19">
        <v>2670</v>
      </c>
      <c r="G59" s="24">
        <v>20.98</v>
      </c>
      <c r="H59" s="24">
        <v>0.12</v>
      </c>
      <c r="I59" s="31"/>
      <c r="J59" s="31"/>
      <c r="K59" s="35"/>
    </row>
    <row r="60" spans="2:11" x14ac:dyDescent="0.3">
      <c r="B60" s="8" t="s">
        <v>908</v>
      </c>
      <c r="C60" s="57" t="s">
        <v>909</v>
      </c>
      <c r="D60" s="54" t="s">
        <v>910</v>
      </c>
      <c r="E60" s="6" t="s">
        <v>86</v>
      </c>
      <c r="F60" s="19">
        <v>264</v>
      </c>
      <c r="G60" s="24">
        <v>19.86</v>
      </c>
      <c r="H60" s="24">
        <v>0.12</v>
      </c>
      <c r="I60" s="31"/>
      <c r="J60" s="31"/>
      <c r="K60" s="35"/>
    </row>
    <row r="61" spans="2:11" x14ac:dyDescent="0.3">
      <c r="B61" s="8" t="s">
        <v>1087</v>
      </c>
      <c r="C61" s="57" t="s">
        <v>1088</v>
      </c>
      <c r="D61" s="54" t="s">
        <v>1089</v>
      </c>
      <c r="E61" s="6" t="s">
        <v>116</v>
      </c>
      <c r="F61" s="19">
        <v>2000</v>
      </c>
      <c r="G61" s="24">
        <v>15.77</v>
      </c>
      <c r="H61" s="24">
        <v>0.09</v>
      </c>
      <c r="I61" s="31"/>
      <c r="J61" s="31"/>
      <c r="K61" s="35"/>
    </row>
    <row r="62" spans="2:11" x14ac:dyDescent="0.3">
      <c r="B62" s="8" t="s">
        <v>334</v>
      </c>
      <c r="C62" s="57" t="s">
        <v>335</v>
      </c>
      <c r="D62" s="54" t="s">
        <v>336</v>
      </c>
      <c r="E62" s="6" t="s">
        <v>71</v>
      </c>
      <c r="F62" s="19">
        <v>3800</v>
      </c>
      <c r="G62" s="24">
        <v>13.21</v>
      </c>
      <c r="H62" s="24">
        <v>0.08</v>
      </c>
      <c r="I62" s="31"/>
      <c r="J62" s="31"/>
      <c r="K62" s="35"/>
    </row>
    <row r="63" spans="2:11" x14ac:dyDescent="0.3">
      <c r="C63" s="58" t="s">
        <v>184</v>
      </c>
      <c r="D63" s="54"/>
      <c r="E63" s="6"/>
      <c r="F63" s="19"/>
      <c r="G63" s="25">
        <v>3243.44</v>
      </c>
      <c r="H63" s="25">
        <v>18.87</v>
      </c>
      <c r="I63" s="31"/>
      <c r="J63" s="31"/>
      <c r="K63" s="35"/>
    </row>
    <row r="64" spans="2:11" x14ac:dyDescent="0.3">
      <c r="C64" s="57"/>
      <c r="D64" s="54"/>
      <c r="E64" s="6"/>
      <c r="F64" s="19"/>
      <c r="G64" s="24"/>
      <c r="H64" s="24"/>
      <c r="I64" s="31"/>
      <c r="J64" s="31"/>
      <c r="K64" s="35"/>
    </row>
    <row r="65" spans="1:11" x14ac:dyDescent="0.3">
      <c r="C65" s="58" t="s">
        <v>3</v>
      </c>
      <c r="D65" s="54"/>
      <c r="E65" s="6"/>
      <c r="F65" s="19"/>
      <c r="G65" s="24" t="s">
        <v>2</v>
      </c>
      <c r="H65" s="24" t="s">
        <v>2</v>
      </c>
      <c r="I65" s="31"/>
      <c r="J65" s="31"/>
      <c r="K65" s="35"/>
    </row>
    <row r="66" spans="1:11" x14ac:dyDescent="0.3">
      <c r="C66" s="57"/>
      <c r="D66" s="54"/>
      <c r="E66" s="6"/>
      <c r="F66" s="19"/>
      <c r="G66" s="24"/>
      <c r="H66" s="24"/>
      <c r="I66" s="31"/>
      <c r="J66" s="31"/>
      <c r="K66" s="35"/>
    </row>
    <row r="67" spans="1:11" x14ac:dyDescent="0.3">
      <c r="C67" s="58" t="s">
        <v>4</v>
      </c>
      <c r="D67" s="54"/>
      <c r="E67" s="6"/>
      <c r="F67" s="19"/>
      <c r="G67" s="24" t="s">
        <v>2</v>
      </c>
      <c r="H67" s="24" t="s">
        <v>2</v>
      </c>
      <c r="I67" s="31"/>
      <c r="J67" s="31"/>
      <c r="K67" s="35"/>
    </row>
    <row r="68" spans="1:11" x14ac:dyDescent="0.3">
      <c r="C68" s="57"/>
      <c r="D68" s="54"/>
      <c r="E68" s="6"/>
      <c r="F68" s="19"/>
      <c r="G68" s="24"/>
      <c r="H68" s="24"/>
      <c r="I68" s="31"/>
      <c r="J68" s="31"/>
      <c r="K68" s="35"/>
    </row>
    <row r="69" spans="1:11" x14ac:dyDescent="0.3">
      <c r="A69" s="10"/>
      <c r="B69" s="28"/>
      <c r="C69" s="58" t="s">
        <v>5</v>
      </c>
      <c r="D69" s="54"/>
      <c r="E69" s="6"/>
      <c r="F69" s="19"/>
      <c r="G69" s="24"/>
      <c r="H69" s="24"/>
      <c r="I69" s="31"/>
      <c r="J69" s="31"/>
      <c r="K69" s="35"/>
    </row>
    <row r="70" spans="1:11" x14ac:dyDescent="0.3">
      <c r="C70" s="59" t="s">
        <v>6</v>
      </c>
      <c r="D70" s="54"/>
      <c r="E70" s="6"/>
      <c r="F70" s="19"/>
      <c r="G70" s="24"/>
      <c r="H70" s="24"/>
      <c r="I70" s="31"/>
      <c r="J70" s="31"/>
      <c r="K70" s="35"/>
    </row>
    <row r="71" spans="1:11" x14ac:dyDescent="0.3">
      <c r="B71" s="8" t="s">
        <v>3171</v>
      </c>
      <c r="C71" s="57" t="s">
        <v>3022</v>
      </c>
      <c r="D71" s="54" t="s">
        <v>3172</v>
      </c>
      <c r="E71" s="6" t="s">
        <v>3024</v>
      </c>
      <c r="F71" s="19">
        <v>100</v>
      </c>
      <c r="G71" s="24">
        <v>1015.52</v>
      </c>
      <c r="H71" s="24">
        <v>5.9</v>
      </c>
      <c r="I71" s="31">
        <v>7.5636999999999999</v>
      </c>
      <c r="J71" s="31"/>
      <c r="K71" s="35" t="s">
        <v>670</v>
      </c>
    </row>
    <row r="72" spans="1:11" x14ac:dyDescent="0.3">
      <c r="B72" s="8" t="s">
        <v>739</v>
      </c>
      <c r="C72" s="57" t="s">
        <v>740</v>
      </c>
      <c r="D72" s="54" t="s">
        <v>741</v>
      </c>
      <c r="E72" s="6" t="s">
        <v>678</v>
      </c>
      <c r="F72" s="19">
        <v>750</v>
      </c>
      <c r="G72" s="24">
        <v>754.22</v>
      </c>
      <c r="H72" s="24">
        <v>4.38</v>
      </c>
      <c r="I72" s="31">
        <v>7.665</v>
      </c>
      <c r="J72" s="31"/>
      <c r="K72" s="35" t="s">
        <v>670</v>
      </c>
    </row>
    <row r="73" spans="1:11" x14ac:dyDescent="0.3">
      <c r="B73" s="8" t="s">
        <v>780</v>
      </c>
      <c r="C73" s="57" t="s">
        <v>244</v>
      </c>
      <c r="D73" s="54" t="s">
        <v>781</v>
      </c>
      <c r="E73" s="6" t="s">
        <v>691</v>
      </c>
      <c r="F73" s="19">
        <v>500</v>
      </c>
      <c r="G73" s="24">
        <v>516.71</v>
      </c>
      <c r="H73" s="24">
        <v>3</v>
      </c>
      <c r="I73" s="31">
        <v>7.7975000000000003</v>
      </c>
      <c r="J73" s="31"/>
      <c r="K73" s="35" t="s">
        <v>670</v>
      </c>
    </row>
    <row r="74" spans="1:11" x14ac:dyDescent="0.3">
      <c r="B74" s="8" t="s">
        <v>700</v>
      </c>
      <c r="C74" s="57" t="s">
        <v>701</v>
      </c>
      <c r="D74" s="54" t="s">
        <v>702</v>
      </c>
      <c r="E74" s="6" t="s">
        <v>703</v>
      </c>
      <c r="F74" s="19">
        <v>500</v>
      </c>
      <c r="G74" s="24">
        <v>511.31</v>
      </c>
      <c r="H74" s="24">
        <v>2.97</v>
      </c>
      <c r="I74" s="31">
        <v>7.4744999999999999</v>
      </c>
      <c r="J74" s="31"/>
      <c r="K74" s="35" t="s">
        <v>670</v>
      </c>
    </row>
    <row r="75" spans="1:11" x14ac:dyDescent="0.3">
      <c r="B75" s="8" t="s">
        <v>3173</v>
      </c>
      <c r="C75" s="57" t="s">
        <v>726</v>
      </c>
      <c r="D75" s="54" t="s">
        <v>3174</v>
      </c>
      <c r="E75" s="6" t="s">
        <v>678</v>
      </c>
      <c r="F75" s="19">
        <v>500</v>
      </c>
      <c r="G75" s="24">
        <v>509.31</v>
      </c>
      <c r="H75" s="24">
        <v>2.96</v>
      </c>
      <c r="I75" s="31">
        <v>7.34</v>
      </c>
      <c r="J75" s="31"/>
      <c r="K75" s="35" t="s">
        <v>670</v>
      </c>
    </row>
    <row r="76" spans="1:11" x14ac:dyDescent="0.3">
      <c r="B76" s="8" t="s">
        <v>1171</v>
      </c>
      <c r="C76" s="57" t="s">
        <v>683</v>
      </c>
      <c r="D76" s="54" t="s">
        <v>1172</v>
      </c>
      <c r="E76" s="6" t="s">
        <v>678</v>
      </c>
      <c r="F76" s="19">
        <v>500</v>
      </c>
      <c r="G76" s="24">
        <v>508.59</v>
      </c>
      <c r="H76" s="24">
        <v>2.96</v>
      </c>
      <c r="I76" s="31">
        <v>7.93</v>
      </c>
      <c r="J76" s="31"/>
      <c r="K76" s="35" t="s">
        <v>670</v>
      </c>
    </row>
    <row r="77" spans="1:11" x14ac:dyDescent="0.3">
      <c r="B77" s="8" t="s">
        <v>1938</v>
      </c>
      <c r="C77" s="57" t="s">
        <v>172</v>
      </c>
      <c r="D77" s="54" t="s">
        <v>1939</v>
      </c>
      <c r="E77" s="6" t="s">
        <v>703</v>
      </c>
      <c r="F77" s="19">
        <v>500</v>
      </c>
      <c r="G77" s="24">
        <v>499.63</v>
      </c>
      <c r="H77" s="24">
        <v>2.9</v>
      </c>
      <c r="I77" s="31">
        <v>7.9550000000000001</v>
      </c>
      <c r="J77" s="31"/>
      <c r="K77" s="35" t="s">
        <v>670</v>
      </c>
    </row>
    <row r="78" spans="1:11" x14ac:dyDescent="0.3">
      <c r="B78" s="8" t="s">
        <v>3177</v>
      </c>
      <c r="C78" s="57" t="s">
        <v>1956</v>
      </c>
      <c r="D78" s="54" t="s">
        <v>3178</v>
      </c>
      <c r="E78" s="6" t="s">
        <v>691</v>
      </c>
      <c r="F78" s="19">
        <v>4</v>
      </c>
      <c r="G78" s="24">
        <v>402.4</v>
      </c>
      <c r="H78" s="24">
        <v>2.34</v>
      </c>
      <c r="I78" s="31">
        <v>7.7731000000000003</v>
      </c>
      <c r="J78" s="31"/>
      <c r="K78" s="35" t="s">
        <v>670</v>
      </c>
    </row>
    <row r="79" spans="1:11" x14ac:dyDescent="0.3">
      <c r="B79" s="8" t="s">
        <v>192</v>
      </c>
      <c r="C79" s="57" t="s">
        <v>88</v>
      </c>
      <c r="D79" s="54" t="s">
        <v>193</v>
      </c>
      <c r="E79" s="6" t="s">
        <v>194</v>
      </c>
      <c r="F79" s="19">
        <v>8000</v>
      </c>
      <c r="G79" s="24">
        <v>0.82</v>
      </c>
      <c r="H79" s="24" t="s">
        <v>5024</v>
      </c>
      <c r="I79" s="31">
        <v>6.3449999999999998</v>
      </c>
      <c r="J79" s="31"/>
      <c r="K79" s="35" t="s">
        <v>5040</v>
      </c>
    </row>
    <row r="80" spans="1:11" x14ac:dyDescent="0.3">
      <c r="C80" s="58" t="s">
        <v>184</v>
      </c>
      <c r="D80" s="54"/>
      <c r="E80" s="6"/>
      <c r="F80" s="19"/>
      <c r="G80" s="25">
        <v>4718.51</v>
      </c>
      <c r="H80" s="25">
        <v>27.41</v>
      </c>
      <c r="I80" s="31"/>
      <c r="J80" s="31"/>
      <c r="K80" s="35"/>
    </row>
    <row r="81" spans="2:11" x14ac:dyDescent="0.3">
      <c r="C81" s="57"/>
      <c r="D81" s="54"/>
      <c r="E81" s="6"/>
      <c r="F81" s="19"/>
      <c r="G81" s="24"/>
      <c r="H81" s="24"/>
      <c r="I81" s="31"/>
      <c r="J81" s="31"/>
      <c r="K81" s="35"/>
    </row>
    <row r="82" spans="2:11" x14ac:dyDescent="0.3">
      <c r="C82" s="58" t="s">
        <v>7</v>
      </c>
      <c r="D82" s="54"/>
      <c r="E82" s="6"/>
      <c r="F82" s="19"/>
      <c r="G82" s="24" t="s">
        <v>2</v>
      </c>
      <c r="H82" s="24" t="s">
        <v>2</v>
      </c>
      <c r="I82" s="31"/>
      <c r="J82" s="31"/>
      <c r="K82" s="35"/>
    </row>
    <row r="83" spans="2:11" x14ac:dyDescent="0.3">
      <c r="C83" s="57"/>
      <c r="D83" s="54"/>
      <c r="E83" s="6"/>
      <c r="F83" s="19"/>
      <c r="G83" s="24"/>
      <c r="H83" s="24"/>
      <c r="I83" s="31"/>
      <c r="J83" s="31"/>
      <c r="K83" s="35"/>
    </row>
    <row r="84" spans="2:11" x14ac:dyDescent="0.3">
      <c r="C84" s="58" t="s">
        <v>8</v>
      </c>
      <c r="D84" s="54"/>
      <c r="E84" s="6"/>
      <c r="F84" s="19"/>
      <c r="G84" s="24" t="s">
        <v>2</v>
      </c>
      <c r="H84" s="24" t="s">
        <v>2</v>
      </c>
      <c r="I84" s="31"/>
      <c r="J84" s="31"/>
      <c r="K84" s="35"/>
    </row>
    <row r="85" spans="2:11" x14ac:dyDescent="0.3">
      <c r="C85" s="57"/>
      <c r="D85" s="54"/>
      <c r="E85" s="6"/>
      <c r="F85" s="19"/>
      <c r="G85" s="24"/>
      <c r="H85" s="24"/>
      <c r="I85" s="31"/>
      <c r="J85" s="31"/>
      <c r="K85" s="35"/>
    </row>
    <row r="86" spans="2:11" x14ac:dyDescent="0.3">
      <c r="C86" s="59" t="s">
        <v>9</v>
      </c>
      <c r="D86" s="54"/>
      <c r="E86" s="6"/>
      <c r="F86" s="19"/>
      <c r="G86" s="24"/>
      <c r="H86" s="24"/>
      <c r="I86" s="31"/>
      <c r="J86" s="31"/>
      <c r="K86" s="35"/>
    </row>
    <row r="87" spans="2:11" x14ac:dyDescent="0.3">
      <c r="B87" s="8" t="s">
        <v>806</v>
      </c>
      <c r="C87" s="57" t="s">
        <v>807</v>
      </c>
      <c r="D87" s="54" t="s">
        <v>808</v>
      </c>
      <c r="E87" s="6" t="s">
        <v>198</v>
      </c>
      <c r="F87" s="19">
        <v>3000000</v>
      </c>
      <c r="G87" s="24">
        <v>2954.18</v>
      </c>
      <c r="H87" s="24">
        <v>17.170000000000002</v>
      </c>
      <c r="I87" s="31">
        <v>6.8072821000000001</v>
      </c>
      <c r="J87" s="31"/>
      <c r="K87" s="35"/>
    </row>
    <row r="88" spans="2:11" x14ac:dyDescent="0.3">
      <c r="B88" s="8" t="s">
        <v>2174</v>
      </c>
      <c r="C88" s="57" t="s">
        <v>2175</v>
      </c>
      <c r="D88" s="54" t="s">
        <v>2176</v>
      </c>
      <c r="E88" s="6" t="s">
        <v>198</v>
      </c>
      <c r="F88" s="19">
        <v>3000000</v>
      </c>
      <c r="G88" s="24">
        <v>2805.85</v>
      </c>
      <c r="H88" s="24">
        <v>16.309999999999999</v>
      </c>
      <c r="I88" s="31">
        <v>7.5447907000000001</v>
      </c>
      <c r="J88" s="31"/>
      <c r="K88" s="35"/>
    </row>
    <row r="89" spans="2:11" x14ac:dyDescent="0.3">
      <c r="B89" s="8" t="s">
        <v>3036</v>
      </c>
      <c r="C89" s="57" t="s">
        <v>3037</v>
      </c>
      <c r="D89" s="54" t="s">
        <v>3038</v>
      </c>
      <c r="E89" s="6" t="s">
        <v>198</v>
      </c>
      <c r="F89" s="19">
        <v>1000000</v>
      </c>
      <c r="G89" s="24">
        <v>1005</v>
      </c>
      <c r="H89" s="24">
        <v>5.84</v>
      </c>
      <c r="I89" s="31">
        <v>7.5282852</v>
      </c>
      <c r="J89" s="31"/>
      <c r="K89" s="35"/>
    </row>
    <row r="90" spans="2:11" x14ac:dyDescent="0.3">
      <c r="B90" s="8" t="s">
        <v>812</v>
      </c>
      <c r="C90" s="57" t="s">
        <v>813</v>
      </c>
      <c r="D90" s="54" t="s">
        <v>814</v>
      </c>
      <c r="E90" s="6" t="s">
        <v>198</v>
      </c>
      <c r="F90" s="19">
        <v>750000</v>
      </c>
      <c r="G90" s="24">
        <v>731.44</v>
      </c>
      <c r="H90" s="24">
        <v>4.25</v>
      </c>
      <c r="I90" s="31">
        <v>6.8029118999999998</v>
      </c>
      <c r="J90" s="31"/>
      <c r="K90" s="35"/>
    </row>
    <row r="91" spans="2:11" x14ac:dyDescent="0.3">
      <c r="C91" s="58" t="s">
        <v>184</v>
      </c>
      <c r="D91" s="54"/>
      <c r="E91" s="6"/>
      <c r="F91" s="19"/>
      <c r="G91" s="25">
        <v>7496.47</v>
      </c>
      <c r="H91" s="25">
        <v>43.57</v>
      </c>
      <c r="I91" s="31"/>
      <c r="J91" s="31"/>
      <c r="K91" s="35"/>
    </row>
    <row r="92" spans="2:11" x14ac:dyDescent="0.3">
      <c r="C92" s="57"/>
      <c r="D92" s="54"/>
      <c r="E92" s="6"/>
      <c r="F92" s="19"/>
      <c r="G92" s="24"/>
      <c r="H92" s="24"/>
      <c r="I92" s="31"/>
      <c r="J92" s="31"/>
      <c r="K92" s="35"/>
    </row>
    <row r="93" spans="2:11" x14ac:dyDescent="0.3">
      <c r="C93" s="58" t="s">
        <v>10</v>
      </c>
      <c r="D93" s="54"/>
      <c r="E93" s="6"/>
      <c r="F93" s="19"/>
      <c r="G93" s="24" t="s">
        <v>2</v>
      </c>
      <c r="H93" s="24" t="s">
        <v>2</v>
      </c>
      <c r="I93" s="31"/>
      <c r="J93" s="31"/>
      <c r="K93" s="35"/>
    </row>
    <row r="94" spans="2:11" x14ac:dyDescent="0.3">
      <c r="C94" s="57"/>
      <c r="D94" s="54"/>
      <c r="E94" s="6"/>
      <c r="F94" s="19"/>
      <c r="G94" s="24"/>
      <c r="H94" s="24"/>
      <c r="I94" s="31"/>
      <c r="J94" s="31"/>
      <c r="K94" s="35"/>
    </row>
    <row r="95" spans="2:11" x14ac:dyDescent="0.3">
      <c r="C95" s="58" t="s">
        <v>11</v>
      </c>
      <c r="D95" s="54"/>
      <c r="E95" s="6"/>
      <c r="F95" s="19"/>
      <c r="G95" s="24"/>
      <c r="H95" s="24"/>
      <c r="I95" s="31"/>
      <c r="J95" s="31"/>
      <c r="K95" s="35"/>
    </row>
    <row r="96" spans="2:11" x14ac:dyDescent="0.3">
      <c r="C96" s="57"/>
      <c r="D96" s="54"/>
      <c r="E96" s="6"/>
      <c r="F96" s="19"/>
      <c r="G96" s="24"/>
      <c r="H96" s="24"/>
      <c r="I96" s="31"/>
      <c r="J96" s="31"/>
      <c r="K96" s="35"/>
    </row>
    <row r="97" spans="1:11" x14ac:dyDescent="0.3">
      <c r="C97" s="58" t="s">
        <v>13</v>
      </c>
      <c r="D97" s="54"/>
      <c r="E97" s="6"/>
      <c r="F97" s="19"/>
      <c r="G97" s="24" t="s">
        <v>2</v>
      </c>
      <c r="H97" s="24" t="s">
        <v>2</v>
      </c>
      <c r="I97" s="31"/>
      <c r="J97" s="31"/>
      <c r="K97" s="35"/>
    </row>
    <row r="98" spans="1:11" x14ac:dyDescent="0.3">
      <c r="C98" s="57"/>
      <c r="D98" s="54"/>
      <c r="E98" s="6"/>
      <c r="F98" s="19"/>
      <c r="G98" s="24"/>
      <c r="H98" s="24"/>
      <c r="I98" s="31"/>
      <c r="J98" s="31"/>
      <c r="K98" s="35"/>
    </row>
    <row r="99" spans="1:11" x14ac:dyDescent="0.3">
      <c r="C99" s="58" t="s">
        <v>14</v>
      </c>
      <c r="D99" s="54"/>
      <c r="E99" s="6"/>
      <c r="F99" s="19"/>
      <c r="G99" s="24" t="s">
        <v>2</v>
      </c>
      <c r="H99" s="24" t="s">
        <v>2</v>
      </c>
      <c r="I99" s="31"/>
      <c r="J99" s="31"/>
      <c r="K99" s="35"/>
    </row>
    <row r="100" spans="1:11" x14ac:dyDescent="0.3">
      <c r="C100" s="57"/>
      <c r="D100" s="54"/>
      <c r="E100" s="6"/>
      <c r="F100" s="19"/>
      <c r="G100" s="24"/>
      <c r="H100" s="24"/>
      <c r="I100" s="31"/>
      <c r="J100" s="31"/>
      <c r="K100" s="35"/>
    </row>
    <row r="101" spans="1:11" x14ac:dyDescent="0.3">
      <c r="C101" s="58" t="s">
        <v>15</v>
      </c>
      <c r="D101" s="54"/>
      <c r="E101" s="6"/>
      <c r="F101" s="19"/>
      <c r="G101" s="24" t="s">
        <v>2</v>
      </c>
      <c r="H101" s="24" t="s">
        <v>2</v>
      </c>
      <c r="I101" s="31"/>
      <c r="J101" s="31"/>
      <c r="K101" s="35"/>
    </row>
    <row r="102" spans="1:11" x14ac:dyDescent="0.3">
      <c r="C102" s="57"/>
      <c r="D102" s="54"/>
      <c r="E102" s="6"/>
      <c r="F102" s="19"/>
      <c r="G102" s="24"/>
      <c r="H102" s="24"/>
      <c r="I102" s="31"/>
      <c r="J102" s="31"/>
      <c r="K102" s="35"/>
    </row>
    <row r="103" spans="1:11" x14ac:dyDescent="0.3">
      <c r="C103" s="58" t="s">
        <v>16</v>
      </c>
      <c r="D103" s="54"/>
      <c r="E103" s="6"/>
      <c r="F103" s="19"/>
      <c r="G103" s="24" t="s">
        <v>2</v>
      </c>
      <c r="H103" s="24" t="s">
        <v>2</v>
      </c>
      <c r="I103" s="31"/>
      <c r="J103" s="31"/>
      <c r="K103" s="35"/>
    </row>
    <row r="104" spans="1:11" x14ac:dyDescent="0.3">
      <c r="C104" s="57"/>
      <c r="D104" s="54"/>
      <c r="E104" s="6"/>
      <c r="F104" s="19"/>
      <c r="G104" s="24"/>
      <c r="H104" s="24"/>
      <c r="I104" s="31"/>
      <c r="J104" s="31"/>
      <c r="K104" s="35"/>
    </row>
    <row r="105" spans="1:11" x14ac:dyDescent="0.3">
      <c r="C105" s="58" t="s">
        <v>17</v>
      </c>
      <c r="D105" s="54"/>
      <c r="E105" s="6"/>
      <c r="F105" s="19"/>
      <c r="G105" s="24" t="s">
        <v>2</v>
      </c>
      <c r="H105" s="24" t="s">
        <v>2</v>
      </c>
      <c r="I105" s="31"/>
      <c r="J105" s="31"/>
      <c r="K105" s="35"/>
    </row>
    <row r="106" spans="1:11" x14ac:dyDescent="0.3">
      <c r="C106" s="57"/>
      <c r="D106" s="54"/>
      <c r="E106" s="6"/>
      <c r="F106" s="19"/>
      <c r="G106" s="24"/>
      <c r="H106" s="24"/>
      <c r="I106" s="31"/>
      <c r="J106" s="31"/>
      <c r="K106" s="35"/>
    </row>
    <row r="107" spans="1:11" x14ac:dyDescent="0.3">
      <c r="A107" s="10"/>
      <c r="B107" s="28"/>
      <c r="C107" s="58" t="s">
        <v>18</v>
      </c>
      <c r="D107" s="54"/>
      <c r="E107" s="6"/>
      <c r="F107" s="19"/>
      <c r="G107" s="24"/>
      <c r="H107" s="24"/>
      <c r="I107" s="31"/>
      <c r="J107" s="31"/>
      <c r="K107" s="35"/>
    </row>
    <row r="108" spans="1:11" x14ac:dyDescent="0.3">
      <c r="A108" s="28"/>
      <c r="B108" s="28"/>
      <c r="C108" s="58" t="s">
        <v>19</v>
      </c>
      <c r="D108" s="54"/>
      <c r="E108" s="6"/>
      <c r="F108" s="19"/>
      <c r="G108" s="24" t="s">
        <v>2</v>
      </c>
      <c r="H108" s="24" t="s">
        <v>2</v>
      </c>
      <c r="I108" s="31"/>
      <c r="J108" s="31"/>
      <c r="K108" s="35"/>
    </row>
    <row r="109" spans="1:11" x14ac:dyDescent="0.3">
      <c r="A109" s="28"/>
      <c r="B109" s="28"/>
      <c r="C109" s="58"/>
      <c r="D109" s="54"/>
      <c r="E109" s="6"/>
      <c r="F109" s="19"/>
      <c r="G109" s="24"/>
      <c r="H109" s="24"/>
      <c r="I109" s="31"/>
      <c r="J109" s="31"/>
      <c r="K109" s="35"/>
    </row>
    <row r="110" spans="1:11" x14ac:dyDescent="0.3">
      <c r="A110" s="28"/>
      <c r="B110" s="28"/>
      <c r="C110" s="58" t="s">
        <v>20</v>
      </c>
      <c r="D110" s="54"/>
      <c r="E110" s="6"/>
      <c r="F110" s="19"/>
      <c r="G110" s="24" t="s">
        <v>2</v>
      </c>
      <c r="H110" s="24" t="s">
        <v>2</v>
      </c>
      <c r="I110" s="31"/>
      <c r="J110" s="31"/>
      <c r="K110" s="35"/>
    </row>
    <row r="111" spans="1:11" x14ac:dyDescent="0.3">
      <c r="A111" s="28"/>
      <c r="B111" s="28"/>
      <c r="C111" s="58"/>
      <c r="D111" s="54"/>
      <c r="E111" s="6"/>
      <c r="F111" s="19"/>
      <c r="G111" s="24"/>
      <c r="H111" s="24"/>
      <c r="I111" s="31"/>
      <c r="J111" s="31"/>
      <c r="K111" s="35"/>
    </row>
    <row r="112" spans="1:11" x14ac:dyDescent="0.3">
      <c r="A112" s="28"/>
      <c r="B112" s="28"/>
      <c r="C112" s="58" t="s">
        <v>21</v>
      </c>
      <c r="D112" s="54"/>
      <c r="E112" s="6"/>
      <c r="F112" s="19"/>
      <c r="G112" s="24" t="s">
        <v>2</v>
      </c>
      <c r="H112" s="24" t="s">
        <v>2</v>
      </c>
      <c r="I112" s="31"/>
      <c r="J112" s="31"/>
      <c r="K112" s="35"/>
    </row>
    <row r="113" spans="1:54" x14ac:dyDescent="0.3">
      <c r="A113" s="28"/>
      <c r="B113" s="28"/>
      <c r="C113" s="58"/>
      <c r="D113" s="54"/>
      <c r="E113" s="6"/>
      <c r="F113" s="19"/>
      <c r="G113" s="24"/>
      <c r="H113" s="24"/>
      <c r="I113" s="31"/>
      <c r="J113" s="31"/>
      <c r="K113" s="35"/>
    </row>
    <row r="114" spans="1:54" x14ac:dyDescent="0.3">
      <c r="A114" s="28"/>
      <c r="B114" s="28"/>
      <c r="C114" s="58" t="s">
        <v>22</v>
      </c>
      <c r="D114" s="54"/>
      <c r="E114" s="6"/>
      <c r="F114" s="19"/>
      <c r="G114" s="24" t="s">
        <v>2</v>
      </c>
      <c r="H114" s="24" t="s">
        <v>2</v>
      </c>
      <c r="I114" s="31"/>
      <c r="J114" s="31"/>
      <c r="K114" s="35"/>
    </row>
    <row r="115" spans="1:54" x14ac:dyDescent="0.3">
      <c r="A115" s="28"/>
      <c r="B115" s="28"/>
      <c r="C115" s="58"/>
      <c r="D115" s="54"/>
      <c r="E115" s="6"/>
      <c r="F115" s="19"/>
      <c r="G115" s="24"/>
      <c r="H115" s="24"/>
      <c r="I115" s="31"/>
      <c r="J115" s="31"/>
      <c r="K115" s="35"/>
    </row>
    <row r="116" spans="1:54" x14ac:dyDescent="0.3">
      <c r="A116" s="28"/>
      <c r="B116" s="28"/>
      <c r="C116" s="58" t="s">
        <v>23</v>
      </c>
      <c r="D116" s="54"/>
      <c r="E116" s="6"/>
      <c r="F116" s="19"/>
      <c r="G116" s="24" t="s">
        <v>2</v>
      </c>
      <c r="H116" s="24" t="s">
        <v>2</v>
      </c>
      <c r="I116" s="31"/>
      <c r="J116" s="31"/>
      <c r="K116" s="35"/>
    </row>
    <row r="117" spans="1:54" x14ac:dyDescent="0.3">
      <c r="A117" s="28"/>
      <c r="B117" s="28"/>
      <c r="C117" s="58"/>
      <c r="D117" s="54"/>
      <c r="E117" s="6"/>
      <c r="F117" s="19"/>
      <c r="G117" s="24"/>
      <c r="H117" s="24"/>
      <c r="I117" s="31"/>
      <c r="J117" s="31"/>
      <c r="K117" s="35"/>
    </row>
    <row r="118" spans="1:54" x14ac:dyDescent="0.3">
      <c r="C118" s="59" t="s">
        <v>24</v>
      </c>
      <c r="D118" s="54"/>
      <c r="E118" s="6"/>
      <c r="F118" s="19"/>
      <c r="G118" s="24"/>
      <c r="H118" s="24"/>
      <c r="I118" s="31"/>
      <c r="J118" s="31"/>
      <c r="K118" s="35"/>
    </row>
    <row r="119" spans="1:54" x14ac:dyDescent="0.3">
      <c r="B119" s="8" t="s">
        <v>199</v>
      </c>
      <c r="C119" s="57" t="s">
        <v>200</v>
      </c>
      <c r="D119" s="54"/>
      <c r="E119" s="6"/>
      <c r="F119" s="19"/>
      <c r="G119" s="24">
        <v>1510.75</v>
      </c>
      <c r="H119" s="24">
        <v>8.7799999999999994</v>
      </c>
      <c r="I119" s="31"/>
      <c r="J119" s="31"/>
      <c r="K119" s="35"/>
    </row>
    <row r="120" spans="1:54" x14ac:dyDescent="0.3">
      <c r="C120" s="58" t="s">
        <v>184</v>
      </c>
      <c r="D120" s="54"/>
      <c r="E120" s="6"/>
      <c r="F120" s="19"/>
      <c r="G120" s="25">
        <v>1510.75</v>
      </c>
      <c r="H120" s="25">
        <v>8.7799999999999994</v>
      </c>
      <c r="I120" s="31"/>
      <c r="J120" s="31"/>
      <c r="K120" s="35"/>
    </row>
    <row r="121" spans="1:54" x14ac:dyDescent="0.3">
      <c r="C121" s="57"/>
      <c r="D121" s="54"/>
      <c r="E121" s="6"/>
      <c r="F121" s="19"/>
      <c r="G121" s="24"/>
      <c r="H121" s="24"/>
      <c r="I121" s="31"/>
      <c r="J121" s="31"/>
      <c r="K121" s="35"/>
    </row>
    <row r="122" spans="1:54" x14ac:dyDescent="0.3">
      <c r="A122" s="10"/>
      <c r="B122" s="28"/>
      <c r="C122" s="58" t="s">
        <v>25</v>
      </c>
      <c r="D122" s="54"/>
      <c r="E122" s="6"/>
      <c r="F122" s="19"/>
      <c r="G122" s="24"/>
      <c r="H122" s="24"/>
      <c r="I122" s="31"/>
      <c r="J122" s="31"/>
      <c r="K122" s="35"/>
    </row>
    <row r="123" spans="1:54" s="2" customFormat="1" ht="13.8" x14ac:dyDescent="0.3">
      <c r="A123" s="28"/>
      <c r="B123" s="28"/>
      <c r="C123" s="57" t="s">
        <v>5023</v>
      </c>
      <c r="D123" s="54"/>
      <c r="E123" s="6"/>
      <c r="F123" s="19"/>
      <c r="G123" s="24" t="s">
        <v>2</v>
      </c>
      <c r="H123" s="24" t="s">
        <v>2</v>
      </c>
      <c r="I123" s="31"/>
      <c r="J123" s="31"/>
      <c r="K123" s="35"/>
      <c r="L123" s="3"/>
      <c r="AI123" s="3"/>
      <c r="AV123" s="3"/>
      <c r="AX123" s="3"/>
      <c r="BB123" s="3"/>
    </row>
    <row r="124" spans="1:54" x14ac:dyDescent="0.3">
      <c r="B124" s="8"/>
      <c r="C124" s="57" t="s">
        <v>201</v>
      </c>
      <c r="D124" s="54"/>
      <c r="E124" s="6"/>
      <c r="F124" s="19"/>
      <c r="G124" s="24">
        <v>231.43</v>
      </c>
      <c r="H124" s="24">
        <v>1.37</v>
      </c>
      <c r="I124" s="31"/>
      <c r="J124" s="31"/>
      <c r="K124" s="35"/>
    </row>
    <row r="125" spans="1:54" x14ac:dyDescent="0.3">
      <c r="C125" s="58" t="s">
        <v>184</v>
      </c>
      <c r="D125" s="54"/>
      <c r="E125" s="6"/>
      <c r="F125" s="19"/>
      <c r="G125" s="25">
        <v>231.43</v>
      </c>
      <c r="H125" s="25">
        <v>1.37</v>
      </c>
      <c r="I125" s="31"/>
      <c r="J125" s="31"/>
      <c r="K125" s="35"/>
    </row>
    <row r="126" spans="1:54" x14ac:dyDescent="0.3">
      <c r="C126" s="57"/>
      <c r="D126" s="54"/>
      <c r="E126" s="6"/>
      <c r="F126" s="19"/>
      <c r="G126" s="24"/>
      <c r="H126" s="24"/>
      <c r="I126" s="31"/>
      <c r="J126" s="31"/>
      <c r="K126" s="35"/>
    </row>
    <row r="127" spans="1:54" x14ac:dyDescent="0.3">
      <c r="C127" s="60" t="s">
        <v>202</v>
      </c>
      <c r="D127" s="55"/>
      <c r="E127" s="5"/>
      <c r="F127" s="20"/>
      <c r="G127" s="26">
        <v>17200.599999999999</v>
      </c>
      <c r="H127" s="26">
        <v>100</v>
      </c>
      <c r="I127" s="32"/>
      <c r="J127" s="32"/>
      <c r="K127" s="36"/>
    </row>
    <row r="130" spans="3:11" x14ac:dyDescent="0.3">
      <c r="C130" s="1" t="s">
        <v>203</v>
      </c>
    </row>
    <row r="131" spans="3:11" x14ac:dyDescent="0.3">
      <c r="C131" s="37" t="s">
        <v>204</v>
      </c>
      <c r="D131" s="37"/>
      <c r="E131" s="37"/>
      <c r="F131" s="37"/>
      <c r="G131" s="37"/>
      <c r="H131" s="37"/>
      <c r="I131" s="37"/>
      <c r="J131" s="37"/>
      <c r="K131" s="37"/>
    </row>
    <row r="132" spans="3:11" x14ac:dyDescent="0.3">
      <c r="C132" s="2" t="s">
        <v>205</v>
      </c>
    </row>
    <row r="133" spans="3:11" x14ac:dyDescent="0.3">
      <c r="C133" s="2" t="s">
        <v>206</v>
      </c>
    </row>
    <row r="134" spans="3:11" ht="30" customHeight="1" x14ac:dyDescent="0.3">
      <c r="C134" s="80" t="s">
        <v>207</v>
      </c>
      <c r="D134" s="81"/>
      <c r="E134" s="81"/>
      <c r="F134" s="81"/>
      <c r="G134" s="81"/>
      <c r="H134" s="81"/>
      <c r="I134" s="81"/>
      <c r="J134" s="81"/>
      <c r="K134" s="81"/>
    </row>
    <row r="135" spans="3:11" x14ac:dyDescent="0.3">
      <c r="C135" s="2" t="s">
        <v>208</v>
      </c>
    </row>
    <row r="136" spans="3:11" x14ac:dyDescent="0.3">
      <c r="C136" s="2" t="s">
        <v>5029</v>
      </c>
    </row>
    <row r="138" spans="3:11" x14ac:dyDescent="0.3">
      <c r="C138" s="1" t="s">
        <v>5173</v>
      </c>
      <c r="E138" s="78" t="s">
        <v>5174</v>
      </c>
    </row>
    <row r="139" spans="3:11" x14ac:dyDescent="0.3">
      <c r="E139" s="2" t="s">
        <v>5220</v>
      </c>
    </row>
  </sheetData>
  <mergeCells count="1">
    <mergeCell ref="C134:K134"/>
  </mergeCells>
  <hyperlinks>
    <hyperlink ref="J2" location="'Index'!A1" display="'Index'!A1" xr:uid="{E19605AC-2FE0-4F3A-B39A-2ABC20561BCB}"/>
  </hyperlinks>
  <pageMargins left="0.7" right="0.7" top="0.75" bottom="0.75" header="0.3" footer="0.3"/>
  <pageSetup orientation="portrait" horizontalDpi="4294967293" r:id="rId1"/>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739B78-2E25-4524-B170-DAC6D39186F1}">
  <sheetPr codeName="Sheet1"/>
  <dimension ref="A1:IV72"/>
  <sheetViews>
    <sheetView showGridLines="0" zoomScale="90" zoomScaleNormal="90" workbookViewId="0">
      <pane ySplit="6" topLeftCell="A56"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3180</v>
      </c>
      <c r="J2" s="38" t="s">
        <v>4688</v>
      </c>
    </row>
    <row r="3" spans="1:54" ht="16.2" x14ac:dyDescent="0.35">
      <c r="C3" s="1" t="s">
        <v>28</v>
      </c>
      <c r="D3" s="21" t="s">
        <v>3181</v>
      </c>
    </row>
    <row r="4" spans="1:54" ht="15" x14ac:dyDescent="0.35">
      <c r="C4" s="1" t="s">
        <v>30</v>
      </c>
      <c r="D4" s="22">
        <v>46053</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A8" s="10"/>
      <c r="B8" s="28"/>
      <c r="C8" s="58" t="s">
        <v>0</v>
      </c>
      <c r="D8" s="54"/>
      <c r="E8" s="6"/>
      <c r="F8" s="19"/>
      <c r="G8" s="24"/>
      <c r="H8" s="24"/>
      <c r="I8" s="31"/>
      <c r="J8" s="31"/>
      <c r="K8" s="35"/>
    </row>
    <row r="9" spans="1:54" x14ac:dyDescent="0.3">
      <c r="A9" s="28"/>
      <c r="B9" s="28"/>
      <c r="C9" s="58" t="s">
        <v>1</v>
      </c>
      <c r="D9" s="54"/>
      <c r="E9" s="6"/>
      <c r="F9" s="19"/>
      <c r="G9" s="24" t="s">
        <v>2</v>
      </c>
      <c r="H9" s="24" t="s">
        <v>2</v>
      </c>
      <c r="I9" s="31"/>
      <c r="J9" s="31"/>
      <c r="K9" s="35"/>
    </row>
    <row r="10" spans="1:54" x14ac:dyDescent="0.3">
      <c r="A10" s="28"/>
      <c r="B10" s="28"/>
      <c r="C10" s="58"/>
      <c r="D10" s="54"/>
      <c r="E10" s="6"/>
      <c r="F10" s="19"/>
      <c r="G10" s="24"/>
      <c r="H10" s="24"/>
      <c r="I10" s="31"/>
      <c r="J10" s="31"/>
      <c r="K10" s="35"/>
    </row>
    <row r="11" spans="1:54" x14ac:dyDescent="0.3">
      <c r="A11" s="28"/>
      <c r="B11" s="28"/>
      <c r="C11" s="58" t="s">
        <v>3</v>
      </c>
      <c r="D11" s="54"/>
      <c r="E11" s="6"/>
      <c r="F11" s="19"/>
      <c r="G11" s="24" t="s">
        <v>2</v>
      </c>
      <c r="H11" s="24" t="s">
        <v>2</v>
      </c>
      <c r="I11" s="31"/>
      <c r="J11" s="31"/>
      <c r="K11" s="35"/>
    </row>
    <row r="12" spans="1:54" x14ac:dyDescent="0.3">
      <c r="A12" s="28"/>
      <c r="B12" s="28"/>
      <c r="C12" s="58"/>
      <c r="D12" s="54"/>
      <c r="E12" s="6"/>
      <c r="F12" s="19"/>
      <c r="G12" s="24"/>
      <c r="H12" s="24"/>
      <c r="I12" s="31"/>
      <c r="J12" s="31"/>
      <c r="K12" s="35"/>
    </row>
    <row r="13" spans="1:54" x14ac:dyDescent="0.3">
      <c r="C13" s="59" t="s">
        <v>4</v>
      </c>
      <c r="D13" s="54"/>
      <c r="E13" s="6"/>
      <c r="F13" s="19"/>
      <c r="G13" s="24"/>
      <c r="H13" s="24"/>
      <c r="I13" s="31"/>
      <c r="J13" s="31"/>
      <c r="K13" s="35"/>
    </row>
    <row r="14" spans="1:54" x14ac:dyDescent="0.3">
      <c r="B14" s="8" t="s">
        <v>3182</v>
      </c>
      <c r="C14" s="57" t="s">
        <v>3183</v>
      </c>
      <c r="D14" s="54" t="s">
        <v>3184</v>
      </c>
      <c r="E14" s="6" t="s">
        <v>5071</v>
      </c>
      <c r="F14" s="19">
        <v>73462.1446</v>
      </c>
      <c r="G14" s="24">
        <v>113047.62</v>
      </c>
      <c r="H14" s="24">
        <v>98.07</v>
      </c>
      <c r="I14" s="31"/>
      <c r="J14" s="31"/>
      <c r="K14" s="35"/>
    </row>
    <row r="15" spans="1:54" x14ac:dyDescent="0.3">
      <c r="C15" s="58" t="s">
        <v>184</v>
      </c>
      <c r="D15" s="54"/>
      <c r="E15" s="6"/>
      <c r="F15" s="19"/>
      <c r="G15" s="25">
        <v>113047.62</v>
      </c>
      <c r="H15" s="25">
        <v>98.07</v>
      </c>
      <c r="I15" s="31"/>
      <c r="J15" s="31"/>
      <c r="K15" s="35"/>
    </row>
    <row r="16" spans="1:54" x14ac:dyDescent="0.3">
      <c r="C16" s="57"/>
      <c r="D16" s="54"/>
      <c r="E16" s="6"/>
      <c r="F16" s="19"/>
      <c r="G16" s="24"/>
      <c r="H16" s="24"/>
      <c r="I16" s="31"/>
      <c r="J16" s="31"/>
      <c r="K16" s="35"/>
    </row>
    <row r="17" spans="3:11" x14ac:dyDescent="0.3">
      <c r="C17" s="58" t="s">
        <v>5</v>
      </c>
      <c r="D17" s="54"/>
      <c r="E17" s="6"/>
      <c r="F17" s="19"/>
      <c r="G17" s="24"/>
      <c r="H17" s="24"/>
      <c r="I17" s="31"/>
      <c r="J17" s="31"/>
      <c r="K17" s="35"/>
    </row>
    <row r="18" spans="3:11" x14ac:dyDescent="0.3">
      <c r="C18" s="57"/>
      <c r="D18" s="54"/>
      <c r="E18" s="6"/>
      <c r="F18" s="19"/>
      <c r="G18" s="24"/>
      <c r="H18" s="24"/>
      <c r="I18" s="31"/>
      <c r="J18" s="31"/>
      <c r="K18" s="35"/>
    </row>
    <row r="19" spans="3:11" x14ac:dyDescent="0.3">
      <c r="C19" s="58" t="s">
        <v>6</v>
      </c>
      <c r="D19" s="54"/>
      <c r="E19" s="6"/>
      <c r="F19" s="19"/>
      <c r="G19" s="24" t="s">
        <v>2</v>
      </c>
      <c r="H19" s="24" t="s">
        <v>2</v>
      </c>
      <c r="I19" s="31"/>
      <c r="J19" s="31"/>
      <c r="K19" s="35"/>
    </row>
    <row r="20" spans="3:11" x14ac:dyDescent="0.3">
      <c r="C20" s="57"/>
      <c r="D20" s="54"/>
      <c r="E20" s="6"/>
      <c r="F20" s="19"/>
      <c r="G20" s="24"/>
      <c r="H20" s="24"/>
      <c r="I20" s="31"/>
      <c r="J20" s="31"/>
      <c r="K20" s="35"/>
    </row>
    <row r="21" spans="3:11" x14ac:dyDescent="0.3">
      <c r="C21" s="58" t="s">
        <v>7</v>
      </c>
      <c r="D21" s="54"/>
      <c r="E21" s="6"/>
      <c r="F21" s="19"/>
      <c r="G21" s="24" t="s">
        <v>2</v>
      </c>
      <c r="H21" s="24" t="s">
        <v>2</v>
      </c>
      <c r="I21" s="31"/>
      <c r="J21" s="31"/>
      <c r="K21" s="35"/>
    </row>
    <row r="22" spans="3:11" x14ac:dyDescent="0.3">
      <c r="C22" s="57"/>
      <c r="D22" s="54"/>
      <c r="E22" s="6"/>
      <c r="F22" s="19"/>
      <c r="G22" s="24"/>
      <c r="H22" s="24"/>
      <c r="I22" s="31"/>
      <c r="J22" s="31"/>
      <c r="K22" s="35"/>
    </row>
    <row r="23" spans="3:11" x14ac:dyDescent="0.3">
      <c r="C23" s="58" t="s">
        <v>8</v>
      </c>
      <c r="D23" s="54"/>
      <c r="E23" s="6"/>
      <c r="F23" s="19"/>
      <c r="G23" s="24" t="s">
        <v>2</v>
      </c>
      <c r="H23" s="24" t="s">
        <v>2</v>
      </c>
      <c r="I23" s="31"/>
      <c r="J23" s="31"/>
      <c r="K23" s="35"/>
    </row>
    <row r="24" spans="3:11" x14ac:dyDescent="0.3">
      <c r="C24" s="57"/>
      <c r="D24" s="54"/>
      <c r="E24" s="6"/>
      <c r="F24" s="19"/>
      <c r="G24" s="24"/>
      <c r="H24" s="24"/>
      <c r="I24" s="31"/>
      <c r="J24" s="31"/>
      <c r="K24" s="35"/>
    </row>
    <row r="25" spans="3:11" x14ac:dyDescent="0.3">
      <c r="C25" s="58" t="s">
        <v>9</v>
      </c>
      <c r="D25" s="54"/>
      <c r="E25" s="6"/>
      <c r="F25" s="19"/>
      <c r="G25" s="24" t="s">
        <v>2</v>
      </c>
      <c r="H25" s="24" t="s">
        <v>2</v>
      </c>
      <c r="I25" s="31"/>
      <c r="J25" s="31"/>
      <c r="K25" s="35"/>
    </row>
    <row r="26" spans="3:11" x14ac:dyDescent="0.3">
      <c r="C26" s="57"/>
      <c r="D26" s="54"/>
      <c r="E26" s="6"/>
      <c r="F26" s="19"/>
      <c r="G26" s="24"/>
      <c r="H26" s="24"/>
      <c r="I26" s="31"/>
      <c r="J26" s="31"/>
      <c r="K26" s="35"/>
    </row>
    <row r="27" spans="3:11" x14ac:dyDescent="0.3">
      <c r="C27" s="58" t="s">
        <v>10</v>
      </c>
      <c r="D27" s="54"/>
      <c r="E27" s="6"/>
      <c r="F27" s="19"/>
      <c r="G27" s="24" t="s">
        <v>2</v>
      </c>
      <c r="H27" s="24" t="s">
        <v>2</v>
      </c>
      <c r="I27" s="31"/>
      <c r="J27" s="31"/>
      <c r="K27" s="35"/>
    </row>
    <row r="28" spans="3:11" x14ac:dyDescent="0.3">
      <c r="C28" s="57"/>
      <c r="D28" s="54"/>
      <c r="E28" s="6"/>
      <c r="F28" s="19"/>
      <c r="G28" s="24"/>
      <c r="H28" s="24"/>
      <c r="I28" s="31"/>
      <c r="J28" s="31"/>
      <c r="K28" s="35"/>
    </row>
    <row r="29" spans="3:11" x14ac:dyDescent="0.3">
      <c r="C29" s="58" t="s">
        <v>11</v>
      </c>
      <c r="D29" s="54"/>
      <c r="E29" s="6"/>
      <c r="F29" s="19"/>
      <c r="G29" s="24"/>
      <c r="H29" s="24"/>
      <c r="I29" s="31"/>
      <c r="J29" s="31"/>
      <c r="K29" s="35"/>
    </row>
    <row r="30" spans="3:11" x14ac:dyDescent="0.3">
      <c r="C30" s="57"/>
      <c r="D30" s="54"/>
      <c r="E30" s="6"/>
      <c r="F30" s="19"/>
      <c r="G30" s="24"/>
      <c r="H30" s="24"/>
      <c r="I30" s="31"/>
      <c r="J30" s="31"/>
      <c r="K30" s="35"/>
    </row>
    <row r="31" spans="3:11" x14ac:dyDescent="0.3">
      <c r="C31" s="58" t="s">
        <v>13</v>
      </c>
      <c r="D31" s="54"/>
      <c r="E31" s="6"/>
      <c r="F31" s="19"/>
      <c r="G31" s="24" t="s">
        <v>2</v>
      </c>
      <c r="H31" s="24" t="s">
        <v>2</v>
      </c>
      <c r="I31" s="31"/>
      <c r="J31" s="31"/>
      <c r="K31" s="35"/>
    </row>
    <row r="32" spans="3:11" x14ac:dyDescent="0.3">
      <c r="C32" s="57"/>
      <c r="D32" s="54"/>
      <c r="E32" s="6"/>
      <c r="F32" s="19"/>
      <c r="G32" s="24"/>
      <c r="H32" s="24"/>
      <c r="I32" s="31"/>
      <c r="J32" s="31"/>
      <c r="K32" s="35"/>
    </row>
    <row r="33" spans="1:11" x14ac:dyDescent="0.3">
      <c r="C33" s="58" t="s">
        <v>14</v>
      </c>
      <c r="D33" s="54"/>
      <c r="E33" s="6"/>
      <c r="F33" s="19"/>
      <c r="G33" s="24" t="s">
        <v>2</v>
      </c>
      <c r="H33" s="24" t="s">
        <v>2</v>
      </c>
      <c r="I33" s="31"/>
      <c r="J33" s="31"/>
      <c r="K33" s="35"/>
    </row>
    <row r="34" spans="1:11" x14ac:dyDescent="0.3">
      <c r="C34" s="57"/>
      <c r="D34" s="54"/>
      <c r="E34" s="6"/>
      <c r="F34" s="19"/>
      <c r="G34" s="24"/>
      <c r="H34" s="24"/>
      <c r="I34" s="31"/>
      <c r="J34" s="31"/>
      <c r="K34" s="35"/>
    </row>
    <row r="35" spans="1:11" x14ac:dyDescent="0.3">
      <c r="C35" s="58" t="s">
        <v>15</v>
      </c>
      <c r="D35" s="54"/>
      <c r="E35" s="6"/>
      <c r="F35" s="19"/>
      <c r="G35" s="24" t="s">
        <v>2</v>
      </c>
      <c r="H35" s="24" t="s">
        <v>2</v>
      </c>
      <c r="I35" s="31"/>
      <c r="J35" s="31"/>
      <c r="K35" s="35"/>
    </row>
    <row r="36" spans="1:11" x14ac:dyDescent="0.3">
      <c r="C36" s="57"/>
      <c r="D36" s="54"/>
      <c r="E36" s="6"/>
      <c r="F36" s="19"/>
      <c r="G36" s="24"/>
      <c r="H36" s="24"/>
      <c r="I36" s="31"/>
      <c r="J36" s="31"/>
      <c r="K36" s="35"/>
    </row>
    <row r="37" spans="1:11" x14ac:dyDescent="0.3">
      <c r="C37" s="58" t="s">
        <v>16</v>
      </c>
      <c r="D37" s="54"/>
      <c r="E37" s="6"/>
      <c r="F37" s="19"/>
      <c r="G37" s="24" t="s">
        <v>2</v>
      </c>
      <c r="H37" s="24" t="s">
        <v>2</v>
      </c>
      <c r="I37" s="31"/>
      <c r="J37" s="31"/>
      <c r="K37" s="35"/>
    </row>
    <row r="38" spans="1:11" x14ac:dyDescent="0.3">
      <c r="C38" s="57"/>
      <c r="D38" s="54"/>
      <c r="E38" s="6"/>
      <c r="F38" s="19"/>
      <c r="G38" s="24"/>
      <c r="H38" s="24"/>
      <c r="I38" s="31"/>
      <c r="J38" s="31"/>
      <c r="K38" s="35"/>
    </row>
    <row r="39" spans="1:11" x14ac:dyDescent="0.3">
      <c r="C39" s="58" t="s">
        <v>17</v>
      </c>
      <c r="D39" s="54"/>
      <c r="E39" s="6"/>
      <c r="F39" s="19"/>
      <c r="G39" s="24" t="s">
        <v>2</v>
      </c>
      <c r="H39" s="24" t="s">
        <v>2</v>
      </c>
      <c r="I39" s="31"/>
      <c r="J39" s="31"/>
      <c r="K39" s="35"/>
    </row>
    <row r="40" spans="1:11" x14ac:dyDescent="0.3">
      <c r="C40" s="57"/>
      <c r="D40" s="54"/>
      <c r="E40" s="6"/>
      <c r="F40" s="19"/>
      <c r="G40" s="24"/>
      <c r="H40" s="24"/>
      <c r="I40" s="31"/>
      <c r="J40" s="31"/>
      <c r="K40" s="35"/>
    </row>
    <row r="41" spans="1:11" x14ac:dyDescent="0.3">
      <c r="A41" s="10"/>
      <c r="B41" s="28"/>
      <c r="C41" s="58" t="s">
        <v>18</v>
      </c>
      <c r="D41" s="54"/>
      <c r="E41" s="6"/>
      <c r="F41" s="19"/>
      <c r="G41" s="24"/>
      <c r="H41" s="24"/>
      <c r="I41" s="31"/>
      <c r="J41" s="31"/>
      <c r="K41" s="35"/>
    </row>
    <row r="42" spans="1:11" x14ac:dyDescent="0.3">
      <c r="A42" s="28"/>
      <c r="B42" s="28"/>
      <c r="C42" s="58" t="s">
        <v>19</v>
      </c>
      <c r="D42" s="54"/>
      <c r="E42" s="6"/>
      <c r="F42" s="19"/>
      <c r="G42" s="24" t="s">
        <v>2</v>
      </c>
      <c r="H42" s="24" t="s">
        <v>2</v>
      </c>
      <c r="I42" s="31"/>
      <c r="J42" s="31"/>
      <c r="K42" s="35"/>
    </row>
    <row r="43" spans="1:11" x14ac:dyDescent="0.3">
      <c r="A43" s="28"/>
      <c r="B43" s="28"/>
      <c r="C43" s="58"/>
      <c r="D43" s="54"/>
      <c r="E43" s="6"/>
      <c r="F43" s="19"/>
      <c r="G43" s="24"/>
      <c r="H43" s="24"/>
      <c r="I43" s="31"/>
      <c r="J43" s="31"/>
      <c r="K43" s="35"/>
    </row>
    <row r="44" spans="1:11" x14ac:dyDescent="0.3">
      <c r="A44" s="28"/>
      <c r="B44" s="28"/>
      <c r="C44" s="58" t="s">
        <v>20</v>
      </c>
      <c r="D44" s="54"/>
      <c r="E44" s="6"/>
      <c r="F44" s="19"/>
      <c r="G44" s="24" t="s">
        <v>2</v>
      </c>
      <c r="H44" s="24" t="s">
        <v>2</v>
      </c>
      <c r="I44" s="31"/>
      <c r="J44" s="31"/>
      <c r="K44" s="35"/>
    </row>
    <row r="45" spans="1:11" x14ac:dyDescent="0.3">
      <c r="A45" s="28"/>
      <c r="B45" s="28"/>
      <c r="C45" s="58"/>
      <c r="D45" s="54"/>
      <c r="E45" s="6"/>
      <c r="F45" s="19"/>
      <c r="G45" s="24"/>
      <c r="H45" s="24"/>
      <c r="I45" s="31"/>
      <c r="J45" s="31"/>
      <c r="K45" s="35"/>
    </row>
    <row r="46" spans="1:11" x14ac:dyDescent="0.3">
      <c r="A46" s="28"/>
      <c r="B46" s="28"/>
      <c r="C46" s="58" t="s">
        <v>21</v>
      </c>
      <c r="D46" s="54"/>
      <c r="E46" s="6"/>
      <c r="F46" s="19"/>
      <c r="G46" s="24" t="s">
        <v>2</v>
      </c>
      <c r="H46" s="24" t="s">
        <v>2</v>
      </c>
      <c r="I46" s="31"/>
      <c r="J46" s="31"/>
      <c r="K46" s="35"/>
    </row>
    <row r="47" spans="1:11" x14ac:dyDescent="0.3">
      <c r="A47" s="28"/>
      <c r="B47" s="28"/>
      <c r="C47" s="58"/>
      <c r="D47" s="54"/>
      <c r="E47" s="6"/>
      <c r="F47" s="19"/>
      <c r="G47" s="24"/>
      <c r="H47" s="24"/>
      <c r="I47" s="31"/>
      <c r="J47" s="31"/>
      <c r="K47" s="35"/>
    </row>
    <row r="48" spans="1:11" x14ac:dyDescent="0.3">
      <c r="A48" s="28"/>
      <c r="B48" s="28"/>
      <c r="C48" s="58" t="s">
        <v>22</v>
      </c>
      <c r="D48" s="54"/>
      <c r="E48" s="6"/>
      <c r="F48" s="19"/>
      <c r="G48" s="24" t="s">
        <v>2</v>
      </c>
      <c r="H48" s="24" t="s">
        <v>2</v>
      </c>
      <c r="I48" s="31"/>
      <c r="J48" s="31"/>
      <c r="K48" s="35"/>
    </row>
    <row r="49" spans="1:54" x14ac:dyDescent="0.3">
      <c r="A49" s="28"/>
      <c r="B49" s="28"/>
      <c r="C49" s="58"/>
      <c r="D49" s="54"/>
      <c r="E49" s="6"/>
      <c r="F49" s="19"/>
      <c r="G49" s="24"/>
      <c r="H49" s="24"/>
      <c r="I49" s="31"/>
      <c r="J49" s="31"/>
      <c r="K49" s="35"/>
    </row>
    <row r="50" spans="1:54" x14ac:dyDescent="0.3">
      <c r="A50" s="28"/>
      <c r="B50" s="28"/>
      <c r="C50" s="58" t="s">
        <v>23</v>
      </c>
      <c r="D50" s="54"/>
      <c r="E50" s="6"/>
      <c r="F50" s="19"/>
      <c r="G50" s="24" t="s">
        <v>2</v>
      </c>
      <c r="H50" s="24" t="s">
        <v>2</v>
      </c>
      <c r="I50" s="31"/>
      <c r="J50" s="31"/>
      <c r="K50" s="35"/>
    </row>
    <row r="51" spans="1:54" x14ac:dyDescent="0.3">
      <c r="A51" s="28"/>
      <c r="B51" s="28"/>
      <c r="C51" s="58"/>
      <c r="D51" s="54"/>
      <c r="E51" s="6"/>
      <c r="F51" s="19"/>
      <c r="G51" s="24"/>
      <c r="H51" s="24"/>
      <c r="I51" s="31"/>
      <c r="J51" s="31"/>
      <c r="K51" s="35"/>
    </row>
    <row r="52" spans="1:54" x14ac:dyDescent="0.3">
      <c r="C52" s="59" t="s">
        <v>24</v>
      </c>
      <c r="D52" s="54"/>
      <c r="E52" s="6"/>
      <c r="F52" s="19"/>
      <c r="G52" s="24"/>
      <c r="H52" s="24"/>
      <c r="I52" s="31"/>
      <c r="J52" s="31"/>
      <c r="K52" s="35"/>
    </row>
    <row r="53" spans="1:54" x14ac:dyDescent="0.3">
      <c r="B53" s="8" t="s">
        <v>199</v>
      </c>
      <c r="C53" s="57" t="s">
        <v>200</v>
      </c>
      <c r="D53" s="54"/>
      <c r="E53" s="6"/>
      <c r="F53" s="19"/>
      <c r="G53" s="24">
        <v>2438.54</v>
      </c>
      <c r="H53" s="24">
        <v>2.12</v>
      </c>
      <c r="I53" s="31"/>
      <c r="J53" s="31"/>
      <c r="K53" s="35"/>
    </row>
    <row r="54" spans="1:54" x14ac:dyDescent="0.3">
      <c r="C54" s="58" t="s">
        <v>184</v>
      </c>
      <c r="D54" s="54"/>
      <c r="E54" s="6"/>
      <c r="F54" s="19"/>
      <c r="G54" s="25">
        <v>2438.54</v>
      </c>
      <c r="H54" s="25">
        <v>2.12</v>
      </c>
      <c r="I54" s="31"/>
      <c r="J54" s="31"/>
      <c r="K54" s="35"/>
    </row>
    <row r="55" spans="1:54" x14ac:dyDescent="0.3">
      <c r="C55" s="57"/>
      <c r="D55" s="54"/>
      <c r="E55" s="6"/>
      <c r="F55" s="19"/>
      <c r="G55" s="24"/>
      <c r="H55" s="24"/>
      <c r="I55" s="31"/>
      <c r="J55" s="31"/>
      <c r="K55" s="35"/>
    </row>
    <row r="56" spans="1:54" x14ac:dyDescent="0.3">
      <c r="A56" s="10"/>
      <c r="B56" s="28"/>
      <c r="C56" s="58" t="s">
        <v>25</v>
      </c>
      <c r="D56" s="54"/>
      <c r="E56" s="6"/>
      <c r="F56" s="19"/>
      <c r="G56" s="24"/>
      <c r="H56" s="24"/>
      <c r="I56" s="31"/>
      <c r="J56" s="31"/>
      <c r="K56" s="35"/>
    </row>
    <row r="57" spans="1:54" s="2" customFormat="1" ht="13.8" x14ac:dyDescent="0.3">
      <c r="A57" s="28"/>
      <c r="B57" s="28"/>
      <c r="C57" s="57" t="s">
        <v>5023</v>
      </c>
      <c r="D57" s="54"/>
      <c r="E57" s="6"/>
      <c r="F57" s="19"/>
      <c r="G57" s="24" t="s">
        <v>2</v>
      </c>
      <c r="H57" s="24" t="s">
        <v>2</v>
      </c>
      <c r="I57" s="31"/>
      <c r="J57" s="31"/>
      <c r="K57" s="35"/>
      <c r="L57" s="3"/>
      <c r="AI57" s="3"/>
      <c r="AV57" s="3"/>
      <c r="AX57" s="3"/>
      <c r="BB57" s="3"/>
    </row>
    <row r="58" spans="1:54" x14ac:dyDescent="0.3">
      <c r="B58" s="8"/>
      <c r="C58" s="57" t="s">
        <v>201</v>
      </c>
      <c r="D58" s="54"/>
      <c r="E58" s="6"/>
      <c r="F58" s="19"/>
      <c r="G58" s="24">
        <v>-214.37</v>
      </c>
      <c r="H58" s="24">
        <v>-0.19</v>
      </c>
      <c r="I58" s="31"/>
      <c r="J58" s="31"/>
      <c r="K58" s="35"/>
    </row>
    <row r="59" spans="1:54" x14ac:dyDescent="0.3">
      <c r="C59" s="58" t="s">
        <v>184</v>
      </c>
      <c r="D59" s="54"/>
      <c r="E59" s="6"/>
      <c r="F59" s="19"/>
      <c r="G59" s="25">
        <v>-214.37</v>
      </c>
      <c r="H59" s="25">
        <v>-0.19</v>
      </c>
      <c r="I59" s="31"/>
      <c r="J59" s="31"/>
      <c r="K59" s="35"/>
    </row>
    <row r="60" spans="1:54" x14ac:dyDescent="0.3">
      <c r="C60" s="57"/>
      <c r="D60" s="54"/>
      <c r="E60" s="6"/>
      <c r="F60" s="19"/>
      <c r="G60" s="24"/>
      <c r="H60" s="24"/>
      <c r="I60" s="31"/>
      <c r="J60" s="31"/>
      <c r="K60" s="35"/>
    </row>
    <row r="61" spans="1:54" x14ac:dyDescent="0.3">
      <c r="C61" s="60" t="s">
        <v>202</v>
      </c>
      <c r="D61" s="55"/>
      <c r="E61" s="5"/>
      <c r="F61" s="20"/>
      <c r="G61" s="26">
        <v>115271.79</v>
      </c>
      <c r="H61" s="26">
        <v>100</v>
      </c>
      <c r="I61" s="32"/>
      <c r="J61" s="32"/>
      <c r="K61" s="36"/>
    </row>
    <row r="64" spans="1:54" x14ac:dyDescent="0.3">
      <c r="C64" s="1" t="s">
        <v>203</v>
      </c>
    </row>
    <row r="65" spans="3:11" x14ac:dyDescent="0.3">
      <c r="C65" s="37" t="s">
        <v>204</v>
      </c>
      <c r="D65" s="37"/>
      <c r="E65" s="37"/>
      <c r="F65" s="37"/>
      <c r="G65" s="37"/>
      <c r="H65" s="37"/>
      <c r="I65" s="37"/>
      <c r="J65" s="37"/>
      <c r="K65" s="37"/>
    </row>
    <row r="66" spans="3:11" x14ac:dyDescent="0.3">
      <c r="C66" s="2" t="s">
        <v>205</v>
      </c>
    </row>
    <row r="67" spans="3:11" x14ac:dyDescent="0.3">
      <c r="C67" s="2" t="s">
        <v>206</v>
      </c>
    </row>
    <row r="68" spans="3:11" ht="30" customHeight="1" x14ac:dyDescent="0.3">
      <c r="C68" s="80" t="s">
        <v>207</v>
      </c>
      <c r="D68" s="81"/>
      <c r="E68" s="81"/>
      <c r="F68" s="81"/>
      <c r="G68" s="81"/>
      <c r="H68" s="81"/>
      <c r="I68" s="81"/>
      <c r="J68" s="81"/>
      <c r="K68" s="81"/>
    </row>
    <row r="69" spans="3:11" x14ac:dyDescent="0.3">
      <c r="C69" s="2" t="s">
        <v>208</v>
      </c>
    </row>
    <row r="71" spans="3:11" x14ac:dyDescent="0.3">
      <c r="C71" s="1" t="s">
        <v>5173</v>
      </c>
      <c r="E71" s="78" t="s">
        <v>5174</v>
      </c>
    </row>
    <row r="72" spans="3:11" x14ac:dyDescent="0.3">
      <c r="E72" s="2" t="s">
        <v>5221</v>
      </c>
    </row>
  </sheetData>
  <mergeCells count="1">
    <mergeCell ref="C68:K68"/>
  </mergeCells>
  <hyperlinks>
    <hyperlink ref="J2" location="'Index'!A1" display="'Index'!A1" xr:uid="{68FED268-DFD0-4A8C-90AB-FF2E24E61EE2}"/>
  </hyperlinks>
  <pageMargins left="0.7" right="0.7" top="0.75" bottom="0.75" header="0.3" footer="0.3"/>
  <pageSetup orientation="portrait" horizontalDpi="4294967293" r:id="rId1"/>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917935-22ED-4006-A32A-AC11A506928B}">
  <sheetPr codeName="Sheet1"/>
  <dimension ref="A1:IV87"/>
  <sheetViews>
    <sheetView showGridLines="0" zoomScale="90" zoomScaleNormal="90" workbookViewId="0">
      <pane ySplit="6" topLeftCell="A72"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3185</v>
      </c>
      <c r="J2" s="38" t="s">
        <v>4688</v>
      </c>
    </row>
    <row r="3" spans="1:54" ht="16.2" x14ac:dyDescent="0.35">
      <c r="C3" s="1" t="s">
        <v>28</v>
      </c>
      <c r="D3" s="21" t="s">
        <v>3186</v>
      </c>
    </row>
    <row r="4" spans="1:54" ht="15" x14ac:dyDescent="0.35">
      <c r="C4" s="1" t="s">
        <v>30</v>
      </c>
      <c r="D4" s="22">
        <v>46053</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C8" s="58" t="s">
        <v>0</v>
      </c>
      <c r="D8" s="54"/>
      <c r="E8" s="6"/>
      <c r="F8" s="19"/>
      <c r="G8" s="24"/>
      <c r="H8" s="24"/>
      <c r="I8" s="31"/>
      <c r="J8" s="31"/>
      <c r="K8" s="35"/>
    </row>
    <row r="9" spans="1:54" x14ac:dyDescent="0.3">
      <c r="C9" s="57"/>
      <c r="D9" s="54"/>
      <c r="E9" s="6"/>
      <c r="F9" s="19"/>
      <c r="G9" s="24"/>
      <c r="H9" s="24"/>
      <c r="I9" s="31"/>
      <c r="J9" s="31"/>
      <c r="K9" s="35"/>
    </row>
    <row r="10" spans="1:54" x14ac:dyDescent="0.3">
      <c r="C10" s="58" t="s">
        <v>1</v>
      </c>
      <c r="D10" s="54"/>
      <c r="E10" s="6"/>
      <c r="F10" s="19"/>
      <c r="G10" s="24" t="s">
        <v>2</v>
      </c>
      <c r="H10" s="24" t="s">
        <v>2</v>
      </c>
      <c r="I10" s="31"/>
      <c r="J10" s="31"/>
      <c r="K10" s="35"/>
    </row>
    <row r="11" spans="1:54" x14ac:dyDescent="0.3">
      <c r="C11" s="57"/>
      <c r="D11" s="54"/>
      <c r="E11" s="6"/>
      <c r="F11" s="19"/>
      <c r="G11" s="24"/>
      <c r="H11" s="24"/>
      <c r="I11" s="31"/>
      <c r="J11" s="31"/>
      <c r="K11" s="35"/>
    </row>
    <row r="12" spans="1:54" x14ac:dyDescent="0.3">
      <c r="C12" s="58" t="s">
        <v>3</v>
      </c>
      <c r="D12" s="54"/>
      <c r="E12" s="6"/>
      <c r="F12" s="19"/>
      <c r="G12" s="24" t="s">
        <v>2</v>
      </c>
      <c r="H12" s="24" t="s">
        <v>2</v>
      </c>
      <c r="I12" s="31"/>
      <c r="J12" s="31"/>
      <c r="K12" s="35"/>
    </row>
    <row r="13" spans="1:54" x14ac:dyDescent="0.3">
      <c r="C13" s="57"/>
      <c r="D13" s="54"/>
      <c r="E13" s="6"/>
      <c r="F13" s="19"/>
      <c r="G13" s="24"/>
      <c r="H13" s="24"/>
      <c r="I13" s="31"/>
      <c r="J13" s="31"/>
      <c r="K13" s="35"/>
    </row>
    <row r="14" spans="1:54" x14ac:dyDescent="0.3">
      <c r="C14" s="58" t="s">
        <v>4</v>
      </c>
      <c r="D14" s="54"/>
      <c r="E14" s="6"/>
      <c r="F14" s="19"/>
      <c r="G14" s="24" t="s">
        <v>2</v>
      </c>
      <c r="H14" s="24" t="s">
        <v>2</v>
      </c>
      <c r="I14" s="31"/>
      <c r="J14" s="31"/>
      <c r="K14" s="35"/>
    </row>
    <row r="15" spans="1:54" x14ac:dyDescent="0.3">
      <c r="C15" s="57"/>
      <c r="D15" s="54"/>
      <c r="E15" s="6"/>
      <c r="F15" s="19"/>
      <c r="G15" s="24"/>
      <c r="H15" s="24"/>
      <c r="I15" s="31"/>
      <c r="J15" s="31"/>
      <c r="K15" s="35"/>
    </row>
    <row r="16" spans="1:54" x14ac:dyDescent="0.3">
      <c r="A16" s="10"/>
      <c r="B16" s="28"/>
      <c r="C16" s="58" t="s">
        <v>5</v>
      </c>
      <c r="D16" s="54"/>
      <c r="E16" s="6"/>
      <c r="F16" s="19"/>
      <c r="G16" s="24"/>
      <c r="H16" s="24"/>
      <c r="I16" s="31"/>
      <c r="J16" s="31"/>
      <c r="K16" s="35"/>
    </row>
    <row r="17" spans="2:11" x14ac:dyDescent="0.3">
      <c r="C17" s="59" t="s">
        <v>6</v>
      </c>
      <c r="D17" s="54"/>
      <c r="E17" s="6"/>
      <c r="F17" s="19"/>
      <c r="G17" s="24"/>
      <c r="H17" s="24"/>
      <c r="I17" s="31"/>
      <c r="J17" s="31"/>
      <c r="K17" s="35"/>
    </row>
    <row r="18" spans="2:11" x14ac:dyDescent="0.3">
      <c r="B18" s="8" t="s">
        <v>1284</v>
      </c>
      <c r="C18" s="57" t="s">
        <v>524</v>
      </c>
      <c r="D18" s="54" t="s">
        <v>1285</v>
      </c>
      <c r="E18" s="6" t="s">
        <v>678</v>
      </c>
      <c r="F18" s="19">
        <v>2350</v>
      </c>
      <c r="G18" s="24">
        <v>2350.67</v>
      </c>
      <c r="H18" s="24">
        <v>4.7</v>
      </c>
      <c r="I18" s="31">
        <v>7.2347999999999999</v>
      </c>
      <c r="J18" s="31"/>
      <c r="K18" s="35" t="s">
        <v>670</v>
      </c>
    </row>
    <row r="19" spans="2:11" x14ac:dyDescent="0.3">
      <c r="C19" s="58" t="s">
        <v>184</v>
      </c>
      <c r="D19" s="54"/>
      <c r="E19" s="6"/>
      <c r="F19" s="19"/>
      <c r="G19" s="25">
        <v>2350.67</v>
      </c>
      <c r="H19" s="25">
        <v>4.7</v>
      </c>
      <c r="I19" s="31"/>
      <c r="J19" s="31"/>
      <c r="K19" s="35"/>
    </row>
    <row r="20" spans="2:11" x14ac:dyDescent="0.3">
      <c r="C20" s="57"/>
      <c r="D20" s="54"/>
      <c r="E20" s="6"/>
      <c r="F20" s="19"/>
      <c r="G20" s="24"/>
      <c r="H20" s="24"/>
      <c r="I20" s="31"/>
      <c r="J20" s="31"/>
      <c r="K20" s="35"/>
    </row>
    <row r="21" spans="2:11" x14ac:dyDescent="0.3">
      <c r="C21" s="58" t="s">
        <v>7</v>
      </c>
      <c r="D21" s="54"/>
      <c r="E21" s="6"/>
      <c r="F21" s="19"/>
      <c r="G21" s="24" t="s">
        <v>2</v>
      </c>
      <c r="H21" s="24" t="s">
        <v>2</v>
      </c>
      <c r="I21" s="31"/>
      <c r="J21" s="31"/>
      <c r="K21" s="35"/>
    </row>
    <row r="22" spans="2:11" x14ac:dyDescent="0.3">
      <c r="C22" s="57"/>
      <c r="D22" s="54"/>
      <c r="E22" s="6"/>
      <c r="F22" s="19"/>
      <c r="G22" s="24"/>
      <c r="H22" s="24"/>
      <c r="I22" s="31"/>
      <c r="J22" s="31"/>
      <c r="K22" s="35"/>
    </row>
    <row r="23" spans="2:11" x14ac:dyDescent="0.3">
      <c r="C23" s="58" t="s">
        <v>8</v>
      </c>
      <c r="D23" s="54"/>
      <c r="E23" s="6"/>
      <c r="F23" s="19"/>
      <c r="G23" s="24" t="s">
        <v>2</v>
      </c>
      <c r="H23" s="24" t="s">
        <v>2</v>
      </c>
      <c r="I23" s="31"/>
      <c r="J23" s="31"/>
      <c r="K23" s="35"/>
    </row>
    <row r="24" spans="2:11" x14ac:dyDescent="0.3">
      <c r="C24" s="57"/>
      <c r="D24" s="54"/>
      <c r="E24" s="6"/>
      <c r="F24" s="19"/>
      <c r="G24" s="24"/>
      <c r="H24" s="24"/>
      <c r="I24" s="31"/>
      <c r="J24" s="31"/>
      <c r="K24" s="35"/>
    </row>
    <row r="25" spans="2:11" x14ac:dyDescent="0.3">
      <c r="C25" s="59" t="s">
        <v>9</v>
      </c>
      <c r="D25" s="54"/>
      <c r="E25" s="6"/>
      <c r="F25" s="19"/>
      <c r="G25" s="24"/>
      <c r="H25" s="24"/>
      <c r="I25" s="31"/>
      <c r="J25" s="31"/>
      <c r="K25" s="35"/>
    </row>
    <row r="26" spans="2:11" x14ac:dyDescent="0.3">
      <c r="B26" s="8" t="s">
        <v>1589</v>
      </c>
      <c r="C26" s="57" t="s">
        <v>1590</v>
      </c>
      <c r="D26" s="54" t="s">
        <v>1591</v>
      </c>
      <c r="E26" s="6" t="s">
        <v>198</v>
      </c>
      <c r="F26" s="19">
        <v>13000000</v>
      </c>
      <c r="G26" s="24">
        <v>13006.25</v>
      </c>
      <c r="H26" s="24">
        <v>26.03</v>
      </c>
      <c r="I26" s="31">
        <v>5.4433999999999996</v>
      </c>
      <c r="J26" s="31"/>
      <c r="K26" s="35"/>
    </row>
    <row r="27" spans="2:11" x14ac:dyDescent="0.3">
      <c r="C27" s="58" t="s">
        <v>184</v>
      </c>
      <c r="D27" s="54"/>
      <c r="E27" s="6"/>
      <c r="F27" s="19"/>
      <c r="G27" s="25">
        <v>13006.25</v>
      </c>
      <c r="H27" s="25">
        <v>26.03</v>
      </c>
      <c r="I27" s="31"/>
      <c r="J27" s="31"/>
      <c r="K27" s="35"/>
    </row>
    <row r="28" spans="2:11" x14ac:dyDescent="0.3">
      <c r="C28" s="57"/>
      <c r="D28" s="54"/>
      <c r="E28" s="6"/>
      <c r="F28" s="19"/>
      <c r="G28" s="24"/>
      <c r="H28" s="24"/>
      <c r="I28" s="31"/>
      <c r="J28" s="31"/>
      <c r="K28" s="35"/>
    </row>
    <row r="29" spans="2:11" x14ac:dyDescent="0.3">
      <c r="C29" s="59" t="s">
        <v>10</v>
      </c>
      <c r="D29" s="54"/>
      <c r="E29" s="6"/>
      <c r="F29" s="19"/>
      <c r="G29" s="24"/>
      <c r="H29" s="24"/>
      <c r="I29" s="31"/>
      <c r="J29" s="31"/>
      <c r="K29" s="35"/>
    </row>
    <row r="30" spans="2:11" x14ac:dyDescent="0.3">
      <c r="B30" s="8" t="s">
        <v>1604</v>
      </c>
      <c r="C30" s="57" t="s">
        <v>1605</v>
      </c>
      <c r="D30" s="54" t="s">
        <v>1606</v>
      </c>
      <c r="E30" s="6" t="s">
        <v>198</v>
      </c>
      <c r="F30" s="19">
        <v>12000000</v>
      </c>
      <c r="G30" s="24">
        <v>12036.23</v>
      </c>
      <c r="H30" s="24">
        <v>24.09</v>
      </c>
      <c r="I30" s="31">
        <v>5.3697499999999998</v>
      </c>
      <c r="J30" s="31"/>
      <c r="K30" s="35"/>
    </row>
    <row r="31" spans="2:11" x14ac:dyDescent="0.3">
      <c r="B31" s="8" t="s">
        <v>3187</v>
      </c>
      <c r="C31" s="57" t="s">
        <v>3188</v>
      </c>
      <c r="D31" s="54" t="s">
        <v>3189</v>
      </c>
      <c r="E31" s="6" t="s">
        <v>198</v>
      </c>
      <c r="F31" s="19">
        <v>2500000</v>
      </c>
      <c r="G31" s="24">
        <v>2510.7399999999998</v>
      </c>
      <c r="H31" s="24">
        <v>5.03</v>
      </c>
      <c r="I31" s="31">
        <v>5.5919499999999998</v>
      </c>
      <c r="J31" s="31"/>
      <c r="K31" s="35"/>
    </row>
    <row r="32" spans="2:11" x14ac:dyDescent="0.3">
      <c r="B32" s="8" t="s">
        <v>3190</v>
      </c>
      <c r="C32" s="57" t="s">
        <v>3191</v>
      </c>
      <c r="D32" s="54" t="s">
        <v>3192</v>
      </c>
      <c r="E32" s="6" t="s">
        <v>198</v>
      </c>
      <c r="F32" s="19">
        <v>2500000</v>
      </c>
      <c r="G32" s="24">
        <v>2505.25</v>
      </c>
      <c r="H32" s="24">
        <v>5.01</v>
      </c>
      <c r="I32" s="31">
        <v>5.4014499999999996</v>
      </c>
      <c r="J32" s="31"/>
      <c r="K32" s="35"/>
    </row>
    <row r="33" spans="1:11" x14ac:dyDescent="0.3">
      <c r="B33" s="8" t="s">
        <v>3193</v>
      </c>
      <c r="C33" s="57" t="s">
        <v>3194</v>
      </c>
      <c r="D33" s="54" t="s">
        <v>3195</v>
      </c>
      <c r="E33" s="6" t="s">
        <v>198</v>
      </c>
      <c r="F33" s="19">
        <v>2000000</v>
      </c>
      <c r="G33" s="24">
        <v>2001.48</v>
      </c>
      <c r="H33" s="24">
        <v>4.01</v>
      </c>
      <c r="I33" s="31">
        <v>5.4378500000000001</v>
      </c>
      <c r="J33" s="31"/>
      <c r="K33" s="35"/>
    </row>
    <row r="34" spans="1:11" x14ac:dyDescent="0.3">
      <c r="B34" s="8" t="s">
        <v>3196</v>
      </c>
      <c r="C34" s="57" t="s">
        <v>3197</v>
      </c>
      <c r="D34" s="54" t="s">
        <v>3198</v>
      </c>
      <c r="E34" s="6" t="s">
        <v>198</v>
      </c>
      <c r="F34" s="19">
        <v>1000000</v>
      </c>
      <c r="G34" s="24">
        <v>1001.44</v>
      </c>
      <c r="H34" s="24">
        <v>2</v>
      </c>
      <c r="I34" s="31">
        <v>5.3497500000000002</v>
      </c>
      <c r="J34" s="31"/>
      <c r="K34" s="35"/>
    </row>
    <row r="35" spans="1:11" x14ac:dyDescent="0.3">
      <c r="B35" s="8" t="s">
        <v>3199</v>
      </c>
      <c r="C35" s="57" t="s">
        <v>3200</v>
      </c>
      <c r="D35" s="54" t="s">
        <v>3201</v>
      </c>
      <c r="E35" s="6" t="s">
        <v>198</v>
      </c>
      <c r="F35" s="19">
        <v>300000</v>
      </c>
      <c r="G35" s="24">
        <v>300.22000000000003</v>
      </c>
      <c r="H35" s="24">
        <v>0.6</v>
      </c>
      <c r="I35" s="31">
        <v>5.4378500000000001</v>
      </c>
      <c r="J35" s="31"/>
      <c r="K35" s="35"/>
    </row>
    <row r="36" spans="1:11" x14ac:dyDescent="0.3">
      <c r="B36" s="8" t="s">
        <v>3202</v>
      </c>
      <c r="C36" s="57" t="s">
        <v>3203</v>
      </c>
      <c r="D36" s="54" t="s">
        <v>3204</v>
      </c>
      <c r="E36" s="6" t="s">
        <v>198</v>
      </c>
      <c r="F36" s="19">
        <v>276000</v>
      </c>
      <c r="G36" s="24">
        <v>277.11</v>
      </c>
      <c r="H36" s="24">
        <v>0.55000000000000004</v>
      </c>
      <c r="I36" s="31">
        <v>5.4196</v>
      </c>
      <c r="J36" s="31"/>
      <c r="K36" s="35"/>
    </row>
    <row r="37" spans="1:11" x14ac:dyDescent="0.3">
      <c r="C37" s="58" t="s">
        <v>184</v>
      </c>
      <c r="D37" s="54"/>
      <c r="E37" s="6"/>
      <c r="F37" s="19"/>
      <c r="G37" s="25">
        <v>20632.47</v>
      </c>
      <c r="H37" s="25">
        <v>41.29</v>
      </c>
      <c r="I37" s="31"/>
      <c r="J37" s="31"/>
      <c r="K37" s="35"/>
    </row>
    <row r="38" spans="1:11" x14ac:dyDescent="0.3">
      <c r="C38" s="57"/>
      <c r="D38" s="54"/>
      <c r="E38" s="6"/>
      <c r="F38" s="19"/>
      <c r="G38" s="24"/>
      <c r="H38" s="24"/>
      <c r="I38" s="31"/>
      <c r="J38" s="31"/>
      <c r="K38" s="35"/>
    </row>
    <row r="39" spans="1:11" x14ac:dyDescent="0.3">
      <c r="A39" s="10"/>
      <c r="B39" s="28"/>
      <c r="C39" s="58" t="s">
        <v>11</v>
      </c>
      <c r="D39" s="54"/>
      <c r="E39" s="6"/>
      <c r="F39" s="19"/>
      <c r="G39" s="24"/>
      <c r="H39" s="24"/>
      <c r="I39" s="31"/>
      <c r="J39" s="31"/>
      <c r="K39" s="35"/>
    </row>
    <row r="40" spans="1:11" x14ac:dyDescent="0.3">
      <c r="A40" s="28"/>
      <c r="B40" s="28"/>
      <c r="C40" s="58" t="s">
        <v>13</v>
      </c>
      <c r="D40" s="54"/>
      <c r="E40" s="6"/>
      <c r="F40" s="19"/>
      <c r="G40" s="24" t="s">
        <v>2</v>
      </c>
      <c r="H40" s="24" t="s">
        <v>2</v>
      </c>
      <c r="I40" s="31"/>
      <c r="J40" s="31"/>
      <c r="K40" s="35"/>
    </row>
    <row r="41" spans="1:11" x14ac:dyDescent="0.3">
      <c r="A41" s="28"/>
      <c r="B41" s="28"/>
      <c r="C41" s="58"/>
      <c r="D41" s="54"/>
      <c r="E41" s="6"/>
      <c r="F41" s="19"/>
      <c r="G41" s="24"/>
      <c r="H41" s="24"/>
      <c r="I41" s="31"/>
      <c r="J41" s="31"/>
      <c r="K41" s="35"/>
    </row>
    <row r="42" spans="1:11" x14ac:dyDescent="0.3">
      <c r="A42" s="28"/>
      <c r="B42" s="28"/>
      <c r="C42" s="58" t="s">
        <v>14</v>
      </c>
      <c r="D42" s="54"/>
      <c r="E42" s="6"/>
      <c r="F42" s="19"/>
      <c r="G42" s="24" t="s">
        <v>2</v>
      </c>
      <c r="H42" s="24" t="s">
        <v>2</v>
      </c>
      <c r="I42" s="31"/>
      <c r="J42" s="31"/>
      <c r="K42" s="35"/>
    </row>
    <row r="43" spans="1:11" x14ac:dyDescent="0.3">
      <c r="A43" s="28"/>
      <c r="B43" s="28"/>
      <c r="C43" s="58"/>
      <c r="D43" s="54"/>
      <c r="E43" s="6"/>
      <c r="F43" s="19"/>
      <c r="G43" s="24"/>
      <c r="H43" s="24"/>
      <c r="I43" s="31"/>
      <c r="J43" s="31"/>
      <c r="K43" s="35"/>
    </row>
    <row r="44" spans="1:11" x14ac:dyDescent="0.3">
      <c r="A44" s="28"/>
      <c r="B44" s="28"/>
      <c r="C44" s="58" t="s">
        <v>15</v>
      </c>
      <c r="D44" s="54"/>
      <c r="E44" s="6"/>
      <c r="F44" s="19"/>
      <c r="G44" s="24" t="s">
        <v>2</v>
      </c>
      <c r="H44" s="24" t="s">
        <v>2</v>
      </c>
      <c r="I44" s="31"/>
      <c r="J44" s="31"/>
      <c r="K44" s="35"/>
    </row>
    <row r="45" spans="1:11" x14ac:dyDescent="0.3">
      <c r="A45" s="28"/>
      <c r="B45" s="28"/>
      <c r="C45" s="58"/>
      <c r="D45" s="54"/>
      <c r="E45" s="6"/>
      <c r="F45" s="19"/>
      <c r="G45" s="24"/>
      <c r="H45" s="24"/>
      <c r="I45" s="31"/>
      <c r="J45" s="31"/>
      <c r="K45" s="35"/>
    </row>
    <row r="46" spans="1:11" x14ac:dyDescent="0.3">
      <c r="A46" s="28"/>
      <c r="B46" s="28"/>
      <c r="C46" s="58" t="s">
        <v>16</v>
      </c>
      <c r="D46" s="54"/>
      <c r="E46" s="6"/>
      <c r="F46" s="19"/>
      <c r="G46" s="24" t="s">
        <v>2</v>
      </c>
      <c r="H46" s="24" t="s">
        <v>2</v>
      </c>
      <c r="I46" s="31"/>
      <c r="J46" s="31"/>
      <c r="K46" s="35"/>
    </row>
    <row r="47" spans="1:11" x14ac:dyDescent="0.3">
      <c r="A47" s="28"/>
      <c r="B47" s="28"/>
      <c r="C47" s="58"/>
      <c r="D47" s="54"/>
      <c r="E47" s="6"/>
      <c r="F47" s="19"/>
      <c r="G47" s="24"/>
      <c r="H47" s="24"/>
      <c r="I47" s="31"/>
      <c r="J47" s="31"/>
      <c r="K47" s="35"/>
    </row>
    <row r="48" spans="1:11" x14ac:dyDescent="0.3">
      <c r="C48" s="59" t="s">
        <v>17</v>
      </c>
      <c r="D48" s="54"/>
      <c r="E48" s="6"/>
      <c r="F48" s="19"/>
      <c r="G48" s="24"/>
      <c r="H48" s="24"/>
      <c r="I48" s="31"/>
      <c r="J48" s="31"/>
      <c r="K48" s="35"/>
    </row>
    <row r="49" spans="1:11" x14ac:dyDescent="0.3">
      <c r="B49" s="8" t="s">
        <v>3205</v>
      </c>
      <c r="C49" s="57" t="s">
        <v>3206</v>
      </c>
      <c r="D49" s="54" t="s">
        <v>3207</v>
      </c>
      <c r="E49" s="6" t="s">
        <v>198</v>
      </c>
      <c r="F49" s="19">
        <v>3480000</v>
      </c>
      <c r="G49" s="24">
        <v>3438.03</v>
      </c>
      <c r="H49" s="24">
        <v>6.88</v>
      </c>
      <c r="I49" s="31">
        <v>5.5702499999999997</v>
      </c>
      <c r="J49" s="31"/>
      <c r="K49" s="35"/>
    </row>
    <row r="50" spans="1:11" x14ac:dyDescent="0.3">
      <c r="B50" s="8" t="s">
        <v>3208</v>
      </c>
      <c r="C50" s="57" t="s">
        <v>3209</v>
      </c>
      <c r="D50" s="54" t="s">
        <v>3210</v>
      </c>
      <c r="E50" s="6" t="s">
        <v>198</v>
      </c>
      <c r="F50" s="19">
        <v>1621000</v>
      </c>
      <c r="G50" s="24">
        <v>1615.9</v>
      </c>
      <c r="H50" s="24">
        <v>3.23</v>
      </c>
      <c r="I50" s="31">
        <v>5.4909499999999998</v>
      </c>
      <c r="J50" s="31"/>
      <c r="K50" s="35"/>
    </row>
    <row r="51" spans="1:11" x14ac:dyDescent="0.3">
      <c r="B51" s="8" t="s">
        <v>3211</v>
      </c>
      <c r="C51" s="57" t="s">
        <v>3212</v>
      </c>
      <c r="D51" s="54" t="s">
        <v>3213</v>
      </c>
      <c r="E51" s="6" t="s">
        <v>198</v>
      </c>
      <c r="F51" s="19">
        <v>1562000</v>
      </c>
      <c r="G51" s="24">
        <v>1552.98</v>
      </c>
      <c r="H51" s="24">
        <v>3.11</v>
      </c>
      <c r="I51" s="31">
        <v>5.4333999999999998</v>
      </c>
      <c r="J51" s="31"/>
      <c r="K51" s="35"/>
    </row>
    <row r="52" spans="1:11" x14ac:dyDescent="0.3">
      <c r="B52" s="8" t="s">
        <v>3214</v>
      </c>
      <c r="C52" s="57" t="s">
        <v>3215</v>
      </c>
      <c r="D52" s="54" t="s">
        <v>3216</v>
      </c>
      <c r="E52" s="6" t="s">
        <v>198</v>
      </c>
      <c r="F52" s="19">
        <v>1208000</v>
      </c>
      <c r="G52" s="24">
        <v>1199.76</v>
      </c>
      <c r="H52" s="24">
        <v>2.4</v>
      </c>
      <c r="I52" s="31">
        <v>5.4473000000000003</v>
      </c>
      <c r="J52" s="31"/>
      <c r="K52" s="35"/>
    </row>
    <row r="53" spans="1:11" x14ac:dyDescent="0.3">
      <c r="B53" s="8" t="s">
        <v>3217</v>
      </c>
      <c r="C53" s="57" t="s">
        <v>3218</v>
      </c>
      <c r="D53" s="54" t="s">
        <v>3219</v>
      </c>
      <c r="E53" s="6" t="s">
        <v>198</v>
      </c>
      <c r="F53" s="19">
        <v>1200000</v>
      </c>
      <c r="G53" s="24">
        <v>1192.54</v>
      </c>
      <c r="H53" s="24">
        <v>2.39</v>
      </c>
      <c r="I53" s="31">
        <v>5.4393500000000001</v>
      </c>
      <c r="J53" s="31"/>
      <c r="K53" s="35"/>
    </row>
    <row r="54" spans="1:11" x14ac:dyDescent="0.3">
      <c r="C54" s="58" t="s">
        <v>184</v>
      </c>
      <c r="D54" s="54"/>
      <c r="E54" s="6"/>
      <c r="F54" s="19"/>
      <c r="G54" s="25">
        <v>8999.2099999999991</v>
      </c>
      <c r="H54" s="25">
        <v>18.010000000000002</v>
      </c>
      <c r="I54" s="31"/>
      <c r="J54" s="31"/>
      <c r="K54" s="35"/>
    </row>
    <row r="55" spans="1:11" x14ac:dyDescent="0.3">
      <c r="C55" s="57"/>
      <c r="D55" s="54"/>
      <c r="E55" s="6"/>
      <c r="F55" s="19"/>
      <c r="G55" s="24"/>
      <c r="H55" s="24"/>
      <c r="I55" s="31"/>
      <c r="J55" s="31"/>
      <c r="K55" s="35"/>
    </row>
    <row r="56" spans="1:11" x14ac:dyDescent="0.3">
      <c r="A56" s="10"/>
      <c r="B56" s="28"/>
      <c r="C56" s="58" t="s">
        <v>18</v>
      </c>
      <c r="D56" s="54"/>
      <c r="E56" s="6"/>
      <c r="F56" s="19"/>
      <c r="G56" s="24"/>
      <c r="H56" s="24"/>
      <c r="I56" s="31"/>
      <c r="J56" s="31"/>
      <c r="K56" s="35"/>
    </row>
    <row r="57" spans="1:11" x14ac:dyDescent="0.3">
      <c r="A57" s="28"/>
      <c r="B57" s="28"/>
      <c r="C57" s="58" t="s">
        <v>19</v>
      </c>
      <c r="D57" s="54"/>
      <c r="E57" s="6"/>
      <c r="F57" s="19"/>
      <c r="G57" s="24" t="s">
        <v>2</v>
      </c>
      <c r="H57" s="24" t="s">
        <v>2</v>
      </c>
      <c r="I57" s="31"/>
      <c r="J57" s="31"/>
      <c r="K57" s="35"/>
    </row>
    <row r="58" spans="1:11" x14ac:dyDescent="0.3">
      <c r="A58" s="28"/>
      <c r="B58" s="28"/>
      <c r="C58" s="58"/>
      <c r="D58" s="54"/>
      <c r="E58" s="6"/>
      <c r="F58" s="19"/>
      <c r="G58" s="24"/>
      <c r="H58" s="24"/>
      <c r="I58" s="31"/>
      <c r="J58" s="31"/>
      <c r="K58" s="35"/>
    </row>
    <row r="59" spans="1:11" x14ac:dyDescent="0.3">
      <c r="A59" s="28"/>
      <c r="B59" s="28"/>
      <c r="C59" s="58" t="s">
        <v>20</v>
      </c>
      <c r="D59" s="54"/>
      <c r="E59" s="6"/>
      <c r="F59" s="19"/>
      <c r="G59" s="24" t="s">
        <v>2</v>
      </c>
      <c r="H59" s="24" t="s">
        <v>2</v>
      </c>
      <c r="I59" s="31"/>
      <c r="J59" s="31"/>
      <c r="K59" s="35"/>
    </row>
    <row r="60" spans="1:11" x14ac:dyDescent="0.3">
      <c r="A60" s="28"/>
      <c r="B60" s="28"/>
      <c r="C60" s="58"/>
      <c r="D60" s="54"/>
      <c r="E60" s="6"/>
      <c r="F60" s="19"/>
      <c r="G60" s="24"/>
      <c r="H60" s="24"/>
      <c r="I60" s="31"/>
      <c r="J60" s="31"/>
      <c r="K60" s="35"/>
    </row>
    <row r="61" spans="1:11" x14ac:dyDescent="0.3">
      <c r="A61" s="28"/>
      <c r="B61" s="28"/>
      <c r="C61" s="58" t="s">
        <v>21</v>
      </c>
      <c r="D61" s="54"/>
      <c r="E61" s="6"/>
      <c r="F61" s="19"/>
      <c r="G61" s="24" t="s">
        <v>2</v>
      </c>
      <c r="H61" s="24" t="s">
        <v>2</v>
      </c>
      <c r="I61" s="31"/>
      <c r="J61" s="31"/>
      <c r="K61" s="35"/>
    </row>
    <row r="62" spans="1:11" x14ac:dyDescent="0.3">
      <c r="A62" s="28"/>
      <c r="B62" s="28"/>
      <c r="C62" s="58"/>
      <c r="D62" s="54"/>
      <c r="E62" s="6"/>
      <c r="F62" s="19"/>
      <c r="G62" s="24"/>
      <c r="H62" s="24"/>
      <c r="I62" s="31"/>
      <c r="J62" s="31"/>
      <c r="K62" s="35"/>
    </row>
    <row r="63" spans="1:11" x14ac:dyDescent="0.3">
      <c r="A63" s="28"/>
      <c r="B63" s="28"/>
      <c r="C63" s="58" t="s">
        <v>22</v>
      </c>
      <c r="D63" s="54"/>
      <c r="E63" s="6"/>
      <c r="F63" s="19"/>
      <c r="G63" s="24" t="s">
        <v>2</v>
      </c>
      <c r="H63" s="24" t="s">
        <v>2</v>
      </c>
      <c r="I63" s="31"/>
      <c r="J63" s="31"/>
      <c r="K63" s="35"/>
    </row>
    <row r="64" spans="1:11" x14ac:dyDescent="0.3">
      <c r="A64" s="28"/>
      <c r="B64" s="28"/>
      <c r="C64" s="58"/>
      <c r="D64" s="54"/>
      <c r="E64" s="6"/>
      <c r="F64" s="19"/>
      <c r="G64" s="24"/>
      <c r="H64" s="24"/>
      <c r="I64" s="31"/>
      <c r="J64" s="31"/>
      <c r="K64" s="35"/>
    </row>
    <row r="65" spans="1:54" x14ac:dyDescent="0.3">
      <c r="A65" s="28"/>
      <c r="B65" s="28"/>
      <c r="C65" s="58" t="s">
        <v>23</v>
      </c>
      <c r="D65" s="54"/>
      <c r="E65" s="6"/>
      <c r="F65" s="19"/>
      <c r="G65" s="24" t="s">
        <v>2</v>
      </c>
      <c r="H65" s="24" t="s">
        <v>2</v>
      </c>
      <c r="I65" s="31"/>
      <c r="J65" s="31"/>
      <c r="K65" s="35"/>
    </row>
    <row r="66" spans="1:54" x14ac:dyDescent="0.3">
      <c r="A66" s="28"/>
      <c r="B66" s="28"/>
      <c r="C66" s="58"/>
      <c r="D66" s="54"/>
      <c r="E66" s="6"/>
      <c r="F66" s="19"/>
      <c r="G66" s="24"/>
      <c r="H66" s="24"/>
      <c r="I66" s="31"/>
      <c r="J66" s="31"/>
      <c r="K66" s="35"/>
    </row>
    <row r="67" spans="1:54" x14ac:dyDescent="0.3">
      <c r="C67" s="59" t="s">
        <v>24</v>
      </c>
      <c r="D67" s="54"/>
      <c r="E67" s="6"/>
      <c r="F67" s="19"/>
      <c r="G67" s="24"/>
      <c r="H67" s="24"/>
      <c r="I67" s="31"/>
      <c r="J67" s="31"/>
      <c r="K67" s="35"/>
    </row>
    <row r="68" spans="1:54" x14ac:dyDescent="0.3">
      <c r="B68" s="8" t="s">
        <v>199</v>
      </c>
      <c r="C68" s="57" t="s">
        <v>200</v>
      </c>
      <c r="D68" s="54"/>
      <c r="E68" s="6"/>
      <c r="F68" s="19"/>
      <c r="G68" s="24">
        <v>3857.98</v>
      </c>
      <c r="H68" s="24">
        <v>7.72</v>
      </c>
      <c r="I68" s="31"/>
      <c r="J68" s="31"/>
      <c r="K68" s="35"/>
    </row>
    <row r="69" spans="1:54" x14ac:dyDescent="0.3">
      <c r="C69" s="58" t="s">
        <v>184</v>
      </c>
      <c r="D69" s="54"/>
      <c r="E69" s="6"/>
      <c r="F69" s="19"/>
      <c r="G69" s="25">
        <v>3857.98</v>
      </c>
      <c r="H69" s="25">
        <v>7.72</v>
      </c>
      <c r="I69" s="31"/>
      <c r="J69" s="31"/>
      <c r="K69" s="35"/>
    </row>
    <row r="70" spans="1:54" x14ac:dyDescent="0.3">
      <c r="C70" s="57"/>
      <c r="D70" s="54"/>
      <c r="E70" s="6"/>
      <c r="F70" s="19"/>
      <c r="G70" s="24"/>
      <c r="H70" s="24"/>
      <c r="I70" s="31"/>
      <c r="J70" s="31"/>
      <c r="K70" s="35"/>
    </row>
    <row r="71" spans="1:54" x14ac:dyDescent="0.3">
      <c r="A71" s="10"/>
      <c r="B71" s="28"/>
      <c r="C71" s="58" t="s">
        <v>25</v>
      </c>
      <c r="D71" s="54"/>
      <c r="E71" s="6"/>
      <c r="F71" s="19"/>
      <c r="G71" s="24"/>
      <c r="H71" s="24"/>
      <c r="I71" s="31"/>
      <c r="J71" s="31"/>
      <c r="K71" s="35"/>
    </row>
    <row r="72" spans="1:54" s="2" customFormat="1" ht="13.8" x14ac:dyDescent="0.3">
      <c r="A72" s="28"/>
      <c r="B72" s="28"/>
      <c r="C72" s="57" t="s">
        <v>5023</v>
      </c>
      <c r="D72" s="54"/>
      <c r="E72" s="6"/>
      <c r="F72" s="19"/>
      <c r="G72" s="24" t="s">
        <v>2</v>
      </c>
      <c r="H72" s="24" t="s">
        <v>2</v>
      </c>
      <c r="I72" s="31"/>
      <c r="J72" s="31"/>
      <c r="K72" s="35"/>
      <c r="L72" s="3"/>
      <c r="AI72" s="3"/>
      <c r="AV72" s="3"/>
      <c r="AX72" s="3"/>
      <c r="BB72" s="3"/>
    </row>
    <row r="73" spans="1:54" x14ac:dyDescent="0.3">
      <c r="B73" s="8"/>
      <c r="C73" s="57" t="s">
        <v>201</v>
      </c>
      <c r="D73" s="54"/>
      <c r="E73" s="6"/>
      <c r="F73" s="19"/>
      <c r="G73" s="24">
        <v>1114.8499999999999</v>
      </c>
      <c r="H73" s="24">
        <v>2.25</v>
      </c>
      <c r="I73" s="31"/>
      <c r="J73" s="31"/>
      <c r="K73" s="35"/>
    </row>
    <row r="74" spans="1:54" x14ac:dyDescent="0.3">
      <c r="C74" s="58" t="s">
        <v>184</v>
      </c>
      <c r="D74" s="54"/>
      <c r="E74" s="6"/>
      <c r="F74" s="19"/>
      <c r="G74" s="25">
        <v>1114.8499999999999</v>
      </c>
      <c r="H74" s="25">
        <v>2.25</v>
      </c>
      <c r="I74" s="31"/>
      <c r="J74" s="31"/>
      <c r="K74" s="35"/>
    </row>
    <row r="75" spans="1:54" x14ac:dyDescent="0.3">
      <c r="C75" s="57"/>
      <c r="D75" s="54"/>
      <c r="E75" s="6"/>
      <c r="F75" s="19"/>
      <c r="G75" s="24"/>
      <c r="H75" s="24"/>
      <c r="I75" s="31"/>
      <c r="J75" s="31"/>
      <c r="K75" s="35"/>
    </row>
    <row r="76" spans="1:54" x14ac:dyDescent="0.3">
      <c r="C76" s="60" t="s">
        <v>202</v>
      </c>
      <c r="D76" s="55"/>
      <c r="E76" s="5"/>
      <c r="F76" s="20"/>
      <c r="G76" s="26">
        <v>49961.43</v>
      </c>
      <c r="H76" s="26">
        <v>100</v>
      </c>
      <c r="I76" s="32"/>
      <c r="J76" s="32"/>
      <c r="K76" s="36"/>
    </row>
    <row r="79" spans="1:54" x14ac:dyDescent="0.3">
      <c r="C79" s="1" t="s">
        <v>203</v>
      </c>
    </row>
    <row r="80" spans="1:54" x14ac:dyDescent="0.3">
      <c r="C80" s="37" t="s">
        <v>204</v>
      </c>
      <c r="D80" s="37"/>
      <c r="E80" s="37"/>
      <c r="F80" s="37"/>
      <c r="G80" s="37"/>
      <c r="H80" s="37"/>
      <c r="I80" s="37"/>
      <c r="J80" s="37"/>
      <c r="K80" s="37"/>
    </row>
    <row r="81" spans="3:11" x14ac:dyDescent="0.3">
      <c r="C81" s="2" t="s">
        <v>205</v>
      </c>
    </row>
    <row r="82" spans="3:11" x14ac:dyDescent="0.3">
      <c r="C82" s="2" t="s">
        <v>206</v>
      </c>
    </row>
    <row r="83" spans="3:11" ht="30" customHeight="1" x14ac:dyDescent="0.3">
      <c r="C83" s="80" t="s">
        <v>207</v>
      </c>
      <c r="D83" s="81"/>
      <c r="E83" s="81"/>
      <c r="F83" s="81"/>
      <c r="G83" s="81"/>
      <c r="H83" s="81"/>
      <c r="I83" s="81"/>
      <c r="J83" s="81"/>
      <c r="K83" s="81"/>
    </row>
    <row r="84" spans="3:11" x14ac:dyDescent="0.3">
      <c r="C84" s="2" t="s">
        <v>208</v>
      </c>
    </row>
    <row r="86" spans="3:11" x14ac:dyDescent="0.3">
      <c r="C86" s="1" t="s">
        <v>5173</v>
      </c>
      <c r="E86" s="78" t="s">
        <v>5174</v>
      </c>
    </row>
    <row r="87" spans="3:11" x14ac:dyDescent="0.3">
      <c r="E87" s="2" t="s">
        <v>5180</v>
      </c>
    </row>
  </sheetData>
  <mergeCells count="1">
    <mergeCell ref="C83:K83"/>
  </mergeCells>
  <hyperlinks>
    <hyperlink ref="J2" location="'Index'!A1" display="'Index'!A1" xr:uid="{133610EB-C443-4D31-96A4-ADB758D0CE3E}"/>
  </hyperlinks>
  <pageMargins left="0.7" right="0.7" top="0.75" bottom="0.75" header="0.3" footer="0.3"/>
  <pageSetup orientation="portrait" horizontalDpi="4294967293" r:id="rId1"/>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0A3485-FD5A-4892-AB85-5E9A94BCD32D}">
  <sheetPr codeName="Sheet1"/>
  <dimension ref="A1:IV122"/>
  <sheetViews>
    <sheetView showGridLines="0" zoomScale="90" zoomScaleNormal="90" workbookViewId="0">
      <pane ySplit="6" topLeftCell="A106"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3220</v>
      </c>
      <c r="J2" s="38" t="s">
        <v>4688</v>
      </c>
    </row>
    <row r="3" spans="1:54" ht="16.2" x14ac:dyDescent="0.35">
      <c r="C3" s="1" t="s">
        <v>28</v>
      </c>
      <c r="D3" s="21" t="s">
        <v>3221</v>
      </c>
    </row>
    <row r="4" spans="1:54" ht="15" x14ac:dyDescent="0.35">
      <c r="C4" s="1" t="s">
        <v>30</v>
      </c>
      <c r="D4" s="22">
        <v>46053</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A8" s="10"/>
      <c r="B8" s="28"/>
      <c r="C8" s="58" t="s">
        <v>0</v>
      </c>
      <c r="D8" s="54"/>
      <c r="E8" s="6"/>
      <c r="F8" s="19"/>
      <c r="G8" s="24"/>
      <c r="H8" s="24"/>
      <c r="I8" s="31"/>
      <c r="J8" s="31"/>
      <c r="K8" s="35"/>
    </row>
    <row r="9" spans="1:54" x14ac:dyDescent="0.3">
      <c r="C9" s="59" t="s">
        <v>1</v>
      </c>
      <c r="D9" s="54"/>
      <c r="E9" s="6"/>
      <c r="F9" s="19"/>
      <c r="G9" s="24"/>
      <c r="H9" s="24"/>
      <c r="I9" s="31"/>
      <c r="J9" s="31"/>
      <c r="K9" s="35"/>
    </row>
    <row r="10" spans="1:54" x14ac:dyDescent="0.3">
      <c r="B10" s="8" t="s">
        <v>528</v>
      </c>
      <c r="C10" s="57" t="s">
        <v>529</v>
      </c>
      <c r="D10" s="54" t="s">
        <v>530</v>
      </c>
      <c r="E10" s="6" t="s">
        <v>531</v>
      </c>
      <c r="F10" s="19">
        <v>1358645</v>
      </c>
      <c r="G10" s="24">
        <v>9259.84</v>
      </c>
      <c r="H10" s="24">
        <v>5.0999999999999996</v>
      </c>
      <c r="I10" s="31"/>
      <c r="J10" s="31"/>
      <c r="K10" s="35"/>
    </row>
    <row r="11" spans="1:54" x14ac:dyDescent="0.3">
      <c r="B11" s="8" t="s">
        <v>2283</v>
      </c>
      <c r="C11" s="57" t="s">
        <v>2284</v>
      </c>
      <c r="D11" s="54" t="s">
        <v>2285</v>
      </c>
      <c r="E11" s="6" t="s">
        <v>585</v>
      </c>
      <c r="F11" s="19">
        <v>151956</v>
      </c>
      <c r="G11" s="24">
        <v>7019.46</v>
      </c>
      <c r="H11" s="24">
        <v>3.87</v>
      </c>
      <c r="I11" s="31"/>
      <c r="J11" s="31"/>
      <c r="K11" s="35"/>
    </row>
    <row r="12" spans="1:54" x14ac:dyDescent="0.3">
      <c r="B12" s="8" t="s">
        <v>87</v>
      </c>
      <c r="C12" s="57" t="s">
        <v>88</v>
      </c>
      <c r="D12" s="54" t="s">
        <v>89</v>
      </c>
      <c r="E12" s="6" t="s">
        <v>64</v>
      </c>
      <c r="F12" s="19">
        <v>188042</v>
      </c>
      <c r="G12" s="24">
        <v>6915.06</v>
      </c>
      <c r="H12" s="24">
        <v>3.81</v>
      </c>
      <c r="I12" s="31"/>
      <c r="J12" s="31"/>
      <c r="K12" s="35"/>
    </row>
    <row r="13" spans="1:54" x14ac:dyDescent="0.3">
      <c r="B13" s="8" t="s">
        <v>121</v>
      </c>
      <c r="C13" s="57" t="s">
        <v>122</v>
      </c>
      <c r="D13" s="54" t="s">
        <v>123</v>
      </c>
      <c r="E13" s="6" t="s">
        <v>124</v>
      </c>
      <c r="F13" s="19">
        <v>101758</v>
      </c>
      <c r="G13" s="24">
        <v>6157.38</v>
      </c>
      <c r="H13" s="24">
        <v>3.39</v>
      </c>
      <c r="I13" s="31"/>
      <c r="J13" s="31"/>
      <c r="K13" s="35"/>
    </row>
    <row r="14" spans="1:54" x14ac:dyDescent="0.3">
      <c r="B14" s="8" t="s">
        <v>427</v>
      </c>
      <c r="C14" s="57" t="s">
        <v>428</v>
      </c>
      <c r="D14" s="54" t="s">
        <v>429</v>
      </c>
      <c r="E14" s="6" t="s">
        <v>93</v>
      </c>
      <c r="F14" s="19">
        <v>1552349</v>
      </c>
      <c r="G14" s="24">
        <v>5658.31</v>
      </c>
      <c r="H14" s="24">
        <v>3.12</v>
      </c>
      <c r="I14" s="31"/>
      <c r="J14" s="31"/>
      <c r="K14" s="35"/>
    </row>
    <row r="15" spans="1:54" x14ac:dyDescent="0.3">
      <c r="B15" s="8" t="s">
        <v>117</v>
      </c>
      <c r="C15" s="57" t="s">
        <v>118</v>
      </c>
      <c r="D15" s="54" t="s">
        <v>119</v>
      </c>
      <c r="E15" s="6" t="s">
        <v>120</v>
      </c>
      <c r="F15" s="19">
        <v>94455</v>
      </c>
      <c r="G15" s="24">
        <v>5535.54</v>
      </c>
      <c r="H15" s="24">
        <v>3.05</v>
      </c>
      <c r="I15" s="31"/>
      <c r="J15" s="31"/>
      <c r="K15" s="35"/>
    </row>
    <row r="16" spans="1:54" x14ac:dyDescent="0.3">
      <c r="B16" s="8" t="s">
        <v>2185</v>
      </c>
      <c r="C16" s="57" t="s">
        <v>1335</v>
      </c>
      <c r="D16" s="54" t="s">
        <v>2186</v>
      </c>
      <c r="E16" s="6" t="s">
        <v>75</v>
      </c>
      <c r="F16" s="19">
        <v>338711</v>
      </c>
      <c r="G16" s="24">
        <v>5526.41</v>
      </c>
      <c r="H16" s="24">
        <v>3.05</v>
      </c>
      <c r="I16" s="31"/>
      <c r="J16" s="31"/>
      <c r="K16" s="35"/>
    </row>
    <row r="17" spans="2:11" x14ac:dyDescent="0.3">
      <c r="B17" s="8" t="s">
        <v>655</v>
      </c>
      <c r="C17" s="57" t="s">
        <v>656</v>
      </c>
      <c r="D17" s="54" t="s">
        <v>657</v>
      </c>
      <c r="E17" s="6" t="s">
        <v>266</v>
      </c>
      <c r="F17" s="19">
        <v>1096007</v>
      </c>
      <c r="G17" s="24">
        <v>5164.93</v>
      </c>
      <c r="H17" s="24">
        <v>2.85</v>
      </c>
      <c r="I17" s="31"/>
      <c r="J17" s="31"/>
      <c r="K17" s="35"/>
    </row>
    <row r="18" spans="2:11" x14ac:dyDescent="0.3">
      <c r="B18" s="8" t="s">
        <v>2347</v>
      </c>
      <c r="C18" s="57" t="s">
        <v>1338</v>
      </c>
      <c r="D18" s="54" t="s">
        <v>2348</v>
      </c>
      <c r="E18" s="6" t="s">
        <v>246</v>
      </c>
      <c r="F18" s="19">
        <v>1344900</v>
      </c>
      <c r="G18" s="24">
        <v>4926.37</v>
      </c>
      <c r="H18" s="24">
        <v>2.72</v>
      </c>
      <c r="I18" s="31"/>
      <c r="J18" s="31"/>
      <c r="K18" s="35"/>
    </row>
    <row r="19" spans="2:11" x14ac:dyDescent="0.3">
      <c r="B19" s="8" t="s">
        <v>1050</v>
      </c>
      <c r="C19" s="57" t="s">
        <v>1051</v>
      </c>
      <c r="D19" s="54" t="s">
        <v>1052</v>
      </c>
      <c r="E19" s="6" t="s">
        <v>93</v>
      </c>
      <c r="F19" s="19">
        <v>2992460</v>
      </c>
      <c r="G19" s="24">
        <v>4884.8900000000003</v>
      </c>
      <c r="H19" s="24">
        <v>2.69</v>
      </c>
      <c r="I19" s="31"/>
      <c r="J19" s="31"/>
      <c r="K19" s="35"/>
    </row>
    <row r="20" spans="2:11" x14ac:dyDescent="0.3">
      <c r="B20" s="8" t="s">
        <v>109</v>
      </c>
      <c r="C20" s="57" t="s">
        <v>110</v>
      </c>
      <c r="D20" s="54" t="s">
        <v>111</v>
      </c>
      <c r="E20" s="6" t="s">
        <v>112</v>
      </c>
      <c r="F20" s="19">
        <v>703442</v>
      </c>
      <c r="G20" s="24">
        <v>4742.25</v>
      </c>
      <c r="H20" s="24">
        <v>2.61</v>
      </c>
      <c r="I20" s="31"/>
      <c r="J20" s="31"/>
      <c r="K20" s="35"/>
    </row>
    <row r="21" spans="2:11" x14ac:dyDescent="0.3">
      <c r="B21" s="8" t="s">
        <v>493</v>
      </c>
      <c r="C21" s="57" t="s">
        <v>494</v>
      </c>
      <c r="D21" s="54" t="s">
        <v>495</v>
      </c>
      <c r="E21" s="6" t="s">
        <v>43</v>
      </c>
      <c r="F21" s="19">
        <v>1485791</v>
      </c>
      <c r="G21" s="24">
        <v>4448.46</v>
      </c>
      <c r="H21" s="24">
        <v>2.4500000000000002</v>
      </c>
      <c r="I21" s="31"/>
      <c r="J21" s="31"/>
      <c r="K21" s="35"/>
    </row>
    <row r="22" spans="2:11" x14ac:dyDescent="0.3">
      <c r="B22" s="8" t="s">
        <v>80</v>
      </c>
      <c r="C22" s="57" t="s">
        <v>81</v>
      </c>
      <c r="D22" s="54" t="s">
        <v>82</v>
      </c>
      <c r="E22" s="6" t="s">
        <v>50</v>
      </c>
      <c r="F22" s="19">
        <v>74269</v>
      </c>
      <c r="G22" s="24">
        <v>4437.2</v>
      </c>
      <c r="H22" s="24">
        <v>2.4500000000000002</v>
      </c>
      <c r="I22" s="31"/>
      <c r="J22" s="31"/>
      <c r="K22" s="35"/>
    </row>
    <row r="23" spans="2:11" x14ac:dyDescent="0.3">
      <c r="B23" s="8" t="s">
        <v>2286</v>
      </c>
      <c r="C23" s="57" t="s">
        <v>731</v>
      </c>
      <c r="D23" s="54" t="s">
        <v>2287</v>
      </c>
      <c r="E23" s="6" t="s">
        <v>75</v>
      </c>
      <c r="F23" s="19">
        <v>1166130</v>
      </c>
      <c r="G23" s="24">
        <v>4423.71</v>
      </c>
      <c r="H23" s="24">
        <v>2.44</v>
      </c>
      <c r="I23" s="31"/>
      <c r="J23" s="31"/>
      <c r="K23" s="35"/>
    </row>
    <row r="24" spans="2:11" x14ac:dyDescent="0.3">
      <c r="B24" s="8" t="s">
        <v>607</v>
      </c>
      <c r="C24" s="57" t="s">
        <v>608</v>
      </c>
      <c r="D24" s="54" t="s">
        <v>609</v>
      </c>
      <c r="E24" s="6" t="s">
        <v>156</v>
      </c>
      <c r="F24" s="19">
        <v>117928</v>
      </c>
      <c r="G24" s="24">
        <v>4350.95</v>
      </c>
      <c r="H24" s="24">
        <v>2.4</v>
      </c>
      <c r="I24" s="31"/>
      <c r="J24" s="31"/>
      <c r="K24" s="35"/>
    </row>
    <row r="25" spans="2:11" x14ac:dyDescent="0.3">
      <c r="B25" s="8" t="s">
        <v>600</v>
      </c>
      <c r="C25" s="57" t="s">
        <v>601</v>
      </c>
      <c r="D25" s="54" t="s">
        <v>602</v>
      </c>
      <c r="E25" s="6" t="s">
        <v>246</v>
      </c>
      <c r="F25" s="19">
        <v>3159484</v>
      </c>
      <c r="G25" s="24">
        <v>4277.3100000000004</v>
      </c>
      <c r="H25" s="24">
        <v>2.36</v>
      </c>
      <c r="I25" s="31"/>
      <c r="J25" s="31"/>
      <c r="K25" s="35"/>
    </row>
    <row r="26" spans="2:11" x14ac:dyDescent="0.3">
      <c r="B26" s="8" t="s">
        <v>557</v>
      </c>
      <c r="C26" s="57" t="s">
        <v>558</v>
      </c>
      <c r="D26" s="54" t="s">
        <v>559</v>
      </c>
      <c r="E26" s="6" t="s">
        <v>135</v>
      </c>
      <c r="F26" s="19">
        <v>3557022</v>
      </c>
      <c r="G26" s="24">
        <v>4015.88</v>
      </c>
      <c r="H26" s="24">
        <v>2.21</v>
      </c>
      <c r="I26" s="31"/>
      <c r="J26" s="31"/>
      <c r="K26" s="35"/>
    </row>
    <row r="27" spans="2:11" x14ac:dyDescent="0.3">
      <c r="B27" s="8" t="s">
        <v>2437</v>
      </c>
      <c r="C27" s="57" t="s">
        <v>1456</v>
      </c>
      <c r="D27" s="54" t="s">
        <v>2438</v>
      </c>
      <c r="E27" s="6" t="s">
        <v>43</v>
      </c>
      <c r="F27" s="19">
        <v>2700100</v>
      </c>
      <c r="G27" s="24">
        <v>3980.49</v>
      </c>
      <c r="H27" s="24">
        <v>2.19</v>
      </c>
      <c r="I27" s="31"/>
      <c r="J27" s="31"/>
      <c r="K27" s="35"/>
    </row>
    <row r="28" spans="2:11" x14ac:dyDescent="0.3">
      <c r="B28" s="8" t="s">
        <v>2454</v>
      </c>
      <c r="C28" s="57" t="s">
        <v>2455</v>
      </c>
      <c r="D28" s="54" t="s">
        <v>2456</v>
      </c>
      <c r="E28" s="6" t="s">
        <v>156</v>
      </c>
      <c r="F28" s="19">
        <v>311158</v>
      </c>
      <c r="G28" s="24">
        <v>3887.61</v>
      </c>
      <c r="H28" s="24">
        <v>2.14</v>
      </c>
      <c r="I28" s="31"/>
      <c r="J28" s="31"/>
      <c r="K28" s="35"/>
    </row>
    <row r="29" spans="2:11" x14ac:dyDescent="0.3">
      <c r="B29" s="8" t="s">
        <v>2439</v>
      </c>
      <c r="C29" s="57" t="s">
        <v>2440</v>
      </c>
      <c r="D29" s="54" t="s">
        <v>2441</v>
      </c>
      <c r="E29" s="6" t="s">
        <v>75</v>
      </c>
      <c r="F29" s="19">
        <v>34674</v>
      </c>
      <c r="G29" s="24">
        <v>3744.79</v>
      </c>
      <c r="H29" s="24">
        <v>2.06</v>
      </c>
      <c r="I29" s="31"/>
      <c r="J29" s="31"/>
      <c r="K29" s="35"/>
    </row>
    <row r="30" spans="2:11" x14ac:dyDescent="0.3">
      <c r="B30" s="8" t="s">
        <v>260</v>
      </c>
      <c r="C30" s="57" t="s">
        <v>261</v>
      </c>
      <c r="D30" s="54" t="s">
        <v>262</v>
      </c>
      <c r="E30" s="6" t="s">
        <v>180</v>
      </c>
      <c r="F30" s="19">
        <v>322252</v>
      </c>
      <c r="G30" s="24">
        <v>3719.11</v>
      </c>
      <c r="H30" s="24">
        <v>2.0499999999999998</v>
      </c>
      <c r="I30" s="31"/>
      <c r="J30" s="31"/>
      <c r="K30" s="35"/>
    </row>
    <row r="31" spans="2:11" x14ac:dyDescent="0.3">
      <c r="B31" s="8" t="s">
        <v>2290</v>
      </c>
      <c r="C31" s="57" t="s">
        <v>726</v>
      </c>
      <c r="D31" s="54" t="s">
        <v>2291</v>
      </c>
      <c r="E31" s="6" t="s">
        <v>75</v>
      </c>
      <c r="F31" s="19">
        <v>1000314</v>
      </c>
      <c r="G31" s="24">
        <v>3642.14</v>
      </c>
      <c r="H31" s="24">
        <v>2.0099999999999998</v>
      </c>
      <c r="I31" s="31"/>
      <c r="J31" s="31"/>
      <c r="K31" s="35"/>
    </row>
    <row r="32" spans="2:11" x14ac:dyDescent="0.3">
      <c r="B32" s="8" t="s">
        <v>437</v>
      </c>
      <c r="C32" s="57" t="s">
        <v>438</v>
      </c>
      <c r="D32" s="54" t="s">
        <v>439</v>
      </c>
      <c r="E32" s="6" t="s">
        <v>440</v>
      </c>
      <c r="F32" s="19">
        <v>2160280</v>
      </c>
      <c r="G32" s="24">
        <v>3613.93</v>
      </c>
      <c r="H32" s="24">
        <v>1.99</v>
      </c>
      <c r="I32" s="31"/>
      <c r="J32" s="31"/>
      <c r="K32" s="35"/>
    </row>
    <row r="33" spans="2:11" x14ac:dyDescent="0.3">
      <c r="B33" s="8" t="s">
        <v>101</v>
      </c>
      <c r="C33" s="57" t="s">
        <v>102</v>
      </c>
      <c r="D33" s="54" t="s">
        <v>103</v>
      </c>
      <c r="E33" s="6" t="s">
        <v>104</v>
      </c>
      <c r="F33" s="19">
        <v>248701</v>
      </c>
      <c r="G33" s="24">
        <v>3559.16</v>
      </c>
      <c r="H33" s="24">
        <v>1.96</v>
      </c>
      <c r="I33" s="31"/>
      <c r="J33" s="31"/>
      <c r="K33" s="35"/>
    </row>
    <row r="34" spans="2:11" x14ac:dyDescent="0.3">
      <c r="B34" s="8" t="s">
        <v>2119</v>
      </c>
      <c r="C34" s="57" t="s">
        <v>2120</v>
      </c>
      <c r="D34" s="54" t="s">
        <v>2121</v>
      </c>
      <c r="E34" s="6" t="s">
        <v>108</v>
      </c>
      <c r="F34" s="19">
        <v>193860</v>
      </c>
      <c r="G34" s="24">
        <v>3516.81</v>
      </c>
      <c r="H34" s="24">
        <v>1.94</v>
      </c>
      <c r="I34" s="31"/>
      <c r="J34" s="31"/>
      <c r="K34" s="35"/>
    </row>
    <row r="35" spans="2:11" x14ac:dyDescent="0.3">
      <c r="B35" s="8" t="s">
        <v>301</v>
      </c>
      <c r="C35" s="57" t="s">
        <v>302</v>
      </c>
      <c r="D35" s="54" t="s">
        <v>303</v>
      </c>
      <c r="E35" s="6" t="s">
        <v>43</v>
      </c>
      <c r="F35" s="19">
        <v>2761451</v>
      </c>
      <c r="G35" s="24">
        <v>3457.06</v>
      </c>
      <c r="H35" s="24">
        <v>1.91</v>
      </c>
      <c r="I35" s="31"/>
      <c r="J35" s="31"/>
      <c r="K35" s="35"/>
    </row>
    <row r="36" spans="2:11" x14ac:dyDescent="0.3">
      <c r="B36" s="8" t="s">
        <v>234</v>
      </c>
      <c r="C36" s="57" t="s">
        <v>235</v>
      </c>
      <c r="D36" s="54" t="s">
        <v>236</v>
      </c>
      <c r="E36" s="6" t="s">
        <v>209</v>
      </c>
      <c r="F36" s="19">
        <v>299286</v>
      </c>
      <c r="G36" s="24">
        <v>3387.92</v>
      </c>
      <c r="H36" s="24">
        <v>1.87</v>
      </c>
      <c r="I36" s="31"/>
      <c r="J36" s="31"/>
      <c r="K36" s="35"/>
    </row>
    <row r="37" spans="2:11" x14ac:dyDescent="0.3">
      <c r="B37" s="8" t="s">
        <v>1000</v>
      </c>
      <c r="C37" s="57" t="s">
        <v>1001</v>
      </c>
      <c r="D37" s="54" t="s">
        <v>1002</v>
      </c>
      <c r="E37" s="6" t="s">
        <v>124</v>
      </c>
      <c r="F37" s="19">
        <v>83761</v>
      </c>
      <c r="G37" s="24">
        <v>3317.61</v>
      </c>
      <c r="H37" s="24">
        <v>1.83</v>
      </c>
      <c r="I37" s="31"/>
      <c r="J37" s="31"/>
      <c r="K37" s="35"/>
    </row>
    <row r="38" spans="2:11" x14ac:dyDescent="0.3">
      <c r="B38" s="8" t="s">
        <v>2297</v>
      </c>
      <c r="C38" s="57" t="s">
        <v>2298</v>
      </c>
      <c r="D38" s="54" t="s">
        <v>2299</v>
      </c>
      <c r="E38" s="6" t="s">
        <v>145</v>
      </c>
      <c r="F38" s="19">
        <v>513767</v>
      </c>
      <c r="G38" s="24">
        <v>3266.27</v>
      </c>
      <c r="H38" s="24">
        <v>1.8</v>
      </c>
      <c r="I38" s="31"/>
      <c r="J38" s="31"/>
      <c r="K38" s="35"/>
    </row>
    <row r="39" spans="2:11" x14ac:dyDescent="0.3">
      <c r="B39" s="8" t="s">
        <v>1053</v>
      </c>
      <c r="C39" s="57" t="s">
        <v>1054</v>
      </c>
      <c r="D39" s="54" t="s">
        <v>1055</v>
      </c>
      <c r="E39" s="6" t="s">
        <v>266</v>
      </c>
      <c r="F39" s="19">
        <v>236543</v>
      </c>
      <c r="G39" s="24">
        <v>3223.13</v>
      </c>
      <c r="H39" s="24">
        <v>1.78</v>
      </c>
      <c r="I39" s="31"/>
      <c r="J39" s="31"/>
      <c r="K39" s="35"/>
    </row>
    <row r="40" spans="2:11" x14ac:dyDescent="0.3">
      <c r="B40" s="8" t="s">
        <v>2403</v>
      </c>
      <c r="C40" s="57" t="s">
        <v>2404</v>
      </c>
      <c r="D40" s="54" t="s">
        <v>2405</v>
      </c>
      <c r="E40" s="6" t="s">
        <v>100</v>
      </c>
      <c r="F40" s="19">
        <v>549919</v>
      </c>
      <c r="G40" s="24">
        <v>3211.8</v>
      </c>
      <c r="H40" s="24">
        <v>1.77</v>
      </c>
      <c r="I40" s="31"/>
      <c r="J40" s="31"/>
      <c r="K40" s="35"/>
    </row>
    <row r="41" spans="2:11" x14ac:dyDescent="0.3">
      <c r="B41" s="8" t="s">
        <v>228</v>
      </c>
      <c r="C41" s="57" t="s">
        <v>229</v>
      </c>
      <c r="D41" s="54" t="s">
        <v>230</v>
      </c>
      <c r="E41" s="6" t="s">
        <v>71</v>
      </c>
      <c r="F41" s="19">
        <v>10711</v>
      </c>
      <c r="G41" s="24">
        <v>2890.36</v>
      </c>
      <c r="H41" s="24">
        <v>1.59</v>
      </c>
      <c r="I41" s="31"/>
      <c r="J41" s="31"/>
      <c r="K41" s="35"/>
    </row>
    <row r="42" spans="2:11" x14ac:dyDescent="0.3">
      <c r="B42" s="8" t="s">
        <v>591</v>
      </c>
      <c r="C42" s="57" t="s">
        <v>592</v>
      </c>
      <c r="D42" s="54" t="s">
        <v>593</v>
      </c>
      <c r="E42" s="6" t="s">
        <v>104</v>
      </c>
      <c r="F42" s="19">
        <v>19511</v>
      </c>
      <c r="G42" s="24">
        <v>2630.08</v>
      </c>
      <c r="H42" s="24">
        <v>1.45</v>
      </c>
      <c r="I42" s="31"/>
      <c r="J42" s="31"/>
      <c r="K42" s="35"/>
    </row>
    <row r="43" spans="2:11" x14ac:dyDescent="0.3">
      <c r="B43" s="8" t="s">
        <v>2361</v>
      </c>
      <c r="C43" s="57" t="s">
        <v>2362</v>
      </c>
      <c r="D43" s="54" t="s">
        <v>2363</v>
      </c>
      <c r="E43" s="6" t="s">
        <v>86</v>
      </c>
      <c r="F43" s="19">
        <v>201987</v>
      </c>
      <c r="G43" s="24">
        <v>2595.5300000000002</v>
      </c>
      <c r="H43" s="24">
        <v>1.43</v>
      </c>
      <c r="I43" s="31"/>
      <c r="J43" s="31"/>
      <c r="K43" s="35"/>
    </row>
    <row r="44" spans="2:11" x14ac:dyDescent="0.3">
      <c r="B44" s="8" t="s">
        <v>2359</v>
      </c>
      <c r="C44" s="57" t="s">
        <v>659</v>
      </c>
      <c r="D44" s="54" t="s">
        <v>2360</v>
      </c>
      <c r="E44" s="6" t="s">
        <v>135</v>
      </c>
      <c r="F44" s="19">
        <v>6950</v>
      </c>
      <c r="G44" s="24">
        <v>2538.84</v>
      </c>
      <c r="H44" s="24">
        <v>1.4</v>
      </c>
      <c r="I44" s="31"/>
      <c r="J44" s="31"/>
      <c r="K44" s="35"/>
    </row>
    <row r="45" spans="2:11" x14ac:dyDescent="0.3">
      <c r="B45" s="8" t="s">
        <v>2893</v>
      </c>
      <c r="C45" s="57" t="s">
        <v>2894</v>
      </c>
      <c r="D45" s="54" t="s">
        <v>2895</v>
      </c>
      <c r="E45" s="6" t="s">
        <v>64</v>
      </c>
      <c r="F45" s="19">
        <v>114199</v>
      </c>
      <c r="G45" s="24">
        <v>2508.04</v>
      </c>
      <c r="H45" s="24">
        <v>1.38</v>
      </c>
      <c r="I45" s="31"/>
      <c r="J45" s="31"/>
      <c r="K45" s="35"/>
    </row>
    <row r="46" spans="2:11" x14ac:dyDescent="0.3">
      <c r="B46" s="8" t="s">
        <v>2166</v>
      </c>
      <c r="C46" s="57" t="s">
        <v>2167</v>
      </c>
      <c r="D46" s="54" t="s">
        <v>2168</v>
      </c>
      <c r="E46" s="6" t="s">
        <v>71</v>
      </c>
      <c r="F46" s="19">
        <v>488406</v>
      </c>
      <c r="G46" s="24">
        <v>2491.6</v>
      </c>
      <c r="H46" s="24">
        <v>1.37</v>
      </c>
      <c r="I46" s="31"/>
      <c r="J46" s="31"/>
      <c r="K46" s="35"/>
    </row>
    <row r="47" spans="2:11" x14ac:dyDescent="0.3">
      <c r="B47" s="8" t="s">
        <v>597</v>
      </c>
      <c r="C47" s="57" t="s">
        <v>598</v>
      </c>
      <c r="D47" s="54" t="s">
        <v>599</v>
      </c>
      <c r="E47" s="6" t="s">
        <v>246</v>
      </c>
      <c r="F47" s="19">
        <v>277829</v>
      </c>
      <c r="G47" s="24">
        <v>2486.0100000000002</v>
      </c>
      <c r="H47" s="24">
        <v>1.37</v>
      </c>
      <c r="I47" s="31"/>
      <c r="J47" s="31"/>
      <c r="K47" s="35"/>
    </row>
    <row r="48" spans="2:11" x14ac:dyDescent="0.3">
      <c r="B48" s="8" t="s">
        <v>97</v>
      </c>
      <c r="C48" s="57" t="s">
        <v>98</v>
      </c>
      <c r="D48" s="54" t="s">
        <v>99</v>
      </c>
      <c r="E48" s="6" t="s">
        <v>100</v>
      </c>
      <c r="F48" s="19">
        <v>41999</v>
      </c>
      <c r="G48" s="24">
        <v>2342.91</v>
      </c>
      <c r="H48" s="24">
        <v>1.29</v>
      </c>
      <c r="I48" s="31"/>
      <c r="J48" s="31"/>
      <c r="K48" s="35"/>
    </row>
    <row r="49" spans="2:11" x14ac:dyDescent="0.3">
      <c r="B49" s="8" t="s">
        <v>125</v>
      </c>
      <c r="C49" s="57" t="s">
        <v>126</v>
      </c>
      <c r="D49" s="54" t="s">
        <v>127</v>
      </c>
      <c r="E49" s="6" t="s">
        <v>100</v>
      </c>
      <c r="F49" s="19">
        <v>70786</v>
      </c>
      <c r="G49" s="24">
        <v>2195.29</v>
      </c>
      <c r="H49" s="24">
        <v>1.21</v>
      </c>
      <c r="I49" s="31"/>
      <c r="J49" s="31"/>
      <c r="K49" s="35"/>
    </row>
    <row r="50" spans="2:11" x14ac:dyDescent="0.3">
      <c r="B50" s="8" t="s">
        <v>2308</v>
      </c>
      <c r="C50" s="57" t="s">
        <v>2309</v>
      </c>
      <c r="D50" s="54" t="s">
        <v>2310</v>
      </c>
      <c r="E50" s="6" t="s">
        <v>145</v>
      </c>
      <c r="F50" s="19">
        <v>225293</v>
      </c>
      <c r="G50" s="24">
        <v>2188.7199999999998</v>
      </c>
      <c r="H50" s="24">
        <v>1.21</v>
      </c>
      <c r="I50" s="31"/>
      <c r="J50" s="31"/>
      <c r="K50" s="35"/>
    </row>
    <row r="51" spans="2:11" x14ac:dyDescent="0.3">
      <c r="B51" s="8" t="s">
        <v>2364</v>
      </c>
      <c r="C51" s="57" t="s">
        <v>2365</v>
      </c>
      <c r="D51" s="54" t="s">
        <v>2366</v>
      </c>
      <c r="E51" s="6" t="s">
        <v>79</v>
      </c>
      <c r="F51" s="19">
        <v>347183</v>
      </c>
      <c r="G51" s="24">
        <v>2182.0500000000002</v>
      </c>
      <c r="H51" s="24">
        <v>1.2</v>
      </c>
      <c r="I51" s="31"/>
      <c r="J51" s="31"/>
      <c r="K51" s="35"/>
    </row>
    <row r="52" spans="2:11" x14ac:dyDescent="0.3">
      <c r="B52" s="8" t="s">
        <v>2305</v>
      </c>
      <c r="C52" s="57" t="s">
        <v>2306</v>
      </c>
      <c r="D52" s="54" t="s">
        <v>2307</v>
      </c>
      <c r="E52" s="6" t="s">
        <v>246</v>
      </c>
      <c r="F52" s="19">
        <v>245499</v>
      </c>
      <c r="G52" s="24">
        <v>2092.39</v>
      </c>
      <c r="H52" s="24">
        <v>1.1499999999999999</v>
      </c>
      <c r="I52" s="31"/>
      <c r="J52" s="31"/>
      <c r="K52" s="35"/>
    </row>
    <row r="53" spans="2:11" x14ac:dyDescent="0.3">
      <c r="B53" s="8" t="s">
        <v>617</v>
      </c>
      <c r="C53" s="57" t="s">
        <v>618</v>
      </c>
      <c r="D53" s="54" t="s">
        <v>619</v>
      </c>
      <c r="E53" s="6" t="s">
        <v>246</v>
      </c>
      <c r="F53" s="19">
        <v>429751</v>
      </c>
      <c r="G53" s="24">
        <v>1976</v>
      </c>
      <c r="H53" s="24">
        <v>1.0900000000000001</v>
      </c>
      <c r="I53" s="31"/>
      <c r="J53" s="31"/>
      <c r="K53" s="35"/>
    </row>
    <row r="54" spans="2:11" x14ac:dyDescent="0.3">
      <c r="B54" s="8" t="s">
        <v>2400</v>
      </c>
      <c r="C54" s="57" t="s">
        <v>2401</v>
      </c>
      <c r="D54" s="54" t="s">
        <v>2402</v>
      </c>
      <c r="E54" s="6" t="s">
        <v>124</v>
      </c>
      <c r="F54" s="19">
        <v>200407</v>
      </c>
      <c r="G54" s="24">
        <v>1774.2</v>
      </c>
      <c r="H54" s="24">
        <v>0.98</v>
      </c>
      <c r="I54" s="31"/>
      <c r="J54" s="31"/>
      <c r="K54" s="35"/>
    </row>
    <row r="55" spans="2:11" x14ac:dyDescent="0.3">
      <c r="B55" s="8" t="s">
        <v>2896</v>
      </c>
      <c r="C55" s="57" t="s">
        <v>2897</v>
      </c>
      <c r="D55" s="54" t="s">
        <v>2898</v>
      </c>
      <c r="E55" s="6" t="s">
        <v>100</v>
      </c>
      <c r="F55" s="19">
        <v>70835</v>
      </c>
      <c r="G55" s="24">
        <v>1761.81</v>
      </c>
      <c r="H55" s="24">
        <v>0.97</v>
      </c>
      <c r="I55" s="31"/>
      <c r="J55" s="31"/>
      <c r="K55" s="35"/>
    </row>
    <row r="56" spans="2:11" x14ac:dyDescent="0.3">
      <c r="B56" s="8" t="s">
        <v>2430</v>
      </c>
      <c r="C56" s="57" t="s">
        <v>743</v>
      </c>
      <c r="D56" s="54" t="s">
        <v>2431</v>
      </c>
      <c r="E56" s="6" t="s">
        <v>75</v>
      </c>
      <c r="F56" s="19">
        <v>1430992</v>
      </c>
      <c r="G56" s="24">
        <v>1718.62</v>
      </c>
      <c r="H56" s="24">
        <v>0.95</v>
      </c>
      <c r="I56" s="31"/>
      <c r="J56" s="31"/>
      <c r="K56" s="35"/>
    </row>
    <row r="57" spans="2:11" x14ac:dyDescent="0.3">
      <c r="B57" s="8" t="s">
        <v>2370</v>
      </c>
      <c r="C57" s="57" t="s">
        <v>2371</v>
      </c>
      <c r="D57" s="54" t="s">
        <v>2372</v>
      </c>
      <c r="E57" s="6" t="s">
        <v>164</v>
      </c>
      <c r="F57" s="19">
        <v>60845</v>
      </c>
      <c r="G57" s="24">
        <v>1565.48</v>
      </c>
      <c r="H57" s="24">
        <v>0.86</v>
      </c>
      <c r="I57" s="31"/>
      <c r="J57" s="31"/>
      <c r="K57" s="35"/>
    </row>
    <row r="58" spans="2:11" x14ac:dyDescent="0.3">
      <c r="B58" s="8" t="s">
        <v>484</v>
      </c>
      <c r="C58" s="57" t="s">
        <v>485</v>
      </c>
      <c r="D58" s="54" t="s">
        <v>486</v>
      </c>
      <c r="E58" s="6" t="s">
        <v>108</v>
      </c>
      <c r="F58" s="19">
        <v>177782</v>
      </c>
      <c r="G58" s="24">
        <v>1465.81</v>
      </c>
      <c r="H58" s="24">
        <v>0.81</v>
      </c>
      <c r="I58" s="31"/>
      <c r="J58" s="31"/>
      <c r="K58" s="35"/>
    </row>
    <row r="59" spans="2:11" x14ac:dyDescent="0.3">
      <c r="B59" s="8" t="s">
        <v>2899</v>
      </c>
      <c r="C59" s="57" t="s">
        <v>1292</v>
      </c>
      <c r="D59" s="54" t="s">
        <v>2900</v>
      </c>
      <c r="E59" s="6" t="s">
        <v>75</v>
      </c>
      <c r="F59" s="19">
        <v>749959</v>
      </c>
      <c r="G59" s="24">
        <v>681.19</v>
      </c>
      <c r="H59" s="24">
        <v>0.38</v>
      </c>
      <c r="I59" s="31"/>
      <c r="J59" s="31"/>
      <c r="K59" s="35"/>
    </row>
    <row r="60" spans="2:11" x14ac:dyDescent="0.3">
      <c r="C60" s="58" t="s">
        <v>184</v>
      </c>
      <c r="D60" s="54"/>
      <c r="E60" s="6"/>
      <c r="F60" s="19"/>
      <c r="G60" s="25">
        <v>181356.71</v>
      </c>
      <c r="H60" s="25">
        <v>99.96</v>
      </c>
      <c r="I60" s="31"/>
      <c r="J60" s="31"/>
      <c r="K60" s="35"/>
    </row>
    <row r="61" spans="2:11" x14ac:dyDescent="0.3">
      <c r="C61" s="57"/>
      <c r="D61" s="54"/>
      <c r="E61" s="6"/>
      <c r="F61" s="19"/>
      <c r="G61" s="24"/>
      <c r="H61" s="24"/>
      <c r="I61" s="31"/>
      <c r="J61" s="31"/>
      <c r="K61" s="35"/>
    </row>
    <row r="62" spans="2:11" x14ac:dyDescent="0.3">
      <c r="C62" s="58" t="s">
        <v>3</v>
      </c>
      <c r="D62" s="54"/>
      <c r="E62" s="6"/>
      <c r="F62" s="19"/>
      <c r="G62" s="24" t="s">
        <v>2</v>
      </c>
      <c r="H62" s="24" t="s">
        <v>2</v>
      </c>
      <c r="I62" s="31"/>
      <c r="J62" s="31"/>
      <c r="K62" s="35"/>
    </row>
    <row r="63" spans="2:11" x14ac:dyDescent="0.3">
      <c r="C63" s="57"/>
      <c r="D63" s="54"/>
      <c r="E63" s="6"/>
      <c r="F63" s="19"/>
      <c r="G63" s="24"/>
      <c r="H63" s="24"/>
      <c r="I63" s="31"/>
      <c r="J63" s="31"/>
      <c r="K63" s="35"/>
    </row>
    <row r="64" spans="2:11" x14ac:dyDescent="0.3">
      <c r="C64" s="58" t="s">
        <v>4</v>
      </c>
      <c r="D64" s="54"/>
      <c r="E64" s="6"/>
      <c r="F64" s="19"/>
      <c r="G64" s="24" t="s">
        <v>2</v>
      </c>
      <c r="H64" s="24" t="s">
        <v>2</v>
      </c>
      <c r="I64" s="31"/>
      <c r="J64" s="31"/>
      <c r="K64" s="35"/>
    </row>
    <row r="65" spans="1:11" x14ac:dyDescent="0.3">
      <c r="C65" s="57"/>
      <c r="D65" s="54"/>
      <c r="E65" s="6"/>
      <c r="F65" s="19"/>
      <c r="G65" s="24"/>
      <c r="H65" s="24"/>
      <c r="I65" s="31"/>
      <c r="J65" s="31"/>
      <c r="K65" s="35"/>
    </row>
    <row r="66" spans="1:11" x14ac:dyDescent="0.3">
      <c r="A66" s="10"/>
      <c r="B66" s="28"/>
      <c r="C66" s="58" t="s">
        <v>5</v>
      </c>
      <c r="D66" s="54"/>
      <c r="E66" s="6"/>
      <c r="F66" s="19"/>
      <c r="G66" s="24"/>
      <c r="H66" s="24"/>
      <c r="I66" s="31"/>
      <c r="J66" s="31"/>
      <c r="K66" s="35"/>
    </row>
    <row r="67" spans="1:11" x14ac:dyDescent="0.3">
      <c r="C67" s="59" t="s">
        <v>6</v>
      </c>
      <c r="D67" s="54"/>
      <c r="E67" s="6"/>
      <c r="F67" s="19"/>
      <c r="G67" s="24"/>
      <c r="H67" s="24"/>
      <c r="I67" s="31"/>
      <c r="J67" s="31"/>
      <c r="K67" s="35"/>
    </row>
    <row r="68" spans="1:11" x14ac:dyDescent="0.3">
      <c r="B68" s="8" t="s">
        <v>192</v>
      </c>
      <c r="C68" s="57" t="s">
        <v>88</v>
      </c>
      <c r="D68" s="54" t="s">
        <v>193</v>
      </c>
      <c r="E68" s="6" t="s">
        <v>194</v>
      </c>
      <c r="F68" s="19">
        <v>725080</v>
      </c>
      <c r="G68" s="24">
        <v>74.13</v>
      </c>
      <c r="H68" s="24">
        <v>0.04</v>
      </c>
      <c r="I68" s="31">
        <v>6.3449999999999998</v>
      </c>
      <c r="J68" s="31"/>
      <c r="K68" s="35" t="s">
        <v>5040</v>
      </c>
    </row>
    <row r="69" spans="1:11" x14ac:dyDescent="0.3">
      <c r="C69" s="58" t="s">
        <v>184</v>
      </c>
      <c r="D69" s="54"/>
      <c r="E69" s="6"/>
      <c r="F69" s="19"/>
      <c r="G69" s="25">
        <v>74.13</v>
      </c>
      <c r="H69" s="25">
        <v>0.04</v>
      </c>
      <c r="I69" s="31"/>
      <c r="J69" s="31"/>
      <c r="K69" s="35"/>
    </row>
    <row r="70" spans="1:11" x14ac:dyDescent="0.3">
      <c r="C70" s="57"/>
      <c r="D70" s="54"/>
      <c r="E70" s="6"/>
      <c r="F70" s="19"/>
      <c r="G70" s="24"/>
      <c r="H70" s="24"/>
      <c r="I70" s="31"/>
      <c r="J70" s="31"/>
      <c r="K70" s="35"/>
    </row>
    <row r="71" spans="1:11" x14ac:dyDescent="0.3">
      <c r="C71" s="58" t="s">
        <v>7</v>
      </c>
      <c r="D71" s="54"/>
      <c r="E71" s="6"/>
      <c r="F71" s="19"/>
      <c r="G71" s="24" t="s">
        <v>2</v>
      </c>
      <c r="H71" s="24" t="s">
        <v>2</v>
      </c>
      <c r="I71" s="31"/>
      <c r="J71" s="31"/>
      <c r="K71" s="35"/>
    </row>
    <row r="72" spans="1:11" x14ac:dyDescent="0.3">
      <c r="C72" s="57"/>
      <c r="D72" s="54"/>
      <c r="E72" s="6"/>
      <c r="F72" s="19"/>
      <c r="G72" s="24"/>
      <c r="H72" s="24"/>
      <c r="I72" s="31"/>
      <c r="J72" s="31"/>
      <c r="K72" s="35"/>
    </row>
    <row r="73" spans="1:11" x14ac:dyDescent="0.3">
      <c r="C73" s="58" t="s">
        <v>8</v>
      </c>
      <c r="D73" s="54"/>
      <c r="E73" s="6"/>
      <c r="F73" s="19"/>
      <c r="G73" s="24" t="s">
        <v>2</v>
      </c>
      <c r="H73" s="24" t="s">
        <v>2</v>
      </c>
      <c r="I73" s="31"/>
      <c r="J73" s="31"/>
      <c r="K73" s="35"/>
    </row>
    <row r="74" spans="1:11" x14ac:dyDescent="0.3">
      <c r="C74" s="57"/>
      <c r="D74" s="54"/>
      <c r="E74" s="6"/>
      <c r="F74" s="19"/>
      <c r="G74" s="24"/>
      <c r="H74" s="24"/>
      <c r="I74" s="31"/>
      <c r="J74" s="31"/>
      <c r="K74" s="35"/>
    </row>
    <row r="75" spans="1:11" x14ac:dyDescent="0.3">
      <c r="C75" s="58" t="s">
        <v>9</v>
      </c>
      <c r="D75" s="54"/>
      <c r="E75" s="6"/>
      <c r="F75" s="19"/>
      <c r="G75" s="24" t="s">
        <v>2</v>
      </c>
      <c r="H75" s="24" t="s">
        <v>2</v>
      </c>
      <c r="I75" s="31"/>
      <c r="J75" s="31"/>
      <c r="K75" s="35"/>
    </row>
    <row r="76" spans="1:11" x14ac:dyDescent="0.3">
      <c r="C76" s="57"/>
      <c r="D76" s="54"/>
      <c r="E76" s="6"/>
      <c r="F76" s="19"/>
      <c r="G76" s="24"/>
      <c r="H76" s="24"/>
      <c r="I76" s="31"/>
      <c r="J76" s="31"/>
      <c r="K76" s="35"/>
    </row>
    <row r="77" spans="1:11" x14ac:dyDescent="0.3">
      <c r="C77" s="58" t="s">
        <v>10</v>
      </c>
      <c r="D77" s="54"/>
      <c r="E77" s="6"/>
      <c r="F77" s="19"/>
      <c r="G77" s="24" t="s">
        <v>2</v>
      </c>
      <c r="H77" s="24" t="s">
        <v>2</v>
      </c>
      <c r="I77" s="31"/>
      <c r="J77" s="31"/>
      <c r="K77" s="35"/>
    </row>
    <row r="78" spans="1:11" x14ac:dyDescent="0.3">
      <c r="C78" s="57"/>
      <c r="D78" s="54"/>
      <c r="E78" s="6"/>
      <c r="F78" s="19"/>
      <c r="G78" s="24"/>
      <c r="H78" s="24"/>
      <c r="I78" s="31"/>
      <c r="J78" s="31"/>
      <c r="K78" s="35"/>
    </row>
    <row r="79" spans="1:11" x14ac:dyDescent="0.3">
      <c r="C79" s="58" t="s">
        <v>11</v>
      </c>
      <c r="D79" s="54"/>
      <c r="E79" s="6"/>
      <c r="F79" s="19"/>
      <c r="G79" s="24"/>
      <c r="H79" s="24"/>
      <c r="I79" s="31"/>
      <c r="J79" s="31"/>
      <c r="K79" s="35"/>
    </row>
    <row r="80" spans="1:11" x14ac:dyDescent="0.3">
      <c r="C80" s="57"/>
      <c r="D80" s="54"/>
      <c r="E80" s="6"/>
      <c r="F80" s="19"/>
      <c r="G80" s="24"/>
      <c r="H80" s="24"/>
      <c r="I80" s="31"/>
      <c r="J80" s="31"/>
      <c r="K80" s="35"/>
    </row>
    <row r="81" spans="1:11" x14ac:dyDescent="0.3">
      <c r="C81" s="58" t="s">
        <v>13</v>
      </c>
      <c r="D81" s="54"/>
      <c r="E81" s="6"/>
      <c r="F81" s="19"/>
      <c r="G81" s="24" t="s">
        <v>2</v>
      </c>
      <c r="H81" s="24" t="s">
        <v>2</v>
      </c>
      <c r="I81" s="31"/>
      <c r="J81" s="31"/>
      <c r="K81" s="35"/>
    </row>
    <row r="82" spans="1:11" x14ac:dyDescent="0.3">
      <c r="C82" s="57"/>
      <c r="D82" s="54"/>
      <c r="E82" s="6"/>
      <c r="F82" s="19"/>
      <c r="G82" s="24"/>
      <c r="H82" s="24"/>
      <c r="I82" s="31"/>
      <c r="J82" s="31"/>
      <c r="K82" s="35"/>
    </row>
    <row r="83" spans="1:11" x14ac:dyDescent="0.3">
      <c r="C83" s="58" t="s">
        <v>14</v>
      </c>
      <c r="D83" s="54"/>
      <c r="E83" s="6"/>
      <c r="F83" s="19"/>
      <c r="G83" s="24" t="s">
        <v>2</v>
      </c>
      <c r="H83" s="24" t="s">
        <v>2</v>
      </c>
      <c r="I83" s="31"/>
      <c r="J83" s="31"/>
      <c r="K83" s="35"/>
    </row>
    <row r="84" spans="1:11" x14ac:dyDescent="0.3">
      <c r="C84" s="57"/>
      <c r="D84" s="54"/>
      <c r="E84" s="6"/>
      <c r="F84" s="19"/>
      <c r="G84" s="24"/>
      <c r="H84" s="24"/>
      <c r="I84" s="31"/>
      <c r="J84" s="31"/>
      <c r="K84" s="35"/>
    </row>
    <row r="85" spans="1:11" x14ac:dyDescent="0.3">
      <c r="C85" s="58" t="s">
        <v>15</v>
      </c>
      <c r="D85" s="54"/>
      <c r="E85" s="6"/>
      <c r="F85" s="19"/>
      <c r="G85" s="24" t="s">
        <v>2</v>
      </c>
      <c r="H85" s="24" t="s">
        <v>2</v>
      </c>
      <c r="I85" s="31"/>
      <c r="J85" s="31"/>
      <c r="K85" s="35"/>
    </row>
    <row r="86" spans="1:11" x14ac:dyDescent="0.3">
      <c r="C86" s="57"/>
      <c r="D86" s="54"/>
      <c r="E86" s="6"/>
      <c r="F86" s="19"/>
      <c r="G86" s="24"/>
      <c r="H86" s="24"/>
      <c r="I86" s="31"/>
      <c r="J86" s="31"/>
      <c r="K86" s="35"/>
    </row>
    <row r="87" spans="1:11" x14ac:dyDescent="0.3">
      <c r="C87" s="58" t="s">
        <v>16</v>
      </c>
      <c r="D87" s="54"/>
      <c r="E87" s="6"/>
      <c r="F87" s="19"/>
      <c r="G87" s="24" t="s">
        <v>2</v>
      </c>
      <c r="H87" s="24" t="s">
        <v>2</v>
      </c>
      <c r="I87" s="31"/>
      <c r="J87" s="31"/>
      <c r="K87" s="35"/>
    </row>
    <row r="88" spans="1:11" x14ac:dyDescent="0.3">
      <c r="C88" s="57"/>
      <c r="D88" s="54"/>
      <c r="E88" s="6"/>
      <c r="F88" s="19"/>
      <c r="G88" s="24"/>
      <c r="H88" s="24"/>
      <c r="I88" s="31"/>
      <c r="J88" s="31"/>
      <c r="K88" s="35"/>
    </row>
    <row r="89" spans="1:11" x14ac:dyDescent="0.3">
      <c r="C89" s="58" t="s">
        <v>17</v>
      </c>
      <c r="D89" s="54"/>
      <c r="E89" s="6"/>
      <c r="F89" s="19"/>
      <c r="G89" s="24" t="s">
        <v>2</v>
      </c>
      <c r="H89" s="24" t="s">
        <v>2</v>
      </c>
      <c r="I89" s="31"/>
      <c r="J89" s="31"/>
      <c r="K89" s="35"/>
    </row>
    <row r="90" spans="1:11" x14ac:dyDescent="0.3">
      <c r="C90" s="57"/>
      <c r="D90" s="54"/>
      <c r="E90" s="6"/>
      <c r="F90" s="19"/>
      <c r="G90" s="24"/>
      <c r="H90" s="24"/>
      <c r="I90" s="31"/>
      <c r="J90" s="31"/>
      <c r="K90" s="35"/>
    </row>
    <row r="91" spans="1:11" x14ac:dyDescent="0.3">
      <c r="A91" s="10"/>
      <c r="B91" s="28"/>
      <c r="C91" s="58" t="s">
        <v>18</v>
      </c>
      <c r="D91" s="54"/>
      <c r="E91" s="6"/>
      <c r="F91" s="19"/>
      <c r="G91" s="24"/>
      <c r="H91" s="24"/>
      <c r="I91" s="31"/>
      <c r="J91" s="31"/>
      <c r="K91" s="35"/>
    </row>
    <row r="92" spans="1:11" x14ac:dyDescent="0.3">
      <c r="A92" s="28"/>
      <c r="B92" s="28"/>
      <c r="C92" s="58" t="s">
        <v>19</v>
      </c>
      <c r="D92" s="54"/>
      <c r="E92" s="6"/>
      <c r="F92" s="19"/>
      <c r="G92" s="24" t="s">
        <v>2</v>
      </c>
      <c r="H92" s="24" t="s">
        <v>2</v>
      </c>
      <c r="I92" s="31"/>
      <c r="J92" s="31"/>
      <c r="K92" s="35"/>
    </row>
    <row r="93" spans="1:11" x14ac:dyDescent="0.3">
      <c r="A93" s="28"/>
      <c r="B93" s="28"/>
      <c r="C93" s="58"/>
      <c r="D93" s="54"/>
      <c r="E93" s="6"/>
      <c r="F93" s="19"/>
      <c r="G93" s="24"/>
      <c r="H93" s="24"/>
      <c r="I93" s="31"/>
      <c r="J93" s="31"/>
      <c r="K93" s="35"/>
    </row>
    <row r="94" spans="1:11" x14ac:dyDescent="0.3">
      <c r="A94" s="28"/>
      <c r="B94" s="28"/>
      <c r="C94" s="58" t="s">
        <v>20</v>
      </c>
      <c r="D94" s="54"/>
      <c r="E94" s="6"/>
      <c r="F94" s="19"/>
      <c r="G94" s="24" t="s">
        <v>2</v>
      </c>
      <c r="H94" s="24" t="s">
        <v>2</v>
      </c>
      <c r="I94" s="31"/>
      <c r="J94" s="31"/>
      <c r="K94" s="35"/>
    </row>
    <row r="95" spans="1:11" x14ac:dyDescent="0.3">
      <c r="A95" s="28"/>
      <c r="B95" s="28"/>
      <c r="C95" s="58"/>
      <c r="D95" s="54"/>
      <c r="E95" s="6"/>
      <c r="F95" s="19"/>
      <c r="G95" s="24"/>
      <c r="H95" s="24"/>
      <c r="I95" s="31"/>
      <c r="J95" s="31"/>
      <c r="K95" s="35"/>
    </row>
    <row r="96" spans="1:11" x14ac:dyDescent="0.3">
      <c r="A96" s="28"/>
      <c r="B96" s="28"/>
      <c r="C96" s="58" t="s">
        <v>21</v>
      </c>
      <c r="D96" s="54"/>
      <c r="E96" s="6"/>
      <c r="F96" s="19"/>
      <c r="G96" s="24" t="s">
        <v>2</v>
      </c>
      <c r="H96" s="24" t="s">
        <v>2</v>
      </c>
      <c r="I96" s="31"/>
      <c r="J96" s="31"/>
      <c r="K96" s="35"/>
    </row>
    <row r="97" spans="1:54" x14ac:dyDescent="0.3">
      <c r="A97" s="28"/>
      <c r="B97" s="28"/>
      <c r="C97" s="58"/>
      <c r="D97" s="54"/>
      <c r="E97" s="6"/>
      <c r="F97" s="19"/>
      <c r="G97" s="24"/>
      <c r="H97" s="24"/>
      <c r="I97" s="31"/>
      <c r="J97" s="31"/>
      <c r="K97" s="35"/>
    </row>
    <row r="98" spans="1:54" x14ac:dyDescent="0.3">
      <c r="A98" s="28"/>
      <c r="B98" s="28"/>
      <c r="C98" s="58" t="s">
        <v>22</v>
      </c>
      <c r="D98" s="54"/>
      <c r="E98" s="6"/>
      <c r="F98" s="19"/>
      <c r="G98" s="24" t="s">
        <v>2</v>
      </c>
      <c r="H98" s="24" t="s">
        <v>2</v>
      </c>
      <c r="I98" s="31"/>
      <c r="J98" s="31"/>
      <c r="K98" s="35"/>
    </row>
    <row r="99" spans="1:54" x14ac:dyDescent="0.3">
      <c r="A99" s="28"/>
      <c r="B99" s="28"/>
      <c r="C99" s="58"/>
      <c r="D99" s="54"/>
      <c r="E99" s="6"/>
      <c r="F99" s="19"/>
      <c r="G99" s="24"/>
      <c r="H99" s="24"/>
      <c r="I99" s="31"/>
      <c r="J99" s="31"/>
      <c r="K99" s="35"/>
    </row>
    <row r="100" spans="1:54" x14ac:dyDescent="0.3">
      <c r="A100" s="28"/>
      <c r="B100" s="28"/>
      <c r="C100" s="58" t="s">
        <v>23</v>
      </c>
      <c r="D100" s="54"/>
      <c r="E100" s="6"/>
      <c r="F100" s="19"/>
      <c r="G100" s="24" t="s">
        <v>2</v>
      </c>
      <c r="H100" s="24" t="s">
        <v>2</v>
      </c>
      <c r="I100" s="31"/>
      <c r="J100" s="31"/>
      <c r="K100" s="35"/>
    </row>
    <row r="101" spans="1:54" x14ac:dyDescent="0.3">
      <c r="A101" s="28"/>
      <c r="B101" s="28"/>
      <c r="C101" s="58"/>
      <c r="D101" s="54"/>
      <c r="E101" s="6"/>
      <c r="F101" s="19"/>
      <c r="G101" s="24"/>
      <c r="H101" s="24"/>
      <c r="I101" s="31"/>
      <c r="J101" s="31"/>
      <c r="K101" s="35"/>
    </row>
    <row r="102" spans="1:54" x14ac:dyDescent="0.3">
      <c r="C102" s="59" t="s">
        <v>24</v>
      </c>
      <c r="D102" s="54"/>
      <c r="E102" s="6"/>
      <c r="F102" s="19"/>
      <c r="G102" s="24"/>
      <c r="H102" s="24"/>
      <c r="I102" s="31"/>
      <c r="J102" s="31"/>
      <c r="K102" s="35"/>
    </row>
    <row r="103" spans="1:54" x14ac:dyDescent="0.3">
      <c r="B103" s="8" t="s">
        <v>199</v>
      </c>
      <c r="C103" s="57" t="s">
        <v>200</v>
      </c>
      <c r="D103" s="54"/>
      <c r="E103" s="6"/>
      <c r="F103" s="19"/>
      <c r="G103" s="24">
        <v>295.20999999999998</v>
      </c>
      <c r="H103" s="24">
        <v>0.16</v>
      </c>
      <c r="I103" s="31"/>
      <c r="J103" s="31"/>
      <c r="K103" s="35"/>
    </row>
    <row r="104" spans="1:54" x14ac:dyDescent="0.3">
      <c r="C104" s="58" t="s">
        <v>184</v>
      </c>
      <c r="D104" s="54"/>
      <c r="E104" s="6"/>
      <c r="F104" s="19"/>
      <c r="G104" s="25">
        <v>295.20999999999998</v>
      </c>
      <c r="H104" s="25">
        <v>0.16</v>
      </c>
      <c r="I104" s="31"/>
      <c r="J104" s="31"/>
      <c r="K104" s="35"/>
    </row>
    <row r="105" spans="1:54" x14ac:dyDescent="0.3">
      <c r="C105" s="57"/>
      <c r="D105" s="54"/>
      <c r="E105" s="6"/>
      <c r="F105" s="19"/>
      <c r="G105" s="24"/>
      <c r="H105" s="24"/>
      <c r="I105" s="31"/>
      <c r="J105" s="31"/>
      <c r="K105" s="35"/>
    </row>
    <row r="106" spans="1:54" x14ac:dyDescent="0.3">
      <c r="A106" s="10"/>
      <c r="B106" s="28"/>
      <c r="C106" s="58" t="s">
        <v>25</v>
      </c>
      <c r="D106" s="54"/>
      <c r="E106" s="6"/>
      <c r="F106" s="19"/>
      <c r="G106" s="24"/>
      <c r="H106" s="24"/>
      <c r="I106" s="31"/>
      <c r="J106" s="31"/>
      <c r="K106" s="35"/>
    </row>
    <row r="107" spans="1:54" s="2" customFormat="1" ht="13.8" x14ac:dyDescent="0.3">
      <c r="A107" s="28"/>
      <c r="B107" s="28"/>
      <c r="C107" s="57" t="s">
        <v>5023</v>
      </c>
      <c r="D107" s="54"/>
      <c r="E107" s="6"/>
      <c r="F107" s="19"/>
      <c r="G107" s="24" t="s">
        <v>2</v>
      </c>
      <c r="H107" s="24" t="s">
        <v>2</v>
      </c>
      <c r="I107" s="31"/>
      <c r="J107" s="31"/>
      <c r="K107" s="35"/>
      <c r="L107" s="3"/>
      <c r="AI107" s="3"/>
      <c r="AV107" s="3"/>
      <c r="AX107" s="3"/>
      <c r="BB107" s="3"/>
    </row>
    <row r="108" spans="1:54" x14ac:dyDescent="0.3">
      <c r="B108" s="8"/>
      <c r="C108" s="57" t="s">
        <v>201</v>
      </c>
      <c r="D108" s="54"/>
      <c r="E108" s="6"/>
      <c r="F108" s="19"/>
      <c r="G108" s="24">
        <v>-290.49</v>
      </c>
      <c r="H108" s="24">
        <v>-0.16</v>
      </c>
      <c r="I108" s="31"/>
      <c r="J108" s="31"/>
      <c r="K108" s="35"/>
    </row>
    <row r="109" spans="1:54" x14ac:dyDescent="0.3">
      <c r="C109" s="58" t="s">
        <v>184</v>
      </c>
      <c r="D109" s="54"/>
      <c r="E109" s="6"/>
      <c r="F109" s="19"/>
      <c r="G109" s="25">
        <v>-290.49</v>
      </c>
      <c r="H109" s="25">
        <v>-0.16</v>
      </c>
      <c r="I109" s="31"/>
      <c r="J109" s="31"/>
      <c r="K109" s="35"/>
    </row>
    <row r="110" spans="1:54" x14ac:dyDescent="0.3">
      <c r="C110" s="57"/>
      <c r="D110" s="54"/>
      <c r="E110" s="6"/>
      <c r="F110" s="19"/>
      <c r="G110" s="24"/>
      <c r="H110" s="24"/>
      <c r="I110" s="31"/>
      <c r="J110" s="31"/>
      <c r="K110" s="35"/>
    </row>
    <row r="111" spans="1:54" x14ac:dyDescent="0.3">
      <c r="C111" s="60" t="s">
        <v>202</v>
      </c>
      <c r="D111" s="55"/>
      <c r="E111" s="5"/>
      <c r="F111" s="20"/>
      <c r="G111" s="26">
        <v>181435.56</v>
      </c>
      <c r="H111" s="26">
        <v>100</v>
      </c>
      <c r="I111" s="32"/>
      <c r="J111" s="32"/>
      <c r="K111" s="36"/>
    </row>
    <row r="114" spans="3:11" x14ac:dyDescent="0.3">
      <c r="C114" s="1" t="s">
        <v>203</v>
      </c>
    </row>
    <row r="115" spans="3:11" x14ac:dyDescent="0.3">
      <c r="C115" s="37" t="s">
        <v>204</v>
      </c>
      <c r="D115" s="37"/>
      <c r="E115" s="37"/>
      <c r="F115" s="37"/>
      <c r="G115" s="37"/>
      <c r="H115" s="37"/>
      <c r="I115" s="37"/>
      <c r="J115" s="37"/>
      <c r="K115" s="37"/>
    </row>
    <row r="116" spans="3:11" x14ac:dyDescent="0.3">
      <c r="C116" s="2" t="s">
        <v>205</v>
      </c>
    </row>
    <row r="117" spans="3:11" x14ac:dyDescent="0.3">
      <c r="C117" s="2" t="s">
        <v>206</v>
      </c>
    </row>
    <row r="118" spans="3:11" ht="30" customHeight="1" x14ac:dyDescent="0.3">
      <c r="C118" s="80" t="s">
        <v>207</v>
      </c>
      <c r="D118" s="81"/>
      <c r="E118" s="81"/>
      <c r="F118" s="81"/>
      <c r="G118" s="81"/>
      <c r="H118" s="81"/>
      <c r="I118" s="81"/>
      <c r="J118" s="81"/>
      <c r="K118" s="81"/>
    </row>
    <row r="119" spans="3:11" x14ac:dyDescent="0.3">
      <c r="C119" s="2" t="s">
        <v>208</v>
      </c>
    </row>
    <row r="121" spans="3:11" x14ac:dyDescent="0.3">
      <c r="C121" s="1" t="s">
        <v>5173</v>
      </c>
      <c r="E121" s="78" t="s">
        <v>5174</v>
      </c>
    </row>
    <row r="122" spans="3:11" x14ac:dyDescent="0.3">
      <c r="E122" s="2" t="s">
        <v>5209</v>
      </c>
    </row>
  </sheetData>
  <mergeCells count="1">
    <mergeCell ref="C118:K118"/>
  </mergeCells>
  <hyperlinks>
    <hyperlink ref="J2" location="'Index'!A1" display="'Index'!A1" xr:uid="{9788533F-D44C-4EC8-8887-75FD41F7AF15}"/>
  </hyperlinks>
  <pageMargins left="0.7" right="0.7" top="0.75" bottom="0.75" header="0.3" footer="0.3"/>
  <pageSetup orientation="portrait" horizontalDpi="4294967293"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DEDEED-A9B5-462E-B9B9-03489FC2A73A}">
  <sheetPr codeName="Sheet1"/>
  <dimension ref="A1:IV89"/>
  <sheetViews>
    <sheetView showGridLines="0" zoomScale="90" zoomScaleNormal="90" workbookViewId="0">
      <pane ySplit="6" topLeftCell="A74"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3222</v>
      </c>
      <c r="J2" s="38" t="s">
        <v>4688</v>
      </c>
    </row>
    <row r="3" spans="1:54" ht="16.2" x14ac:dyDescent="0.35">
      <c r="C3" s="1" t="s">
        <v>28</v>
      </c>
      <c r="D3" s="21" t="s">
        <v>3223</v>
      </c>
    </row>
    <row r="4" spans="1:54" ht="15" x14ac:dyDescent="0.35">
      <c r="C4" s="1" t="s">
        <v>30</v>
      </c>
      <c r="D4" s="22">
        <v>46053</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C8" s="58" t="s">
        <v>0</v>
      </c>
      <c r="D8" s="54"/>
      <c r="E8" s="6"/>
      <c r="F8" s="19"/>
      <c r="G8" s="24"/>
      <c r="H8" s="24"/>
      <c r="I8" s="31"/>
      <c r="J8" s="31"/>
      <c r="K8" s="35"/>
    </row>
    <row r="9" spans="1:54" x14ac:dyDescent="0.3">
      <c r="C9" s="57"/>
      <c r="D9" s="54"/>
      <c r="E9" s="6"/>
      <c r="F9" s="19"/>
      <c r="G9" s="24"/>
      <c r="H9" s="24"/>
      <c r="I9" s="31"/>
      <c r="J9" s="31"/>
      <c r="K9" s="35"/>
    </row>
    <row r="10" spans="1:54" x14ac:dyDescent="0.3">
      <c r="C10" s="58" t="s">
        <v>1</v>
      </c>
      <c r="D10" s="54"/>
      <c r="E10" s="6"/>
      <c r="F10" s="19"/>
      <c r="G10" s="24" t="s">
        <v>2</v>
      </c>
      <c r="H10" s="24" t="s">
        <v>2</v>
      </c>
      <c r="I10" s="31"/>
      <c r="J10" s="31"/>
      <c r="K10" s="35"/>
    </row>
    <row r="11" spans="1:54" x14ac:dyDescent="0.3">
      <c r="C11" s="57"/>
      <c r="D11" s="54"/>
      <c r="E11" s="6"/>
      <c r="F11" s="19"/>
      <c r="G11" s="24"/>
      <c r="H11" s="24"/>
      <c r="I11" s="31"/>
      <c r="J11" s="31"/>
      <c r="K11" s="35"/>
    </row>
    <row r="12" spans="1:54" x14ac:dyDescent="0.3">
      <c r="C12" s="58" t="s">
        <v>3</v>
      </c>
      <c r="D12" s="54"/>
      <c r="E12" s="6"/>
      <c r="F12" s="19"/>
      <c r="G12" s="24" t="s">
        <v>2</v>
      </c>
      <c r="H12" s="24" t="s">
        <v>2</v>
      </c>
      <c r="I12" s="31"/>
      <c r="J12" s="31"/>
      <c r="K12" s="35"/>
    </row>
    <row r="13" spans="1:54" x14ac:dyDescent="0.3">
      <c r="C13" s="57"/>
      <c r="D13" s="54"/>
      <c r="E13" s="6"/>
      <c r="F13" s="19"/>
      <c r="G13" s="24"/>
      <c r="H13" s="24"/>
      <c r="I13" s="31"/>
      <c r="J13" s="31"/>
      <c r="K13" s="35"/>
    </row>
    <row r="14" spans="1:54" x14ac:dyDescent="0.3">
      <c r="C14" s="58" t="s">
        <v>4</v>
      </c>
      <c r="D14" s="54"/>
      <c r="E14" s="6"/>
      <c r="F14" s="19"/>
      <c r="G14" s="24" t="s">
        <v>2</v>
      </c>
      <c r="H14" s="24" t="s">
        <v>2</v>
      </c>
      <c r="I14" s="31"/>
      <c r="J14" s="31"/>
      <c r="K14" s="35"/>
    </row>
    <row r="15" spans="1:54" x14ac:dyDescent="0.3">
      <c r="C15" s="57"/>
      <c r="D15" s="54"/>
      <c r="E15" s="6"/>
      <c r="F15" s="19"/>
      <c r="G15" s="24"/>
      <c r="H15" s="24"/>
      <c r="I15" s="31"/>
      <c r="J15" s="31"/>
      <c r="K15" s="35"/>
    </row>
    <row r="16" spans="1:54" x14ac:dyDescent="0.3">
      <c r="A16" s="10"/>
      <c r="B16" s="28"/>
      <c r="C16" s="58" t="s">
        <v>5</v>
      </c>
      <c r="D16" s="54"/>
      <c r="E16" s="6"/>
      <c r="F16" s="19"/>
      <c r="G16" s="24"/>
      <c r="H16" s="24"/>
      <c r="I16" s="31"/>
      <c r="J16" s="31"/>
      <c r="K16" s="35"/>
    </row>
    <row r="17" spans="1:11" x14ac:dyDescent="0.3">
      <c r="A17" s="28"/>
      <c r="B17" s="28"/>
      <c r="C17" s="58" t="s">
        <v>6</v>
      </c>
      <c r="D17" s="54"/>
      <c r="E17" s="6"/>
      <c r="F17" s="19"/>
      <c r="G17" s="24" t="s">
        <v>2</v>
      </c>
      <c r="H17" s="24" t="s">
        <v>2</v>
      </c>
      <c r="I17" s="31"/>
      <c r="J17" s="31"/>
      <c r="K17" s="35"/>
    </row>
    <row r="18" spans="1:11" x14ac:dyDescent="0.3">
      <c r="A18" s="28"/>
      <c r="B18" s="28"/>
      <c r="C18" s="58"/>
      <c r="D18" s="54"/>
      <c r="E18" s="6"/>
      <c r="F18" s="19"/>
      <c r="G18" s="24"/>
      <c r="H18" s="24"/>
      <c r="I18" s="31"/>
      <c r="J18" s="31"/>
      <c r="K18" s="35"/>
    </row>
    <row r="19" spans="1:11" x14ac:dyDescent="0.3">
      <c r="A19" s="28"/>
      <c r="B19" s="28"/>
      <c r="C19" s="58" t="s">
        <v>7</v>
      </c>
      <c r="D19" s="54"/>
      <c r="E19" s="6"/>
      <c r="F19" s="19"/>
      <c r="G19" s="24" t="s">
        <v>2</v>
      </c>
      <c r="H19" s="24" t="s">
        <v>2</v>
      </c>
      <c r="I19" s="31"/>
      <c r="J19" s="31"/>
      <c r="K19" s="35"/>
    </row>
    <row r="20" spans="1:11" x14ac:dyDescent="0.3">
      <c r="A20" s="28"/>
      <c r="B20" s="28"/>
      <c r="C20" s="58"/>
      <c r="D20" s="54"/>
      <c r="E20" s="6"/>
      <c r="F20" s="19"/>
      <c r="G20" s="24"/>
      <c r="H20" s="24"/>
      <c r="I20" s="31"/>
      <c r="J20" s="31"/>
      <c r="K20" s="35"/>
    </row>
    <row r="21" spans="1:11" x14ac:dyDescent="0.3">
      <c r="A21" s="28"/>
      <c r="B21" s="28"/>
      <c r="C21" s="58" t="s">
        <v>8</v>
      </c>
      <c r="D21" s="54"/>
      <c r="E21" s="6"/>
      <c r="F21" s="19"/>
      <c r="G21" s="24" t="s">
        <v>2</v>
      </c>
      <c r="H21" s="24" t="s">
        <v>2</v>
      </c>
      <c r="I21" s="31"/>
      <c r="J21" s="31"/>
      <c r="K21" s="35"/>
    </row>
    <row r="22" spans="1:11" x14ac:dyDescent="0.3">
      <c r="A22" s="28"/>
      <c r="B22" s="28"/>
      <c r="C22" s="58"/>
      <c r="D22" s="54"/>
      <c r="E22" s="6"/>
      <c r="F22" s="19"/>
      <c r="G22" s="24"/>
      <c r="H22" s="24"/>
      <c r="I22" s="31"/>
      <c r="J22" s="31"/>
      <c r="K22" s="35"/>
    </row>
    <row r="23" spans="1:11" x14ac:dyDescent="0.3">
      <c r="A23" s="28"/>
      <c r="B23" s="28"/>
      <c r="C23" s="58" t="s">
        <v>9</v>
      </c>
      <c r="D23" s="54"/>
      <c r="E23" s="6"/>
      <c r="F23" s="19"/>
      <c r="G23" s="24" t="s">
        <v>2</v>
      </c>
      <c r="H23" s="24" t="s">
        <v>2</v>
      </c>
      <c r="I23" s="31"/>
      <c r="J23" s="31"/>
      <c r="K23" s="35"/>
    </row>
    <row r="24" spans="1:11" x14ac:dyDescent="0.3">
      <c r="A24" s="28"/>
      <c r="B24" s="28"/>
      <c r="C24" s="58"/>
      <c r="D24" s="54"/>
      <c r="E24" s="6"/>
      <c r="F24" s="19"/>
      <c r="G24" s="24"/>
      <c r="H24" s="24"/>
      <c r="I24" s="31"/>
      <c r="J24" s="31"/>
      <c r="K24" s="35"/>
    </row>
    <row r="25" spans="1:11" x14ac:dyDescent="0.3">
      <c r="C25" s="59" t="s">
        <v>10</v>
      </c>
      <c r="D25" s="54"/>
      <c r="E25" s="6"/>
      <c r="F25" s="19"/>
      <c r="G25" s="24"/>
      <c r="H25" s="24"/>
      <c r="I25" s="31"/>
      <c r="J25" s="31"/>
      <c r="K25" s="35"/>
    </row>
    <row r="26" spans="1:11" x14ac:dyDescent="0.3">
      <c r="B26" s="8" t="s">
        <v>3224</v>
      </c>
      <c r="C26" s="57" t="s">
        <v>3225</v>
      </c>
      <c r="D26" s="54" t="s">
        <v>3226</v>
      </c>
      <c r="E26" s="6" t="s">
        <v>198</v>
      </c>
      <c r="F26" s="19">
        <v>9500000</v>
      </c>
      <c r="G26" s="24">
        <v>9582.6299999999992</v>
      </c>
      <c r="H26" s="24">
        <v>23.76</v>
      </c>
      <c r="I26" s="31">
        <v>5.7044499999999996</v>
      </c>
      <c r="J26" s="31"/>
      <c r="K26" s="35"/>
    </row>
    <row r="27" spans="1:11" x14ac:dyDescent="0.3">
      <c r="B27" s="8" t="s">
        <v>3227</v>
      </c>
      <c r="C27" s="57" t="s">
        <v>3228</v>
      </c>
      <c r="D27" s="54" t="s">
        <v>3229</v>
      </c>
      <c r="E27" s="6" t="s">
        <v>198</v>
      </c>
      <c r="F27" s="19">
        <v>6000000</v>
      </c>
      <c r="G27" s="24">
        <v>6052.25</v>
      </c>
      <c r="H27" s="24">
        <v>15</v>
      </c>
      <c r="I27" s="31">
        <v>5.7211999999999996</v>
      </c>
      <c r="J27" s="31"/>
      <c r="K27" s="35"/>
    </row>
    <row r="28" spans="1:11" x14ac:dyDescent="0.3">
      <c r="B28" s="8" t="s">
        <v>3230</v>
      </c>
      <c r="C28" s="57" t="s">
        <v>3231</v>
      </c>
      <c r="D28" s="54" t="s">
        <v>3232</v>
      </c>
      <c r="E28" s="6" t="s">
        <v>198</v>
      </c>
      <c r="F28" s="19">
        <v>4500000</v>
      </c>
      <c r="G28" s="24">
        <v>4539.67</v>
      </c>
      <c r="H28" s="24">
        <v>11.25</v>
      </c>
      <c r="I28" s="31">
        <v>5.6725500000000002</v>
      </c>
      <c r="J28" s="31"/>
      <c r="K28" s="35"/>
    </row>
    <row r="29" spans="1:11" x14ac:dyDescent="0.3">
      <c r="B29" s="8" t="s">
        <v>1613</v>
      </c>
      <c r="C29" s="57" t="s">
        <v>1614</v>
      </c>
      <c r="D29" s="54" t="s">
        <v>1615</v>
      </c>
      <c r="E29" s="6" t="s">
        <v>198</v>
      </c>
      <c r="F29" s="19">
        <v>2500000</v>
      </c>
      <c r="G29" s="24">
        <v>2516.11</v>
      </c>
      <c r="H29" s="24">
        <v>6.24</v>
      </c>
      <c r="I29" s="31">
        <v>5.6989999999999998</v>
      </c>
      <c r="J29" s="31"/>
      <c r="K29" s="35"/>
    </row>
    <row r="30" spans="1:11" x14ac:dyDescent="0.3">
      <c r="B30" s="8" t="s">
        <v>3233</v>
      </c>
      <c r="C30" s="57" t="s">
        <v>3234</v>
      </c>
      <c r="D30" s="54" t="s">
        <v>3235</v>
      </c>
      <c r="E30" s="6" t="s">
        <v>198</v>
      </c>
      <c r="F30" s="19">
        <v>2000000</v>
      </c>
      <c r="G30" s="24">
        <v>2017.33</v>
      </c>
      <c r="H30" s="24">
        <v>5</v>
      </c>
      <c r="I30" s="31">
        <v>5.7325499999999998</v>
      </c>
      <c r="J30" s="31"/>
      <c r="K30" s="35"/>
    </row>
    <row r="31" spans="1:11" x14ac:dyDescent="0.3">
      <c r="B31" s="8" t="s">
        <v>3236</v>
      </c>
      <c r="C31" s="57" t="s">
        <v>3237</v>
      </c>
      <c r="D31" s="54" t="s">
        <v>3238</v>
      </c>
      <c r="E31" s="6" t="s">
        <v>198</v>
      </c>
      <c r="F31" s="19">
        <v>1000000</v>
      </c>
      <c r="G31" s="24">
        <v>1008.74</v>
      </c>
      <c r="H31" s="24">
        <v>2.5</v>
      </c>
      <c r="I31" s="31">
        <v>5.6725500000000002</v>
      </c>
      <c r="J31" s="31"/>
      <c r="K31" s="35"/>
    </row>
    <row r="32" spans="1:11" x14ac:dyDescent="0.3">
      <c r="C32" s="58" t="s">
        <v>184</v>
      </c>
      <c r="D32" s="54"/>
      <c r="E32" s="6"/>
      <c r="F32" s="19"/>
      <c r="G32" s="25">
        <v>25716.73</v>
      </c>
      <c r="H32" s="25">
        <v>63.75</v>
      </c>
      <c r="I32" s="31"/>
      <c r="J32" s="31"/>
      <c r="K32" s="35"/>
    </row>
    <row r="33" spans="1:11" x14ac:dyDescent="0.3">
      <c r="C33" s="57"/>
      <c r="D33" s="54"/>
      <c r="E33" s="6"/>
      <c r="F33" s="19"/>
      <c r="G33" s="24"/>
      <c r="H33" s="24"/>
      <c r="I33" s="31"/>
      <c r="J33" s="31"/>
      <c r="K33" s="35"/>
    </row>
    <row r="34" spans="1:11" x14ac:dyDescent="0.3">
      <c r="A34" s="10"/>
      <c r="B34" s="28"/>
      <c r="C34" s="58" t="s">
        <v>11</v>
      </c>
      <c r="D34" s="54"/>
      <c r="E34" s="6"/>
      <c r="F34" s="19"/>
      <c r="G34" s="24"/>
      <c r="H34" s="24"/>
      <c r="I34" s="31"/>
      <c r="J34" s="31"/>
      <c r="K34" s="35"/>
    </row>
    <row r="35" spans="1:11" x14ac:dyDescent="0.3">
      <c r="A35" s="28"/>
      <c r="B35" s="28"/>
      <c r="C35" s="58" t="s">
        <v>13</v>
      </c>
      <c r="D35" s="54"/>
      <c r="E35" s="6"/>
      <c r="F35" s="19"/>
      <c r="G35" s="24" t="s">
        <v>2</v>
      </c>
      <c r="H35" s="24" t="s">
        <v>2</v>
      </c>
      <c r="I35" s="31"/>
      <c r="J35" s="31"/>
      <c r="K35" s="35"/>
    </row>
    <row r="36" spans="1:11" x14ac:dyDescent="0.3">
      <c r="A36" s="28"/>
      <c r="B36" s="28"/>
      <c r="C36" s="58"/>
      <c r="D36" s="54"/>
      <c r="E36" s="6"/>
      <c r="F36" s="19"/>
      <c r="G36" s="24"/>
      <c r="H36" s="24"/>
      <c r="I36" s="31"/>
      <c r="J36" s="31"/>
      <c r="K36" s="35"/>
    </row>
    <row r="37" spans="1:11" x14ac:dyDescent="0.3">
      <c r="A37" s="28"/>
      <c r="B37" s="28"/>
      <c r="C37" s="58" t="s">
        <v>14</v>
      </c>
      <c r="D37" s="54"/>
      <c r="E37" s="6"/>
      <c r="F37" s="19"/>
      <c r="G37" s="24" t="s">
        <v>2</v>
      </c>
      <c r="H37" s="24" t="s">
        <v>2</v>
      </c>
      <c r="I37" s="31"/>
      <c r="J37" s="31"/>
      <c r="K37" s="35"/>
    </row>
    <row r="38" spans="1:11" x14ac:dyDescent="0.3">
      <c r="A38" s="28"/>
      <c r="B38" s="28"/>
      <c r="C38" s="58"/>
      <c r="D38" s="54"/>
      <c r="E38" s="6"/>
      <c r="F38" s="19"/>
      <c r="G38" s="24"/>
      <c r="H38" s="24"/>
      <c r="I38" s="31"/>
      <c r="J38" s="31"/>
      <c r="K38" s="35"/>
    </row>
    <row r="39" spans="1:11" x14ac:dyDescent="0.3">
      <c r="A39" s="28"/>
      <c r="B39" s="28"/>
      <c r="C39" s="58" t="s">
        <v>15</v>
      </c>
      <c r="D39" s="54"/>
      <c r="E39" s="6"/>
      <c r="F39" s="19"/>
      <c r="G39" s="24" t="s">
        <v>2</v>
      </c>
      <c r="H39" s="24" t="s">
        <v>2</v>
      </c>
      <c r="I39" s="31"/>
      <c r="J39" s="31"/>
      <c r="K39" s="35"/>
    </row>
    <row r="40" spans="1:11" x14ac:dyDescent="0.3">
      <c r="A40" s="28"/>
      <c r="B40" s="28"/>
      <c r="C40" s="58"/>
      <c r="D40" s="54"/>
      <c r="E40" s="6"/>
      <c r="F40" s="19"/>
      <c r="G40" s="24"/>
      <c r="H40" s="24"/>
      <c r="I40" s="31"/>
      <c r="J40" s="31"/>
      <c r="K40" s="35"/>
    </row>
    <row r="41" spans="1:11" x14ac:dyDescent="0.3">
      <c r="A41" s="28"/>
      <c r="B41" s="28"/>
      <c r="C41" s="58" t="s">
        <v>16</v>
      </c>
      <c r="D41" s="54"/>
      <c r="E41" s="6"/>
      <c r="F41" s="19"/>
      <c r="G41" s="24" t="s">
        <v>2</v>
      </c>
      <c r="H41" s="24" t="s">
        <v>2</v>
      </c>
      <c r="I41" s="31"/>
      <c r="J41" s="31"/>
      <c r="K41" s="35"/>
    </row>
    <row r="42" spans="1:11" x14ac:dyDescent="0.3">
      <c r="A42" s="28"/>
      <c r="B42" s="28"/>
      <c r="C42" s="58"/>
      <c r="D42" s="54"/>
      <c r="E42" s="6"/>
      <c r="F42" s="19"/>
      <c r="G42" s="24"/>
      <c r="H42" s="24"/>
      <c r="I42" s="31"/>
      <c r="J42" s="31"/>
      <c r="K42" s="35"/>
    </row>
    <row r="43" spans="1:11" x14ac:dyDescent="0.3">
      <c r="C43" s="59" t="s">
        <v>17</v>
      </c>
      <c r="D43" s="54"/>
      <c r="E43" s="6"/>
      <c r="F43" s="19"/>
      <c r="G43" s="24"/>
      <c r="H43" s="24"/>
      <c r="I43" s="31"/>
      <c r="J43" s="31"/>
      <c r="K43" s="35"/>
    </row>
    <row r="44" spans="1:11" x14ac:dyDescent="0.3">
      <c r="B44" s="8" t="s">
        <v>3239</v>
      </c>
      <c r="C44" s="57" t="s">
        <v>3240</v>
      </c>
      <c r="D44" s="54" t="s">
        <v>3241</v>
      </c>
      <c r="E44" s="6" t="s">
        <v>198</v>
      </c>
      <c r="F44" s="19">
        <v>4714500</v>
      </c>
      <c r="G44" s="24">
        <v>4618.7299999999996</v>
      </c>
      <c r="H44" s="24">
        <v>11.45</v>
      </c>
      <c r="I44" s="31">
        <v>5.6477000000000004</v>
      </c>
      <c r="J44" s="31"/>
      <c r="K44" s="35"/>
    </row>
    <row r="45" spans="1:11" x14ac:dyDescent="0.3">
      <c r="B45" s="8" t="s">
        <v>3242</v>
      </c>
      <c r="C45" s="57" t="s">
        <v>3243</v>
      </c>
      <c r="D45" s="54" t="s">
        <v>3244</v>
      </c>
      <c r="E45" s="6" t="s">
        <v>198</v>
      </c>
      <c r="F45" s="19">
        <v>1800000</v>
      </c>
      <c r="G45" s="24">
        <v>1780.29</v>
      </c>
      <c r="H45" s="24">
        <v>4.41</v>
      </c>
      <c r="I45" s="31">
        <v>5.5362499999999999</v>
      </c>
      <c r="J45" s="31"/>
      <c r="K45" s="35"/>
    </row>
    <row r="46" spans="1:11" x14ac:dyDescent="0.3">
      <c r="B46" s="8" t="s">
        <v>3245</v>
      </c>
      <c r="C46" s="57" t="s">
        <v>3246</v>
      </c>
      <c r="D46" s="54" t="s">
        <v>3247</v>
      </c>
      <c r="E46" s="6" t="s">
        <v>198</v>
      </c>
      <c r="F46" s="19">
        <v>1471900</v>
      </c>
      <c r="G46" s="24">
        <v>1441.77</v>
      </c>
      <c r="H46" s="24">
        <v>3.57</v>
      </c>
      <c r="I46" s="31">
        <v>5.6498999999999997</v>
      </c>
      <c r="J46" s="31"/>
      <c r="K46" s="35"/>
    </row>
    <row r="47" spans="1:11" x14ac:dyDescent="0.3">
      <c r="B47" s="8" t="s">
        <v>3205</v>
      </c>
      <c r="C47" s="57" t="s">
        <v>3206</v>
      </c>
      <c r="D47" s="54" t="s">
        <v>3207</v>
      </c>
      <c r="E47" s="6" t="s">
        <v>198</v>
      </c>
      <c r="F47" s="19">
        <v>1150000</v>
      </c>
      <c r="G47" s="24">
        <v>1136.1300000000001</v>
      </c>
      <c r="H47" s="24">
        <v>2.82</v>
      </c>
      <c r="I47" s="31">
        <v>5.5702499999999997</v>
      </c>
      <c r="J47" s="31"/>
      <c r="K47" s="35"/>
    </row>
    <row r="48" spans="1:11" x14ac:dyDescent="0.3">
      <c r="B48" s="8" t="s">
        <v>3248</v>
      </c>
      <c r="C48" s="57" t="s">
        <v>3249</v>
      </c>
      <c r="D48" s="54" t="s">
        <v>3250</v>
      </c>
      <c r="E48" s="6" t="s">
        <v>198</v>
      </c>
      <c r="F48" s="19">
        <v>1022000</v>
      </c>
      <c r="G48" s="24">
        <v>1000.6</v>
      </c>
      <c r="H48" s="24">
        <v>2.48</v>
      </c>
      <c r="I48" s="31">
        <v>5.6566000000000001</v>
      </c>
      <c r="J48" s="31"/>
      <c r="K48" s="35"/>
    </row>
    <row r="49" spans="1:11" x14ac:dyDescent="0.3">
      <c r="B49" s="8" t="s">
        <v>3251</v>
      </c>
      <c r="C49" s="57" t="s">
        <v>3252</v>
      </c>
      <c r="D49" s="54" t="s">
        <v>3253</v>
      </c>
      <c r="E49" s="6" t="s">
        <v>198</v>
      </c>
      <c r="F49" s="19">
        <v>1015300</v>
      </c>
      <c r="G49" s="24">
        <v>993.41</v>
      </c>
      <c r="H49" s="24">
        <v>2.46</v>
      </c>
      <c r="I49" s="31">
        <v>5.6654999999999998</v>
      </c>
      <c r="J49" s="31"/>
      <c r="K49" s="35"/>
    </row>
    <row r="50" spans="1:11" x14ac:dyDescent="0.3">
      <c r="B50" s="8" t="s">
        <v>3254</v>
      </c>
      <c r="C50" s="57" t="s">
        <v>3255</v>
      </c>
      <c r="D50" s="54" t="s">
        <v>3256</v>
      </c>
      <c r="E50" s="6" t="s">
        <v>198</v>
      </c>
      <c r="F50" s="19">
        <v>700000</v>
      </c>
      <c r="G50" s="24">
        <v>685.56</v>
      </c>
      <c r="H50" s="24">
        <v>1.7</v>
      </c>
      <c r="I50" s="31">
        <v>5.6521499999999998</v>
      </c>
      <c r="J50" s="31"/>
      <c r="K50" s="35"/>
    </row>
    <row r="51" spans="1:11" x14ac:dyDescent="0.3">
      <c r="B51" s="8" t="s">
        <v>1801</v>
      </c>
      <c r="C51" s="57" t="s">
        <v>1802</v>
      </c>
      <c r="D51" s="54" t="s">
        <v>1803</v>
      </c>
      <c r="E51" s="6" t="s">
        <v>198</v>
      </c>
      <c r="F51" s="19">
        <v>575000</v>
      </c>
      <c r="G51" s="24">
        <v>563.59</v>
      </c>
      <c r="H51" s="24">
        <v>1.4</v>
      </c>
      <c r="I51" s="31">
        <v>5.641</v>
      </c>
      <c r="J51" s="31"/>
      <c r="K51" s="35"/>
    </row>
    <row r="52" spans="1:11" x14ac:dyDescent="0.3">
      <c r="B52" s="8" t="s">
        <v>3211</v>
      </c>
      <c r="C52" s="57" t="s">
        <v>3212</v>
      </c>
      <c r="D52" s="54" t="s">
        <v>3213</v>
      </c>
      <c r="E52" s="6" t="s">
        <v>198</v>
      </c>
      <c r="F52" s="19">
        <v>552000</v>
      </c>
      <c r="G52" s="24">
        <v>548.80999999999995</v>
      </c>
      <c r="H52" s="24">
        <v>1.36</v>
      </c>
      <c r="I52" s="31">
        <v>5.4333999999999998</v>
      </c>
      <c r="J52" s="31"/>
      <c r="K52" s="35"/>
    </row>
    <row r="53" spans="1:11" x14ac:dyDescent="0.3">
      <c r="B53" s="8" t="s">
        <v>3257</v>
      </c>
      <c r="C53" s="57" t="s">
        <v>3258</v>
      </c>
      <c r="D53" s="54" t="s">
        <v>3259</v>
      </c>
      <c r="E53" s="6" t="s">
        <v>198</v>
      </c>
      <c r="F53" s="19">
        <v>275000</v>
      </c>
      <c r="G53" s="24">
        <v>271.08</v>
      </c>
      <c r="H53" s="24">
        <v>0.67</v>
      </c>
      <c r="I53" s="31">
        <v>5.6187500000000004</v>
      </c>
      <c r="J53" s="31"/>
      <c r="K53" s="35"/>
    </row>
    <row r="54" spans="1:11" x14ac:dyDescent="0.3">
      <c r="B54" s="8" t="s">
        <v>3214</v>
      </c>
      <c r="C54" s="57" t="s">
        <v>3215</v>
      </c>
      <c r="D54" s="54" t="s">
        <v>3216</v>
      </c>
      <c r="E54" s="6" t="s">
        <v>198</v>
      </c>
      <c r="F54" s="19">
        <v>157000</v>
      </c>
      <c r="G54" s="24">
        <v>155.93</v>
      </c>
      <c r="H54" s="24">
        <v>0.39</v>
      </c>
      <c r="I54" s="31">
        <v>5.4473000000000003</v>
      </c>
      <c r="J54" s="31"/>
      <c r="K54" s="35"/>
    </row>
    <row r="55" spans="1:11" x14ac:dyDescent="0.3">
      <c r="B55" s="8" t="s">
        <v>3208</v>
      </c>
      <c r="C55" s="57" t="s">
        <v>3209</v>
      </c>
      <c r="D55" s="54" t="s">
        <v>3210</v>
      </c>
      <c r="E55" s="6" t="s">
        <v>198</v>
      </c>
      <c r="F55" s="19">
        <v>75000</v>
      </c>
      <c r="G55" s="24">
        <v>74.760000000000005</v>
      </c>
      <c r="H55" s="24">
        <v>0.19</v>
      </c>
      <c r="I55" s="31">
        <v>5.4909499999999998</v>
      </c>
      <c r="J55" s="31"/>
      <c r="K55" s="35"/>
    </row>
    <row r="56" spans="1:11" x14ac:dyDescent="0.3">
      <c r="C56" s="58" t="s">
        <v>184</v>
      </c>
      <c r="D56" s="54"/>
      <c r="E56" s="6"/>
      <c r="F56" s="19"/>
      <c r="G56" s="25">
        <v>13270.66</v>
      </c>
      <c r="H56" s="25">
        <v>32.9</v>
      </c>
      <c r="I56" s="31"/>
      <c r="J56" s="31"/>
      <c r="K56" s="35"/>
    </row>
    <row r="57" spans="1:11" x14ac:dyDescent="0.3">
      <c r="C57" s="57"/>
      <c r="D57" s="54"/>
      <c r="E57" s="6"/>
      <c r="F57" s="19"/>
      <c r="G57" s="24"/>
      <c r="H57" s="24"/>
      <c r="I57" s="31"/>
      <c r="J57" s="31"/>
      <c r="K57" s="35"/>
    </row>
    <row r="58" spans="1:11" x14ac:dyDescent="0.3">
      <c r="A58" s="10"/>
      <c r="B58" s="28"/>
      <c r="C58" s="58" t="s">
        <v>18</v>
      </c>
      <c r="D58" s="54"/>
      <c r="E58" s="6"/>
      <c r="F58" s="19"/>
      <c r="G58" s="24"/>
      <c r="H58" s="24"/>
      <c r="I58" s="31"/>
      <c r="J58" s="31"/>
      <c r="K58" s="35"/>
    </row>
    <row r="59" spans="1:11" x14ac:dyDescent="0.3">
      <c r="A59" s="28"/>
      <c r="B59" s="28"/>
      <c r="C59" s="58" t="s">
        <v>19</v>
      </c>
      <c r="D59" s="54"/>
      <c r="E59" s="6"/>
      <c r="F59" s="19"/>
      <c r="G59" s="24" t="s">
        <v>2</v>
      </c>
      <c r="H59" s="24" t="s">
        <v>2</v>
      </c>
      <c r="I59" s="31"/>
      <c r="J59" s="31"/>
      <c r="K59" s="35"/>
    </row>
    <row r="60" spans="1:11" x14ac:dyDescent="0.3">
      <c r="A60" s="28"/>
      <c r="B60" s="28"/>
      <c r="C60" s="58"/>
      <c r="D60" s="54"/>
      <c r="E60" s="6"/>
      <c r="F60" s="19"/>
      <c r="G60" s="24"/>
      <c r="H60" s="24"/>
      <c r="I60" s="31"/>
      <c r="J60" s="31"/>
      <c r="K60" s="35"/>
    </row>
    <row r="61" spans="1:11" x14ac:dyDescent="0.3">
      <c r="A61" s="28"/>
      <c r="B61" s="28"/>
      <c r="C61" s="58" t="s">
        <v>20</v>
      </c>
      <c r="D61" s="54"/>
      <c r="E61" s="6"/>
      <c r="F61" s="19"/>
      <c r="G61" s="24" t="s">
        <v>2</v>
      </c>
      <c r="H61" s="24" t="s">
        <v>2</v>
      </c>
      <c r="I61" s="31"/>
      <c r="J61" s="31"/>
      <c r="K61" s="35"/>
    </row>
    <row r="62" spans="1:11" x14ac:dyDescent="0.3">
      <c r="A62" s="28"/>
      <c r="B62" s="28"/>
      <c r="C62" s="58"/>
      <c r="D62" s="54"/>
      <c r="E62" s="6"/>
      <c r="F62" s="19"/>
      <c r="G62" s="24"/>
      <c r="H62" s="24"/>
      <c r="I62" s="31"/>
      <c r="J62" s="31"/>
      <c r="K62" s="35"/>
    </row>
    <row r="63" spans="1:11" x14ac:dyDescent="0.3">
      <c r="A63" s="28"/>
      <c r="B63" s="28"/>
      <c r="C63" s="58" t="s">
        <v>21</v>
      </c>
      <c r="D63" s="54"/>
      <c r="E63" s="6"/>
      <c r="F63" s="19"/>
      <c r="G63" s="24" t="s">
        <v>2</v>
      </c>
      <c r="H63" s="24" t="s">
        <v>2</v>
      </c>
      <c r="I63" s="31"/>
      <c r="J63" s="31"/>
      <c r="K63" s="35"/>
    </row>
    <row r="64" spans="1:11" x14ac:dyDescent="0.3">
      <c r="A64" s="28"/>
      <c r="B64" s="28"/>
      <c r="C64" s="58"/>
      <c r="D64" s="54"/>
      <c r="E64" s="6"/>
      <c r="F64" s="19"/>
      <c r="G64" s="24"/>
      <c r="H64" s="24"/>
      <c r="I64" s="31"/>
      <c r="J64" s="31"/>
      <c r="K64" s="35"/>
    </row>
    <row r="65" spans="1:54" x14ac:dyDescent="0.3">
      <c r="A65" s="28"/>
      <c r="B65" s="28"/>
      <c r="C65" s="58" t="s">
        <v>22</v>
      </c>
      <c r="D65" s="54"/>
      <c r="E65" s="6"/>
      <c r="F65" s="19"/>
      <c r="G65" s="24" t="s">
        <v>2</v>
      </c>
      <c r="H65" s="24" t="s">
        <v>2</v>
      </c>
      <c r="I65" s="31"/>
      <c r="J65" s="31"/>
      <c r="K65" s="35"/>
    </row>
    <row r="66" spans="1:54" x14ac:dyDescent="0.3">
      <c r="A66" s="28"/>
      <c r="B66" s="28"/>
      <c r="C66" s="58"/>
      <c r="D66" s="54"/>
      <c r="E66" s="6"/>
      <c r="F66" s="19"/>
      <c r="G66" s="24"/>
      <c r="H66" s="24"/>
      <c r="I66" s="31"/>
      <c r="J66" s="31"/>
      <c r="K66" s="35"/>
    </row>
    <row r="67" spans="1:54" x14ac:dyDescent="0.3">
      <c r="A67" s="28"/>
      <c r="B67" s="28"/>
      <c r="C67" s="58" t="s">
        <v>23</v>
      </c>
      <c r="D67" s="54"/>
      <c r="E67" s="6"/>
      <c r="F67" s="19"/>
      <c r="G67" s="24" t="s">
        <v>2</v>
      </c>
      <c r="H67" s="24" t="s">
        <v>2</v>
      </c>
      <c r="I67" s="31"/>
      <c r="J67" s="31"/>
      <c r="K67" s="35"/>
    </row>
    <row r="68" spans="1:54" x14ac:dyDescent="0.3">
      <c r="A68" s="28"/>
      <c r="B68" s="28"/>
      <c r="C68" s="58"/>
      <c r="D68" s="54"/>
      <c r="E68" s="6"/>
      <c r="F68" s="19"/>
      <c r="G68" s="24"/>
      <c r="H68" s="24"/>
      <c r="I68" s="31"/>
      <c r="J68" s="31"/>
      <c r="K68" s="35"/>
    </row>
    <row r="69" spans="1:54" x14ac:dyDescent="0.3">
      <c r="C69" s="59" t="s">
        <v>24</v>
      </c>
      <c r="D69" s="54"/>
      <c r="E69" s="6"/>
      <c r="F69" s="19"/>
      <c r="G69" s="24"/>
      <c r="H69" s="24"/>
      <c r="I69" s="31"/>
      <c r="J69" s="31"/>
      <c r="K69" s="35"/>
    </row>
    <row r="70" spans="1:54" x14ac:dyDescent="0.3">
      <c r="B70" s="8" t="s">
        <v>199</v>
      </c>
      <c r="C70" s="57" t="s">
        <v>200</v>
      </c>
      <c r="D70" s="54"/>
      <c r="E70" s="6"/>
      <c r="F70" s="19"/>
      <c r="G70" s="24">
        <v>1039</v>
      </c>
      <c r="H70" s="24">
        <v>2.58</v>
      </c>
      <c r="I70" s="31"/>
      <c r="J70" s="31"/>
      <c r="K70" s="35"/>
    </row>
    <row r="71" spans="1:54" x14ac:dyDescent="0.3">
      <c r="C71" s="58" t="s">
        <v>184</v>
      </c>
      <c r="D71" s="54"/>
      <c r="E71" s="6"/>
      <c r="F71" s="19"/>
      <c r="G71" s="25">
        <v>1039</v>
      </c>
      <c r="H71" s="25">
        <v>2.58</v>
      </c>
      <c r="I71" s="31"/>
      <c r="J71" s="31"/>
      <c r="K71" s="35"/>
    </row>
    <row r="72" spans="1:54" x14ac:dyDescent="0.3">
      <c r="C72" s="57"/>
      <c r="D72" s="54"/>
      <c r="E72" s="6"/>
      <c r="F72" s="19"/>
      <c r="G72" s="24"/>
      <c r="H72" s="24"/>
      <c r="I72" s="31"/>
      <c r="J72" s="31"/>
      <c r="K72" s="35"/>
    </row>
    <row r="73" spans="1:54" x14ac:dyDescent="0.3">
      <c r="A73" s="10"/>
      <c r="B73" s="28"/>
      <c r="C73" s="58" t="s">
        <v>25</v>
      </c>
      <c r="D73" s="54"/>
      <c r="E73" s="6"/>
      <c r="F73" s="19"/>
      <c r="G73" s="24"/>
      <c r="H73" s="24"/>
      <c r="I73" s="31"/>
      <c r="J73" s="31"/>
      <c r="K73" s="35"/>
    </row>
    <row r="74" spans="1:54" s="2" customFormat="1" ht="13.8" x14ac:dyDescent="0.3">
      <c r="A74" s="28"/>
      <c r="B74" s="28"/>
      <c r="C74" s="57" t="s">
        <v>5023</v>
      </c>
      <c r="D74" s="54"/>
      <c r="E74" s="6"/>
      <c r="F74" s="19"/>
      <c r="G74" s="24" t="s">
        <v>2</v>
      </c>
      <c r="H74" s="24" t="s">
        <v>2</v>
      </c>
      <c r="I74" s="31"/>
      <c r="J74" s="31"/>
      <c r="K74" s="35"/>
      <c r="L74" s="3"/>
      <c r="AI74" s="3"/>
      <c r="AV74" s="3"/>
      <c r="AX74" s="3"/>
      <c r="BB74" s="3"/>
    </row>
    <row r="75" spans="1:54" x14ac:dyDescent="0.3">
      <c r="B75" s="8"/>
      <c r="C75" s="57" t="s">
        <v>201</v>
      </c>
      <c r="D75" s="54"/>
      <c r="E75" s="6"/>
      <c r="F75" s="19"/>
      <c r="G75" s="24">
        <v>310.36</v>
      </c>
      <c r="H75" s="24">
        <v>0.77</v>
      </c>
      <c r="I75" s="31"/>
      <c r="J75" s="31"/>
      <c r="K75" s="35"/>
    </row>
    <row r="76" spans="1:54" x14ac:dyDescent="0.3">
      <c r="C76" s="58" t="s">
        <v>184</v>
      </c>
      <c r="D76" s="54"/>
      <c r="E76" s="6"/>
      <c r="F76" s="19"/>
      <c r="G76" s="25">
        <v>310.36</v>
      </c>
      <c r="H76" s="25">
        <v>0.77</v>
      </c>
      <c r="I76" s="31"/>
      <c r="J76" s="31"/>
      <c r="K76" s="35"/>
    </row>
    <row r="77" spans="1:54" x14ac:dyDescent="0.3">
      <c r="C77" s="57"/>
      <c r="D77" s="54"/>
      <c r="E77" s="6"/>
      <c r="F77" s="19"/>
      <c r="G77" s="24"/>
      <c r="H77" s="24"/>
      <c r="I77" s="31"/>
      <c r="J77" s="31"/>
      <c r="K77" s="35"/>
    </row>
    <row r="78" spans="1:54" x14ac:dyDescent="0.3">
      <c r="C78" s="60" t="s">
        <v>202</v>
      </c>
      <c r="D78" s="55"/>
      <c r="E78" s="5"/>
      <c r="F78" s="20"/>
      <c r="G78" s="26">
        <v>40336.75</v>
      </c>
      <c r="H78" s="26">
        <v>100</v>
      </c>
      <c r="I78" s="32"/>
      <c r="J78" s="32"/>
      <c r="K78" s="36"/>
    </row>
    <row r="81" spans="3:11" x14ac:dyDescent="0.3">
      <c r="C81" s="1" t="s">
        <v>203</v>
      </c>
    </row>
    <row r="82" spans="3:11" x14ac:dyDescent="0.3">
      <c r="C82" s="37" t="s">
        <v>204</v>
      </c>
      <c r="D82" s="37"/>
      <c r="E82" s="37"/>
      <c r="F82" s="37"/>
      <c r="G82" s="37"/>
      <c r="H82" s="37"/>
      <c r="I82" s="37"/>
      <c r="J82" s="37"/>
      <c r="K82" s="37"/>
    </row>
    <row r="83" spans="3:11" x14ac:dyDescent="0.3">
      <c r="C83" s="2" t="s">
        <v>205</v>
      </c>
    </row>
    <row r="84" spans="3:11" x14ac:dyDescent="0.3">
      <c r="C84" s="2" t="s">
        <v>206</v>
      </c>
    </row>
    <row r="85" spans="3:11" ht="30" customHeight="1" x14ac:dyDescent="0.3">
      <c r="C85" s="80" t="s">
        <v>207</v>
      </c>
      <c r="D85" s="81"/>
      <c r="E85" s="81"/>
      <c r="F85" s="81"/>
      <c r="G85" s="81"/>
      <c r="H85" s="81"/>
      <c r="I85" s="81"/>
      <c r="J85" s="81"/>
      <c r="K85" s="81"/>
    </row>
    <row r="86" spans="3:11" x14ac:dyDescent="0.3">
      <c r="C86" s="2" t="s">
        <v>208</v>
      </c>
    </row>
    <row r="88" spans="3:11" x14ac:dyDescent="0.3">
      <c r="C88" s="1" t="s">
        <v>5173</v>
      </c>
      <c r="E88" s="78" t="s">
        <v>5174</v>
      </c>
    </row>
    <row r="89" spans="3:11" x14ac:dyDescent="0.3">
      <c r="E89" s="2" t="s">
        <v>5180</v>
      </c>
    </row>
  </sheetData>
  <mergeCells count="1">
    <mergeCell ref="C85:K85"/>
  </mergeCells>
  <hyperlinks>
    <hyperlink ref="J2" location="'Index'!A1" display="'Index'!A1" xr:uid="{015509E4-E6C0-44B9-B422-B70F2ADD0D21}"/>
  </hyperlinks>
  <pageMargins left="0.7" right="0.7" top="0.75" bottom="0.75" header="0.3" footer="0.3"/>
  <pageSetup orientation="portrait" horizontalDpi="4294967293"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D7AE9A-4BD8-4229-A7C4-852ADC51B5C8}">
  <sheetPr codeName="Sheet1"/>
  <dimension ref="A1:IV104"/>
  <sheetViews>
    <sheetView showGridLines="0" zoomScale="90" zoomScaleNormal="90" workbookViewId="0">
      <pane ySplit="6" topLeftCell="A88"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839</v>
      </c>
      <c r="J2" s="38" t="s">
        <v>4688</v>
      </c>
    </row>
    <row r="3" spans="1:54" ht="16.2" x14ac:dyDescent="0.35">
      <c r="C3" s="1" t="s">
        <v>28</v>
      </c>
      <c r="D3" s="21" t="s">
        <v>840</v>
      </c>
    </row>
    <row r="4" spans="1:54" ht="15" x14ac:dyDescent="0.35">
      <c r="C4" s="1" t="s">
        <v>30</v>
      </c>
      <c r="D4" s="22">
        <v>46053</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C8" s="58" t="s">
        <v>0</v>
      </c>
      <c r="D8" s="54"/>
      <c r="E8" s="6"/>
      <c r="F8" s="19"/>
      <c r="G8" s="24"/>
      <c r="H8" s="24"/>
      <c r="I8" s="31"/>
      <c r="J8" s="31"/>
      <c r="K8" s="35"/>
    </row>
    <row r="9" spans="1:54" x14ac:dyDescent="0.3">
      <c r="C9" s="57"/>
      <c r="D9" s="54"/>
      <c r="E9" s="6"/>
      <c r="F9" s="19"/>
      <c r="G9" s="24"/>
      <c r="H9" s="24"/>
      <c r="I9" s="31"/>
      <c r="J9" s="31"/>
      <c r="K9" s="35"/>
    </row>
    <row r="10" spans="1:54" x14ac:dyDescent="0.3">
      <c r="C10" s="58" t="s">
        <v>1</v>
      </c>
      <c r="D10" s="54"/>
      <c r="E10" s="6"/>
      <c r="F10" s="19"/>
      <c r="G10" s="24" t="s">
        <v>2</v>
      </c>
      <c r="H10" s="24" t="s">
        <v>2</v>
      </c>
      <c r="I10" s="31"/>
      <c r="J10" s="31"/>
      <c r="K10" s="35"/>
    </row>
    <row r="11" spans="1:54" x14ac:dyDescent="0.3">
      <c r="C11" s="57"/>
      <c r="D11" s="54"/>
      <c r="E11" s="6"/>
      <c r="F11" s="19"/>
      <c r="G11" s="24"/>
      <c r="H11" s="24"/>
      <c r="I11" s="31"/>
      <c r="J11" s="31"/>
      <c r="K11" s="35"/>
    </row>
    <row r="12" spans="1:54" x14ac:dyDescent="0.3">
      <c r="C12" s="58" t="s">
        <v>3</v>
      </c>
      <c r="D12" s="54"/>
      <c r="E12" s="6"/>
      <c r="F12" s="19"/>
      <c r="G12" s="24" t="s">
        <v>2</v>
      </c>
      <c r="H12" s="24" t="s">
        <v>2</v>
      </c>
      <c r="I12" s="31"/>
      <c r="J12" s="31"/>
      <c r="K12" s="35"/>
    </row>
    <row r="13" spans="1:54" x14ac:dyDescent="0.3">
      <c r="C13" s="57"/>
      <c r="D13" s="54"/>
      <c r="E13" s="6"/>
      <c r="F13" s="19"/>
      <c r="G13" s="24"/>
      <c r="H13" s="24"/>
      <c r="I13" s="31"/>
      <c r="J13" s="31"/>
      <c r="K13" s="35"/>
    </row>
    <row r="14" spans="1:54" x14ac:dyDescent="0.3">
      <c r="C14" s="58" t="s">
        <v>4</v>
      </c>
      <c r="D14" s="54"/>
      <c r="E14" s="6"/>
      <c r="F14" s="19"/>
      <c r="G14" s="24" t="s">
        <v>2</v>
      </c>
      <c r="H14" s="24" t="s">
        <v>2</v>
      </c>
      <c r="I14" s="31"/>
      <c r="J14" s="31"/>
      <c r="K14" s="35"/>
    </row>
    <row r="15" spans="1:54" x14ac:dyDescent="0.3">
      <c r="C15" s="57"/>
      <c r="D15" s="54"/>
      <c r="E15" s="6"/>
      <c r="F15" s="19"/>
      <c r="G15" s="24"/>
      <c r="H15" s="24"/>
      <c r="I15" s="31"/>
      <c r="J15" s="31"/>
      <c r="K15" s="35"/>
    </row>
    <row r="16" spans="1:54" x14ac:dyDescent="0.3">
      <c r="A16" s="10"/>
      <c r="B16" s="28"/>
      <c r="C16" s="58" t="s">
        <v>5</v>
      </c>
      <c r="D16" s="54"/>
      <c r="E16" s="6"/>
      <c r="F16" s="19"/>
      <c r="G16" s="24"/>
      <c r="H16" s="24"/>
      <c r="I16" s="31"/>
      <c r="J16" s="31"/>
      <c r="K16" s="35"/>
    </row>
    <row r="17" spans="2:11" x14ac:dyDescent="0.3">
      <c r="C17" s="59" t="s">
        <v>6</v>
      </c>
      <c r="D17" s="54"/>
      <c r="E17" s="6"/>
      <c r="F17" s="19"/>
      <c r="G17" s="24"/>
      <c r="H17" s="24"/>
      <c r="I17" s="31"/>
      <c r="J17" s="31"/>
      <c r="K17" s="35"/>
    </row>
    <row r="18" spans="2:11" x14ac:dyDescent="0.3">
      <c r="B18" s="8" t="s">
        <v>841</v>
      </c>
      <c r="C18" s="57" t="s">
        <v>720</v>
      </c>
      <c r="D18" s="54" t="s">
        <v>842</v>
      </c>
      <c r="E18" s="6" t="s">
        <v>678</v>
      </c>
      <c r="F18" s="19">
        <v>15000</v>
      </c>
      <c r="G18" s="24">
        <v>15095.09</v>
      </c>
      <c r="H18" s="24">
        <v>7.23</v>
      </c>
      <c r="I18" s="31">
        <v>7.1795999999999998</v>
      </c>
      <c r="J18" s="31"/>
      <c r="K18" s="35"/>
    </row>
    <row r="19" spans="2:11" x14ac:dyDescent="0.3">
      <c r="B19" s="8" t="s">
        <v>843</v>
      </c>
      <c r="C19" s="57" t="s">
        <v>244</v>
      </c>
      <c r="D19" s="54" t="s">
        <v>844</v>
      </c>
      <c r="E19" s="6" t="s">
        <v>691</v>
      </c>
      <c r="F19" s="19">
        <v>7500</v>
      </c>
      <c r="G19" s="24">
        <v>7707.44</v>
      </c>
      <c r="H19" s="24">
        <v>3.69</v>
      </c>
      <c r="I19" s="31">
        <v>7.8299000000000003</v>
      </c>
      <c r="J19" s="31"/>
      <c r="K19" s="35" t="s">
        <v>670</v>
      </c>
    </row>
    <row r="20" spans="2:11" x14ac:dyDescent="0.3">
      <c r="B20" s="8" t="s">
        <v>792</v>
      </c>
      <c r="C20" s="57" t="s">
        <v>751</v>
      </c>
      <c r="D20" s="54" t="s">
        <v>793</v>
      </c>
      <c r="E20" s="6" t="s">
        <v>678</v>
      </c>
      <c r="F20" s="19">
        <v>7500</v>
      </c>
      <c r="G20" s="24">
        <v>7452.38</v>
      </c>
      <c r="H20" s="24">
        <v>3.57</v>
      </c>
      <c r="I20" s="31">
        <v>7.6924999999999999</v>
      </c>
      <c r="J20" s="31"/>
      <c r="K20" s="35" t="s">
        <v>670</v>
      </c>
    </row>
    <row r="21" spans="2:11" x14ac:dyDescent="0.3">
      <c r="B21" s="8" t="s">
        <v>845</v>
      </c>
      <c r="C21" s="57" t="s">
        <v>846</v>
      </c>
      <c r="D21" s="54" t="s">
        <v>847</v>
      </c>
      <c r="E21" s="6" t="s">
        <v>695</v>
      </c>
      <c r="F21" s="19">
        <v>7500</v>
      </c>
      <c r="G21" s="24">
        <v>7000.49</v>
      </c>
      <c r="H21" s="24">
        <v>3.35</v>
      </c>
      <c r="I21" s="31">
        <v>8.6349999999999998</v>
      </c>
      <c r="J21" s="31"/>
      <c r="K21" s="35" t="s">
        <v>670</v>
      </c>
    </row>
    <row r="22" spans="2:11" x14ac:dyDescent="0.3">
      <c r="B22" s="8" t="s">
        <v>848</v>
      </c>
      <c r="C22" s="57" t="s">
        <v>849</v>
      </c>
      <c r="D22" s="54" t="s">
        <v>850</v>
      </c>
      <c r="E22" s="6" t="s">
        <v>758</v>
      </c>
      <c r="F22" s="19">
        <v>7000</v>
      </c>
      <c r="G22" s="24">
        <v>6984.13</v>
      </c>
      <c r="H22" s="24">
        <v>3.35</v>
      </c>
      <c r="I22" s="31">
        <v>9.0449999999999999</v>
      </c>
      <c r="J22" s="31"/>
      <c r="K22" s="35" t="s">
        <v>670</v>
      </c>
    </row>
    <row r="23" spans="2:11" x14ac:dyDescent="0.3">
      <c r="B23" s="8" t="s">
        <v>851</v>
      </c>
      <c r="C23" s="57" t="s">
        <v>601</v>
      </c>
      <c r="D23" s="54" t="s">
        <v>852</v>
      </c>
      <c r="E23" s="6" t="s">
        <v>669</v>
      </c>
      <c r="F23" s="19">
        <v>7000</v>
      </c>
      <c r="G23" s="24">
        <v>6965.81</v>
      </c>
      <c r="H23" s="24">
        <v>3.34</v>
      </c>
      <c r="I23" s="31">
        <v>8.5330999999999992</v>
      </c>
      <c r="J23" s="31"/>
      <c r="K23" s="35" t="s">
        <v>670</v>
      </c>
    </row>
    <row r="24" spans="2:11" x14ac:dyDescent="0.3">
      <c r="B24" s="8" t="s">
        <v>679</v>
      </c>
      <c r="C24" s="57" t="s">
        <v>680</v>
      </c>
      <c r="D24" s="54" t="s">
        <v>681</v>
      </c>
      <c r="E24" s="6" t="s">
        <v>669</v>
      </c>
      <c r="F24" s="19">
        <v>6000</v>
      </c>
      <c r="G24" s="24">
        <v>6188.7</v>
      </c>
      <c r="H24" s="24">
        <v>2.96</v>
      </c>
      <c r="I24" s="31">
        <v>8.3765000000000001</v>
      </c>
      <c r="J24" s="31"/>
      <c r="K24" s="35" t="s">
        <v>670</v>
      </c>
    </row>
    <row r="25" spans="2:11" x14ac:dyDescent="0.3">
      <c r="B25" s="8" t="s">
        <v>853</v>
      </c>
      <c r="C25" s="57" t="s">
        <v>854</v>
      </c>
      <c r="D25" s="54" t="s">
        <v>855</v>
      </c>
      <c r="E25" s="6" t="s">
        <v>669</v>
      </c>
      <c r="F25" s="19">
        <v>6000</v>
      </c>
      <c r="G25" s="24">
        <v>6045.46</v>
      </c>
      <c r="H25" s="24">
        <v>2.9</v>
      </c>
      <c r="I25" s="31">
        <v>8.2200000000000006</v>
      </c>
      <c r="J25" s="31"/>
      <c r="K25" s="35" t="s">
        <v>670</v>
      </c>
    </row>
    <row r="26" spans="2:11" x14ac:dyDescent="0.3">
      <c r="B26" s="8" t="s">
        <v>856</v>
      </c>
      <c r="C26" s="57" t="s">
        <v>857</v>
      </c>
      <c r="D26" s="54" t="s">
        <v>858</v>
      </c>
      <c r="E26" s="6" t="s">
        <v>802</v>
      </c>
      <c r="F26" s="19">
        <v>6000</v>
      </c>
      <c r="G26" s="24">
        <v>5958.15</v>
      </c>
      <c r="H26" s="24">
        <v>2.85</v>
      </c>
      <c r="I26" s="31">
        <v>9.0500000000000007</v>
      </c>
      <c r="J26" s="31"/>
      <c r="K26" s="35" t="s">
        <v>670</v>
      </c>
    </row>
    <row r="27" spans="2:11" x14ac:dyDescent="0.3">
      <c r="B27" s="8" t="s">
        <v>794</v>
      </c>
      <c r="C27" s="57" t="s">
        <v>756</v>
      </c>
      <c r="D27" s="54" t="s">
        <v>795</v>
      </c>
      <c r="E27" s="6" t="s">
        <v>758</v>
      </c>
      <c r="F27" s="19">
        <v>5500</v>
      </c>
      <c r="G27" s="24">
        <v>5497.5</v>
      </c>
      <c r="H27" s="24">
        <v>2.63</v>
      </c>
      <c r="I27" s="31">
        <v>9.9497999999999998</v>
      </c>
      <c r="J27" s="31"/>
      <c r="K27" s="35" t="s">
        <v>670</v>
      </c>
    </row>
    <row r="28" spans="2:11" x14ac:dyDescent="0.3">
      <c r="B28" s="8" t="s">
        <v>700</v>
      </c>
      <c r="C28" s="57" t="s">
        <v>701</v>
      </c>
      <c r="D28" s="54" t="s">
        <v>702</v>
      </c>
      <c r="E28" s="6" t="s">
        <v>703</v>
      </c>
      <c r="F28" s="19">
        <v>5000</v>
      </c>
      <c r="G28" s="24">
        <v>5113.08</v>
      </c>
      <c r="H28" s="24">
        <v>2.4500000000000002</v>
      </c>
      <c r="I28" s="31">
        <v>7.4744999999999999</v>
      </c>
      <c r="J28" s="31"/>
      <c r="K28" s="35" t="s">
        <v>670</v>
      </c>
    </row>
    <row r="29" spans="2:11" x14ac:dyDescent="0.3">
      <c r="B29" s="8" t="s">
        <v>859</v>
      </c>
      <c r="C29" s="57" t="s">
        <v>524</v>
      </c>
      <c r="D29" s="54" t="s">
        <v>860</v>
      </c>
      <c r="E29" s="6" t="s">
        <v>678</v>
      </c>
      <c r="F29" s="19">
        <v>5000</v>
      </c>
      <c r="G29" s="24">
        <v>5035.3599999999997</v>
      </c>
      <c r="H29" s="24">
        <v>2.41</v>
      </c>
      <c r="I29" s="31">
        <v>7.5416999999999996</v>
      </c>
      <c r="J29" s="31"/>
      <c r="K29" s="35"/>
    </row>
    <row r="30" spans="2:11" x14ac:dyDescent="0.3">
      <c r="B30" s="8" t="s">
        <v>861</v>
      </c>
      <c r="C30" s="57" t="s">
        <v>862</v>
      </c>
      <c r="D30" s="54" t="s">
        <v>863</v>
      </c>
      <c r="E30" s="6" t="s">
        <v>864</v>
      </c>
      <c r="F30" s="19">
        <v>5000</v>
      </c>
      <c r="G30" s="24">
        <v>5011.6000000000004</v>
      </c>
      <c r="H30" s="24">
        <v>2.4</v>
      </c>
      <c r="I30" s="31">
        <v>9.3149999999999995</v>
      </c>
      <c r="J30" s="31"/>
      <c r="K30" s="35" t="s">
        <v>670</v>
      </c>
    </row>
    <row r="31" spans="2:11" x14ac:dyDescent="0.3">
      <c r="B31" s="8" t="s">
        <v>788</v>
      </c>
      <c r="C31" s="57" t="s">
        <v>665</v>
      </c>
      <c r="D31" s="54" t="s">
        <v>789</v>
      </c>
      <c r="E31" s="6" t="s">
        <v>699</v>
      </c>
      <c r="F31" s="19">
        <v>7500</v>
      </c>
      <c r="G31" s="24">
        <v>3795.51</v>
      </c>
      <c r="H31" s="24">
        <v>1.82</v>
      </c>
      <c r="I31" s="31">
        <v>7.8662999999999998</v>
      </c>
      <c r="J31" s="31"/>
      <c r="K31" s="35" t="s">
        <v>670</v>
      </c>
    </row>
    <row r="32" spans="2:11" x14ac:dyDescent="0.3">
      <c r="B32" s="8" t="s">
        <v>750</v>
      </c>
      <c r="C32" s="57" t="s">
        <v>751</v>
      </c>
      <c r="D32" s="54" t="s">
        <v>752</v>
      </c>
      <c r="E32" s="6" t="s">
        <v>678</v>
      </c>
      <c r="F32" s="19">
        <v>2500</v>
      </c>
      <c r="G32" s="24">
        <v>2576.83</v>
      </c>
      <c r="H32" s="24">
        <v>1.23</v>
      </c>
      <c r="I32" s="31">
        <v>7.7575000000000003</v>
      </c>
      <c r="J32" s="31"/>
      <c r="K32" s="35" t="s">
        <v>670</v>
      </c>
    </row>
    <row r="33" spans="2:11" x14ac:dyDescent="0.3">
      <c r="B33" s="8" t="s">
        <v>865</v>
      </c>
      <c r="C33" s="57" t="s">
        <v>866</v>
      </c>
      <c r="D33" s="54" t="s">
        <v>867</v>
      </c>
      <c r="E33" s="6" t="s">
        <v>864</v>
      </c>
      <c r="F33" s="19">
        <v>2500</v>
      </c>
      <c r="G33" s="24">
        <v>2500.6999999999998</v>
      </c>
      <c r="H33" s="24">
        <v>1.2</v>
      </c>
      <c r="I33" s="31">
        <v>8.1297999999999995</v>
      </c>
      <c r="J33" s="31"/>
      <c r="K33" s="35" t="s">
        <v>670</v>
      </c>
    </row>
    <row r="34" spans="2:11" x14ac:dyDescent="0.3">
      <c r="B34" s="8" t="s">
        <v>868</v>
      </c>
      <c r="C34" s="57" t="s">
        <v>869</v>
      </c>
      <c r="D34" s="54" t="s">
        <v>870</v>
      </c>
      <c r="E34" s="6" t="s">
        <v>669</v>
      </c>
      <c r="F34" s="19">
        <v>2500</v>
      </c>
      <c r="G34" s="24">
        <v>2476.9499999999998</v>
      </c>
      <c r="H34" s="24">
        <v>1.19</v>
      </c>
      <c r="I34" s="31">
        <v>8.1950000000000003</v>
      </c>
      <c r="J34" s="31"/>
      <c r="K34" s="35" t="s">
        <v>670</v>
      </c>
    </row>
    <row r="35" spans="2:11" x14ac:dyDescent="0.3">
      <c r="B35" s="8" t="s">
        <v>871</v>
      </c>
      <c r="C35" s="57" t="s">
        <v>869</v>
      </c>
      <c r="D35" s="54" t="s">
        <v>872</v>
      </c>
      <c r="E35" s="6" t="s">
        <v>669</v>
      </c>
      <c r="F35" s="19">
        <v>2500</v>
      </c>
      <c r="G35" s="24">
        <v>2471.9899999999998</v>
      </c>
      <c r="H35" s="24">
        <v>1.18</v>
      </c>
      <c r="I35" s="31">
        <v>8.2349999999999994</v>
      </c>
      <c r="J35" s="31"/>
      <c r="K35" s="35" t="s">
        <v>670</v>
      </c>
    </row>
    <row r="36" spans="2:11" x14ac:dyDescent="0.3">
      <c r="B36" s="8" t="s">
        <v>873</v>
      </c>
      <c r="C36" s="57" t="s">
        <v>869</v>
      </c>
      <c r="D36" s="54" t="s">
        <v>874</v>
      </c>
      <c r="E36" s="6" t="s">
        <v>669</v>
      </c>
      <c r="F36" s="19">
        <v>2500</v>
      </c>
      <c r="G36" s="24">
        <v>2468.06</v>
      </c>
      <c r="H36" s="24">
        <v>1.18</v>
      </c>
      <c r="I36" s="31">
        <v>8.2349999999999994</v>
      </c>
      <c r="J36" s="31"/>
      <c r="K36" s="35" t="s">
        <v>670</v>
      </c>
    </row>
    <row r="37" spans="2:11" x14ac:dyDescent="0.3">
      <c r="B37" s="8" t="s">
        <v>875</v>
      </c>
      <c r="C37" s="57" t="s">
        <v>869</v>
      </c>
      <c r="D37" s="54" t="s">
        <v>876</v>
      </c>
      <c r="E37" s="6" t="s">
        <v>669</v>
      </c>
      <c r="F37" s="19">
        <v>2500</v>
      </c>
      <c r="G37" s="24">
        <v>2466.92</v>
      </c>
      <c r="H37" s="24">
        <v>1.18</v>
      </c>
      <c r="I37" s="31">
        <v>8.2268000000000008</v>
      </c>
      <c r="J37" s="31"/>
      <c r="K37" s="35" t="s">
        <v>670</v>
      </c>
    </row>
    <row r="38" spans="2:11" x14ac:dyDescent="0.3">
      <c r="B38" s="8" t="s">
        <v>799</v>
      </c>
      <c r="C38" s="57" t="s">
        <v>800</v>
      </c>
      <c r="D38" s="54" t="s">
        <v>801</v>
      </c>
      <c r="E38" s="6" t="s">
        <v>802</v>
      </c>
      <c r="F38" s="19">
        <v>4500</v>
      </c>
      <c r="G38" s="24">
        <v>1125.05</v>
      </c>
      <c r="H38" s="24">
        <v>0.54</v>
      </c>
      <c r="I38" s="31">
        <v>8.4499999999999993</v>
      </c>
      <c r="J38" s="31"/>
      <c r="K38" s="35" t="s">
        <v>670</v>
      </c>
    </row>
    <row r="39" spans="2:11" x14ac:dyDescent="0.3">
      <c r="C39" s="58" t="s">
        <v>184</v>
      </c>
      <c r="D39" s="54"/>
      <c r="E39" s="6"/>
      <c r="F39" s="19"/>
      <c r="G39" s="25">
        <v>109937.2</v>
      </c>
      <c r="H39" s="25">
        <v>52.65</v>
      </c>
      <c r="I39" s="31"/>
      <c r="J39" s="31"/>
      <c r="K39" s="35"/>
    </row>
    <row r="40" spans="2:11" x14ac:dyDescent="0.3">
      <c r="C40" s="57"/>
      <c r="D40" s="54"/>
      <c r="E40" s="6"/>
      <c r="F40" s="19"/>
      <c r="G40" s="24"/>
      <c r="H40" s="24"/>
      <c r="I40" s="31"/>
      <c r="J40" s="31"/>
      <c r="K40" s="35"/>
    </row>
    <row r="41" spans="2:11" x14ac:dyDescent="0.3">
      <c r="C41" s="58" t="s">
        <v>7</v>
      </c>
      <c r="D41" s="54"/>
      <c r="E41" s="6"/>
      <c r="F41" s="19"/>
      <c r="G41" s="24" t="s">
        <v>2</v>
      </c>
      <c r="H41" s="24" t="s">
        <v>2</v>
      </c>
      <c r="I41" s="31"/>
      <c r="J41" s="31"/>
      <c r="K41" s="35"/>
    </row>
    <row r="42" spans="2:11" x14ac:dyDescent="0.3">
      <c r="C42" s="57"/>
      <c r="D42" s="54"/>
      <c r="E42" s="6"/>
      <c r="F42" s="19"/>
      <c r="G42" s="24"/>
      <c r="H42" s="24"/>
      <c r="I42" s="31"/>
      <c r="J42" s="31"/>
      <c r="K42" s="35"/>
    </row>
    <row r="43" spans="2:11" x14ac:dyDescent="0.3">
      <c r="C43" s="59" t="s">
        <v>8</v>
      </c>
      <c r="D43" s="54"/>
      <c r="E43" s="6"/>
      <c r="F43" s="19"/>
      <c r="G43" s="24"/>
      <c r="H43" s="24"/>
      <c r="I43" s="31"/>
      <c r="J43" s="31"/>
      <c r="K43" s="35"/>
    </row>
    <row r="44" spans="2:11" x14ac:dyDescent="0.3">
      <c r="B44" s="8" t="s">
        <v>877</v>
      </c>
      <c r="C44" s="57" t="s">
        <v>5093</v>
      </c>
      <c r="D44" s="54" t="s">
        <v>878</v>
      </c>
      <c r="E44" s="6" t="s">
        <v>805</v>
      </c>
      <c r="F44" s="19">
        <v>50</v>
      </c>
      <c r="G44" s="24">
        <v>4981.16</v>
      </c>
      <c r="H44" s="24">
        <v>2.39</v>
      </c>
      <c r="I44" s="31">
        <v>7.585</v>
      </c>
      <c r="J44" s="31"/>
      <c r="K44" s="35" t="s">
        <v>670</v>
      </c>
    </row>
    <row r="45" spans="2:11" x14ac:dyDescent="0.3">
      <c r="B45" s="8" t="s">
        <v>879</v>
      </c>
      <c r="C45" s="57" t="s">
        <v>5094</v>
      </c>
      <c r="D45" s="54" t="s">
        <v>880</v>
      </c>
      <c r="E45" s="6" t="s">
        <v>805</v>
      </c>
      <c r="F45" s="19">
        <v>50</v>
      </c>
      <c r="G45" s="24">
        <v>4978.33</v>
      </c>
      <c r="H45" s="24">
        <v>2.38</v>
      </c>
      <c r="I45" s="31">
        <v>7.72</v>
      </c>
      <c r="J45" s="31"/>
      <c r="K45" s="35" t="s">
        <v>670</v>
      </c>
    </row>
    <row r="46" spans="2:11" x14ac:dyDescent="0.3">
      <c r="C46" s="58" t="s">
        <v>184</v>
      </c>
      <c r="D46" s="54"/>
      <c r="E46" s="6"/>
      <c r="F46" s="19"/>
      <c r="G46" s="25">
        <v>9959.49</v>
      </c>
      <c r="H46" s="25">
        <v>4.7699999999999996</v>
      </c>
      <c r="I46" s="31"/>
      <c r="J46" s="31"/>
      <c r="K46" s="35"/>
    </row>
    <row r="47" spans="2:11" x14ac:dyDescent="0.3">
      <c r="C47" s="57"/>
      <c r="D47" s="54"/>
      <c r="E47" s="6"/>
      <c r="F47" s="19"/>
      <c r="G47" s="24"/>
      <c r="H47" s="24"/>
      <c r="I47" s="31"/>
      <c r="J47" s="31"/>
      <c r="K47" s="35"/>
    </row>
    <row r="48" spans="2:11" x14ac:dyDescent="0.3">
      <c r="C48" s="59" t="s">
        <v>9</v>
      </c>
      <c r="D48" s="54"/>
      <c r="E48" s="6"/>
      <c r="F48" s="19"/>
      <c r="G48" s="24"/>
      <c r="H48" s="24"/>
      <c r="I48" s="31"/>
      <c r="J48" s="31"/>
      <c r="K48" s="35"/>
    </row>
    <row r="49" spans="2:11" x14ac:dyDescent="0.3">
      <c r="B49" s="8" t="s">
        <v>809</v>
      </c>
      <c r="C49" s="57" t="s">
        <v>810</v>
      </c>
      <c r="D49" s="54" t="s">
        <v>811</v>
      </c>
      <c r="E49" s="6" t="s">
        <v>198</v>
      </c>
      <c r="F49" s="19">
        <v>30000000</v>
      </c>
      <c r="G49" s="24">
        <v>29590.83</v>
      </c>
      <c r="H49" s="24">
        <v>14.18</v>
      </c>
      <c r="I49" s="31">
        <v>7.4884887999999998</v>
      </c>
      <c r="J49" s="31"/>
      <c r="K49" s="35"/>
    </row>
    <row r="50" spans="2:11" x14ac:dyDescent="0.3">
      <c r="B50" s="8" t="s">
        <v>881</v>
      </c>
      <c r="C50" s="57" t="s">
        <v>882</v>
      </c>
      <c r="D50" s="54" t="s">
        <v>883</v>
      </c>
      <c r="E50" s="6" t="s">
        <v>198</v>
      </c>
      <c r="F50" s="19">
        <v>30000000</v>
      </c>
      <c r="G50" s="24">
        <v>28895.16</v>
      </c>
      <c r="H50" s="24">
        <v>13.84</v>
      </c>
      <c r="I50" s="31">
        <v>7.2167028999999996</v>
      </c>
      <c r="J50" s="31"/>
      <c r="K50" s="35"/>
    </row>
    <row r="51" spans="2:11" x14ac:dyDescent="0.3">
      <c r="B51" s="8" t="s">
        <v>806</v>
      </c>
      <c r="C51" s="57" t="s">
        <v>807</v>
      </c>
      <c r="D51" s="54" t="s">
        <v>808</v>
      </c>
      <c r="E51" s="6" t="s">
        <v>198</v>
      </c>
      <c r="F51" s="19">
        <v>15000000</v>
      </c>
      <c r="G51" s="24">
        <v>14770.89</v>
      </c>
      <c r="H51" s="24">
        <v>7.08</v>
      </c>
      <c r="I51" s="31">
        <v>6.8072821000000001</v>
      </c>
      <c r="J51" s="31"/>
      <c r="K51" s="35"/>
    </row>
    <row r="52" spans="2:11" x14ac:dyDescent="0.3">
      <c r="C52" s="58" t="s">
        <v>184</v>
      </c>
      <c r="D52" s="54"/>
      <c r="E52" s="6"/>
      <c r="F52" s="19"/>
      <c r="G52" s="25">
        <v>73256.88</v>
      </c>
      <c r="H52" s="25">
        <v>35.1</v>
      </c>
      <c r="I52" s="31"/>
      <c r="J52" s="31"/>
      <c r="K52" s="35"/>
    </row>
    <row r="53" spans="2:11" x14ac:dyDescent="0.3">
      <c r="C53" s="57"/>
      <c r="D53" s="54"/>
      <c r="E53" s="6"/>
      <c r="F53" s="19"/>
      <c r="G53" s="24"/>
      <c r="H53" s="24"/>
      <c r="I53" s="31"/>
      <c r="J53" s="31"/>
      <c r="K53" s="35"/>
    </row>
    <row r="54" spans="2:11" x14ac:dyDescent="0.3">
      <c r="C54" s="59" t="s">
        <v>10</v>
      </c>
      <c r="D54" s="54"/>
      <c r="E54" s="6"/>
      <c r="F54" s="19"/>
      <c r="G54" s="24"/>
      <c r="H54" s="24"/>
      <c r="I54" s="31"/>
      <c r="J54" s="31"/>
      <c r="K54" s="35"/>
    </row>
    <row r="55" spans="2:11" x14ac:dyDescent="0.3">
      <c r="B55" s="8" t="s">
        <v>884</v>
      </c>
      <c r="C55" s="57" t="s">
        <v>885</v>
      </c>
      <c r="D55" s="54" t="s">
        <v>886</v>
      </c>
      <c r="E55" s="6" t="s">
        <v>198</v>
      </c>
      <c r="F55" s="19">
        <v>10000000</v>
      </c>
      <c r="G55" s="24">
        <v>9593.59</v>
      </c>
      <c r="H55" s="24">
        <v>4.5999999999999996</v>
      </c>
      <c r="I55" s="31">
        <v>7.6480570999999999</v>
      </c>
      <c r="J55" s="31"/>
      <c r="K55" s="35"/>
    </row>
    <row r="56" spans="2:11" x14ac:dyDescent="0.3">
      <c r="C56" s="58" t="s">
        <v>184</v>
      </c>
      <c r="D56" s="54"/>
      <c r="E56" s="6"/>
      <c r="F56" s="19"/>
      <c r="G56" s="25">
        <v>9593.59</v>
      </c>
      <c r="H56" s="25">
        <v>4.5999999999999996</v>
      </c>
      <c r="I56" s="31"/>
      <c r="J56" s="31"/>
      <c r="K56" s="35"/>
    </row>
    <row r="57" spans="2:11" x14ac:dyDescent="0.3">
      <c r="C57" s="57"/>
      <c r="D57" s="54"/>
      <c r="E57" s="6"/>
      <c r="F57" s="19"/>
      <c r="G57" s="24"/>
      <c r="H57" s="24"/>
      <c r="I57" s="31"/>
      <c r="J57" s="31"/>
      <c r="K57" s="35"/>
    </row>
    <row r="58" spans="2:11" x14ac:dyDescent="0.3">
      <c r="C58" s="58" t="s">
        <v>11</v>
      </c>
      <c r="D58" s="54"/>
      <c r="E58" s="6"/>
      <c r="F58" s="19"/>
      <c r="G58" s="24"/>
      <c r="H58" s="24"/>
      <c r="I58" s="31"/>
      <c r="J58" s="31"/>
      <c r="K58" s="35"/>
    </row>
    <row r="59" spans="2:11" x14ac:dyDescent="0.3">
      <c r="C59" s="57"/>
      <c r="D59" s="54"/>
      <c r="E59" s="6"/>
      <c r="F59" s="19"/>
      <c r="G59" s="24"/>
      <c r="H59" s="24"/>
      <c r="I59" s="31"/>
      <c r="J59" s="31"/>
      <c r="K59" s="35"/>
    </row>
    <row r="60" spans="2:11" x14ac:dyDescent="0.3">
      <c r="C60" s="58" t="s">
        <v>13</v>
      </c>
      <c r="D60" s="54"/>
      <c r="E60" s="6"/>
      <c r="F60" s="19"/>
      <c r="G60" s="24" t="s">
        <v>2</v>
      </c>
      <c r="H60" s="24" t="s">
        <v>2</v>
      </c>
      <c r="I60" s="31"/>
      <c r="J60" s="31"/>
      <c r="K60" s="35"/>
    </row>
    <row r="61" spans="2:11" x14ac:dyDescent="0.3">
      <c r="C61" s="57"/>
      <c r="D61" s="54"/>
      <c r="E61" s="6"/>
      <c r="F61" s="19"/>
      <c r="G61" s="24"/>
      <c r="H61" s="24"/>
      <c r="I61" s="31"/>
      <c r="J61" s="31"/>
      <c r="K61" s="35"/>
    </row>
    <row r="62" spans="2:11" x14ac:dyDescent="0.3">
      <c r="C62" s="58" t="s">
        <v>14</v>
      </c>
      <c r="D62" s="54"/>
      <c r="E62" s="6"/>
      <c r="F62" s="19"/>
      <c r="G62" s="24" t="s">
        <v>2</v>
      </c>
      <c r="H62" s="24" t="s">
        <v>2</v>
      </c>
      <c r="I62" s="31"/>
      <c r="J62" s="31"/>
      <c r="K62" s="35"/>
    </row>
    <row r="63" spans="2:11" x14ac:dyDescent="0.3">
      <c r="C63" s="57"/>
      <c r="D63" s="54"/>
      <c r="E63" s="6"/>
      <c r="F63" s="19"/>
      <c r="G63" s="24"/>
      <c r="H63" s="24"/>
      <c r="I63" s="31"/>
      <c r="J63" s="31"/>
      <c r="K63" s="35"/>
    </row>
    <row r="64" spans="2:11" x14ac:dyDescent="0.3">
      <c r="C64" s="58" t="s">
        <v>15</v>
      </c>
      <c r="D64" s="54"/>
      <c r="E64" s="6"/>
      <c r="F64" s="19"/>
      <c r="G64" s="24" t="s">
        <v>2</v>
      </c>
      <c r="H64" s="24" t="s">
        <v>2</v>
      </c>
      <c r="I64" s="31"/>
      <c r="J64" s="31"/>
      <c r="K64" s="35"/>
    </row>
    <row r="65" spans="1:11" x14ac:dyDescent="0.3">
      <c r="C65" s="57"/>
      <c r="D65" s="54"/>
      <c r="E65" s="6"/>
      <c r="F65" s="19"/>
      <c r="G65" s="24"/>
      <c r="H65" s="24"/>
      <c r="I65" s="31"/>
      <c r="J65" s="31"/>
      <c r="K65" s="35"/>
    </row>
    <row r="66" spans="1:11" x14ac:dyDescent="0.3">
      <c r="C66" s="58" t="s">
        <v>16</v>
      </c>
      <c r="D66" s="54"/>
      <c r="E66" s="6"/>
      <c r="F66" s="19"/>
      <c r="G66" s="24" t="s">
        <v>2</v>
      </c>
      <c r="H66" s="24" t="s">
        <v>2</v>
      </c>
      <c r="I66" s="31"/>
      <c r="J66" s="31"/>
      <c r="K66" s="35"/>
    </row>
    <row r="67" spans="1:11" x14ac:dyDescent="0.3">
      <c r="C67" s="57"/>
      <c r="D67" s="54"/>
      <c r="E67" s="6"/>
      <c r="F67" s="19"/>
      <c r="G67" s="24"/>
      <c r="H67" s="24"/>
      <c r="I67" s="31"/>
      <c r="J67" s="31"/>
      <c r="K67" s="35"/>
    </row>
    <row r="68" spans="1:11" x14ac:dyDescent="0.3">
      <c r="C68" s="58" t="s">
        <v>17</v>
      </c>
      <c r="D68" s="54"/>
      <c r="E68" s="6"/>
      <c r="F68" s="19"/>
      <c r="G68" s="24" t="s">
        <v>2</v>
      </c>
      <c r="H68" s="24" t="s">
        <v>2</v>
      </c>
      <c r="I68" s="31"/>
      <c r="J68" s="31"/>
      <c r="K68" s="35"/>
    </row>
    <row r="69" spans="1:11" x14ac:dyDescent="0.3">
      <c r="C69" s="57"/>
      <c r="D69" s="54"/>
      <c r="E69" s="6"/>
      <c r="F69" s="19"/>
      <c r="G69" s="24"/>
      <c r="H69" s="24"/>
      <c r="I69" s="31"/>
      <c r="J69" s="31"/>
      <c r="K69" s="35"/>
    </row>
    <row r="70" spans="1:11" x14ac:dyDescent="0.3">
      <c r="A70" s="10"/>
      <c r="B70" s="28"/>
      <c r="C70" s="58" t="s">
        <v>18</v>
      </c>
      <c r="D70" s="54"/>
      <c r="E70" s="6"/>
      <c r="F70" s="19"/>
      <c r="G70" s="24"/>
      <c r="H70" s="24"/>
      <c r="I70" s="31"/>
      <c r="J70" s="31"/>
      <c r="K70" s="35"/>
    </row>
    <row r="71" spans="1:11" x14ac:dyDescent="0.3">
      <c r="A71" s="28"/>
      <c r="B71" s="28"/>
      <c r="C71" s="58" t="s">
        <v>19</v>
      </c>
      <c r="D71" s="54"/>
      <c r="E71" s="6"/>
      <c r="F71" s="19"/>
      <c r="G71" s="24" t="s">
        <v>2</v>
      </c>
      <c r="H71" s="24" t="s">
        <v>2</v>
      </c>
      <c r="I71" s="31"/>
      <c r="J71" s="31"/>
      <c r="K71" s="35"/>
    </row>
    <row r="72" spans="1:11" x14ac:dyDescent="0.3">
      <c r="A72" s="28"/>
      <c r="B72" s="28"/>
      <c r="C72" s="58"/>
      <c r="D72" s="54"/>
      <c r="E72" s="6"/>
      <c r="F72" s="19"/>
      <c r="G72" s="24"/>
      <c r="H72" s="24"/>
      <c r="I72" s="31"/>
      <c r="J72" s="31"/>
      <c r="K72" s="35"/>
    </row>
    <row r="73" spans="1:11" x14ac:dyDescent="0.3">
      <c r="C73" s="59" t="s">
        <v>20</v>
      </c>
      <c r="D73" s="54"/>
      <c r="E73" s="6"/>
      <c r="F73" s="19"/>
      <c r="G73" s="24"/>
      <c r="H73" s="24"/>
      <c r="I73" s="31"/>
      <c r="J73" s="31"/>
      <c r="K73" s="35"/>
    </row>
    <row r="74" spans="1:11" x14ac:dyDescent="0.3">
      <c r="B74" s="8" t="s">
        <v>887</v>
      </c>
      <c r="C74" s="57" t="s">
        <v>5070</v>
      </c>
      <c r="D74" s="54" t="s">
        <v>888</v>
      </c>
      <c r="E74" s="6" t="s">
        <v>889</v>
      </c>
      <c r="F74" s="19">
        <v>5273.4979999999996</v>
      </c>
      <c r="G74" s="24">
        <v>611.66999999999996</v>
      </c>
      <c r="H74" s="24">
        <v>0.28999999999999998</v>
      </c>
      <c r="I74" s="31">
        <v>5.59</v>
      </c>
      <c r="J74" s="31"/>
      <c r="K74" s="35"/>
    </row>
    <row r="75" spans="1:11" x14ac:dyDescent="0.3">
      <c r="C75" s="58" t="s">
        <v>184</v>
      </c>
      <c r="D75" s="54"/>
      <c r="E75" s="6"/>
      <c r="F75" s="19"/>
      <c r="G75" s="25">
        <v>611.66999999999996</v>
      </c>
      <c r="H75" s="25">
        <v>0.28999999999999998</v>
      </c>
      <c r="I75" s="31"/>
      <c r="J75" s="31"/>
      <c r="K75" s="35"/>
    </row>
    <row r="76" spans="1:11" x14ac:dyDescent="0.3">
      <c r="C76" s="57"/>
      <c r="D76" s="54"/>
      <c r="E76" s="6"/>
      <c r="F76" s="19"/>
      <c r="G76" s="24"/>
      <c r="H76" s="24"/>
      <c r="I76" s="31"/>
      <c r="J76" s="31"/>
      <c r="K76" s="35"/>
    </row>
    <row r="77" spans="1:11" x14ac:dyDescent="0.3">
      <c r="C77" s="58" t="s">
        <v>21</v>
      </c>
      <c r="D77" s="54"/>
      <c r="E77" s="6"/>
      <c r="F77" s="19"/>
      <c r="G77" s="24" t="s">
        <v>2</v>
      </c>
      <c r="H77" s="24" t="s">
        <v>2</v>
      </c>
      <c r="I77" s="31"/>
      <c r="J77" s="31"/>
      <c r="K77" s="35"/>
    </row>
    <row r="78" spans="1:11" x14ac:dyDescent="0.3">
      <c r="C78" s="57"/>
      <c r="D78" s="54"/>
      <c r="E78" s="6"/>
      <c r="F78" s="19"/>
      <c r="G78" s="24"/>
      <c r="H78" s="24"/>
      <c r="I78" s="31"/>
      <c r="J78" s="31"/>
      <c r="K78" s="35"/>
    </row>
    <row r="79" spans="1:11" x14ac:dyDescent="0.3">
      <c r="C79" s="58" t="s">
        <v>22</v>
      </c>
      <c r="D79" s="54"/>
      <c r="E79" s="6"/>
      <c r="F79" s="19"/>
      <c r="G79" s="24" t="s">
        <v>2</v>
      </c>
      <c r="H79" s="24" t="s">
        <v>2</v>
      </c>
      <c r="I79" s="31"/>
      <c r="J79" s="31"/>
      <c r="K79" s="35"/>
    </row>
    <row r="80" spans="1:11" x14ac:dyDescent="0.3">
      <c r="C80" s="57"/>
      <c r="D80" s="54"/>
      <c r="E80" s="6"/>
      <c r="F80" s="19"/>
      <c r="G80" s="24"/>
      <c r="H80" s="24"/>
      <c r="I80" s="31"/>
      <c r="J80" s="31"/>
      <c r="K80" s="35"/>
    </row>
    <row r="81" spans="1:54" x14ac:dyDescent="0.3">
      <c r="C81" s="58" t="s">
        <v>23</v>
      </c>
      <c r="D81" s="54"/>
      <c r="E81" s="6"/>
      <c r="F81" s="19"/>
      <c r="G81" s="24" t="s">
        <v>2</v>
      </c>
      <c r="H81" s="24" t="s">
        <v>2</v>
      </c>
      <c r="I81" s="31"/>
      <c r="J81" s="31"/>
      <c r="K81" s="35"/>
    </row>
    <row r="82" spans="1:54" x14ac:dyDescent="0.3">
      <c r="C82" s="57"/>
      <c r="D82" s="54"/>
      <c r="E82" s="6"/>
      <c r="F82" s="19"/>
      <c r="G82" s="24"/>
      <c r="H82" s="24"/>
      <c r="I82" s="31"/>
      <c r="J82" s="31"/>
      <c r="K82" s="35"/>
    </row>
    <row r="83" spans="1:54" x14ac:dyDescent="0.3">
      <c r="C83" s="59" t="s">
        <v>24</v>
      </c>
      <c r="D83" s="54"/>
      <c r="E83" s="6"/>
      <c r="F83" s="19"/>
      <c r="G83" s="24"/>
      <c r="H83" s="24"/>
      <c r="I83" s="31"/>
      <c r="J83" s="31"/>
      <c r="K83" s="35"/>
    </row>
    <row r="84" spans="1:54" x14ac:dyDescent="0.3">
      <c r="B84" s="8" t="s">
        <v>199</v>
      </c>
      <c r="C84" s="57" t="s">
        <v>200</v>
      </c>
      <c r="D84" s="54"/>
      <c r="E84" s="6"/>
      <c r="F84" s="19"/>
      <c r="G84" s="24">
        <v>8518.9</v>
      </c>
      <c r="H84" s="24">
        <v>4.08</v>
      </c>
      <c r="I84" s="31"/>
      <c r="J84" s="31"/>
      <c r="K84" s="35"/>
    </row>
    <row r="85" spans="1:54" x14ac:dyDescent="0.3">
      <c r="C85" s="58" t="s">
        <v>184</v>
      </c>
      <c r="D85" s="54"/>
      <c r="E85" s="6"/>
      <c r="F85" s="19"/>
      <c r="G85" s="25">
        <v>8518.9</v>
      </c>
      <c r="H85" s="25">
        <v>4.08</v>
      </c>
      <c r="I85" s="31"/>
      <c r="J85" s="31"/>
      <c r="K85" s="35"/>
    </row>
    <row r="86" spans="1:54" x14ac:dyDescent="0.3">
      <c r="C86" s="57"/>
      <c r="D86" s="54"/>
      <c r="E86" s="6"/>
      <c r="F86" s="19"/>
      <c r="G86" s="24"/>
      <c r="H86" s="24"/>
      <c r="I86" s="31"/>
      <c r="J86" s="31"/>
      <c r="K86" s="35"/>
    </row>
    <row r="87" spans="1:54" x14ac:dyDescent="0.3">
      <c r="A87" s="10"/>
      <c r="B87" s="28"/>
      <c r="C87" s="58" t="s">
        <v>25</v>
      </c>
      <c r="D87" s="54"/>
      <c r="E87" s="6"/>
      <c r="F87" s="19"/>
      <c r="G87" s="24"/>
      <c r="H87" s="24"/>
      <c r="I87" s="31"/>
      <c r="J87" s="31"/>
      <c r="K87" s="35"/>
    </row>
    <row r="88" spans="1:54" s="2" customFormat="1" ht="13.8" x14ac:dyDescent="0.3">
      <c r="A88" s="28"/>
      <c r="B88" s="28"/>
      <c r="C88" s="57" t="s">
        <v>5023</v>
      </c>
      <c r="D88" s="54"/>
      <c r="E88" s="6"/>
      <c r="F88" s="19"/>
      <c r="G88" s="24" t="s">
        <v>2</v>
      </c>
      <c r="H88" s="24" t="s">
        <v>2</v>
      </c>
      <c r="I88" s="31"/>
      <c r="J88" s="31"/>
      <c r="K88" s="35"/>
      <c r="L88" s="3"/>
      <c r="AI88" s="3"/>
      <c r="AV88" s="3"/>
      <c r="AX88" s="3"/>
      <c r="BB88" s="3"/>
    </row>
    <row r="89" spans="1:54" x14ac:dyDescent="0.3">
      <c r="B89" s="8"/>
      <c r="C89" s="57" t="s">
        <v>201</v>
      </c>
      <c r="D89" s="54"/>
      <c r="E89" s="6"/>
      <c r="F89" s="19"/>
      <c r="G89" s="24">
        <v>-3139.46</v>
      </c>
      <c r="H89" s="24">
        <v>-1.49</v>
      </c>
      <c r="I89" s="31"/>
      <c r="J89" s="31"/>
      <c r="K89" s="35"/>
    </row>
    <row r="90" spans="1:54" x14ac:dyDescent="0.3">
      <c r="C90" s="58" t="s">
        <v>184</v>
      </c>
      <c r="D90" s="54"/>
      <c r="E90" s="6"/>
      <c r="F90" s="19"/>
      <c r="G90" s="25">
        <v>-3139.46</v>
      </c>
      <c r="H90" s="25">
        <v>-1.49</v>
      </c>
      <c r="I90" s="31"/>
      <c r="J90" s="31"/>
      <c r="K90" s="35"/>
    </row>
    <row r="91" spans="1:54" x14ac:dyDescent="0.3">
      <c r="C91" s="57"/>
      <c r="D91" s="54"/>
      <c r="E91" s="6"/>
      <c r="F91" s="19"/>
      <c r="G91" s="24"/>
      <c r="H91" s="24"/>
      <c r="I91" s="31"/>
      <c r="J91" s="31"/>
      <c r="K91" s="35"/>
    </row>
    <row r="92" spans="1:54" x14ac:dyDescent="0.3">
      <c r="C92" s="60" t="s">
        <v>202</v>
      </c>
      <c r="D92" s="55"/>
      <c r="E92" s="5"/>
      <c r="F92" s="20"/>
      <c r="G92" s="26">
        <v>208738.27</v>
      </c>
      <c r="H92" s="26">
        <v>100.00000000000001</v>
      </c>
      <c r="I92" s="32"/>
      <c r="J92" s="32"/>
      <c r="K92" s="36"/>
    </row>
    <row r="95" spans="1:54" x14ac:dyDescent="0.3">
      <c r="C95" s="1" t="s">
        <v>203</v>
      </c>
    </row>
    <row r="96" spans="1:54" x14ac:dyDescent="0.3">
      <c r="C96" s="37" t="s">
        <v>204</v>
      </c>
      <c r="D96" s="37"/>
      <c r="E96" s="37"/>
      <c r="F96" s="37"/>
      <c r="G96" s="37"/>
      <c r="H96" s="37"/>
      <c r="I96" s="37"/>
      <c r="J96" s="37"/>
      <c r="K96" s="37"/>
    </row>
    <row r="97" spans="3:11" x14ac:dyDescent="0.3">
      <c r="C97" s="2" t="s">
        <v>205</v>
      </c>
    </row>
    <row r="98" spans="3:11" x14ac:dyDescent="0.3">
      <c r="C98" s="2" t="s">
        <v>206</v>
      </c>
    </row>
    <row r="99" spans="3:11" ht="30" customHeight="1" x14ac:dyDescent="0.3">
      <c r="C99" s="80" t="s">
        <v>207</v>
      </c>
      <c r="D99" s="81"/>
      <c r="E99" s="81"/>
      <c r="F99" s="81"/>
      <c r="G99" s="81"/>
      <c r="H99" s="81"/>
      <c r="I99" s="81"/>
      <c r="J99" s="81"/>
      <c r="K99" s="81"/>
    </row>
    <row r="100" spans="3:11" x14ac:dyDescent="0.3">
      <c r="C100" s="2" t="s">
        <v>208</v>
      </c>
    </row>
    <row r="101" spans="3:11" x14ac:dyDescent="0.3">
      <c r="C101" s="2" t="s">
        <v>5046</v>
      </c>
    </row>
    <row r="103" spans="3:11" x14ac:dyDescent="0.3">
      <c r="C103" s="1" t="s">
        <v>5173</v>
      </c>
      <c r="E103" s="78" t="s">
        <v>5174</v>
      </c>
    </row>
    <row r="104" spans="3:11" x14ac:dyDescent="0.3">
      <c r="E104" s="2" t="s">
        <v>5180</v>
      </c>
    </row>
  </sheetData>
  <mergeCells count="1">
    <mergeCell ref="C99:K99"/>
  </mergeCells>
  <hyperlinks>
    <hyperlink ref="J2" location="'Index'!A1" display="'Index'!A1" xr:uid="{8BF55A0A-68E2-4F8F-A73F-2F18E942B8FA}"/>
  </hyperlinks>
  <pageMargins left="0.7" right="0.7" top="0.75" bottom="0.75" header="0.3" footer="0.3"/>
  <pageSetup orientation="portrait" horizontalDpi="4294967293"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026B61-28BF-4F2C-AB1A-6190D851BF53}">
  <sheetPr codeName="Sheet1"/>
  <dimension ref="A1:IV90"/>
  <sheetViews>
    <sheetView showGridLines="0" zoomScale="90" zoomScaleNormal="90" workbookViewId="0">
      <pane ySplit="6" topLeftCell="A75"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3260</v>
      </c>
      <c r="J2" s="38" t="s">
        <v>4688</v>
      </c>
    </row>
    <row r="3" spans="1:54" ht="16.2" x14ac:dyDescent="0.35">
      <c r="C3" s="1" t="s">
        <v>28</v>
      </c>
      <c r="D3" s="21" t="s">
        <v>3261</v>
      </c>
    </row>
    <row r="4" spans="1:54" ht="15" x14ac:dyDescent="0.35">
      <c r="C4" s="1" t="s">
        <v>30</v>
      </c>
      <c r="D4" s="22">
        <v>46053</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C8" s="58" t="s">
        <v>0</v>
      </c>
      <c r="D8" s="54"/>
      <c r="E8" s="6"/>
      <c r="F8" s="19"/>
      <c r="G8" s="24"/>
      <c r="H8" s="24"/>
      <c r="I8" s="31"/>
      <c r="J8" s="31"/>
      <c r="K8" s="35"/>
    </row>
    <row r="9" spans="1:54" x14ac:dyDescent="0.3">
      <c r="C9" s="57"/>
      <c r="D9" s="54"/>
      <c r="E9" s="6"/>
      <c r="F9" s="19"/>
      <c r="G9" s="24"/>
      <c r="H9" s="24"/>
      <c r="I9" s="31"/>
      <c r="J9" s="31"/>
      <c r="K9" s="35"/>
    </row>
    <row r="10" spans="1:54" x14ac:dyDescent="0.3">
      <c r="C10" s="58" t="s">
        <v>1</v>
      </c>
      <c r="D10" s="54"/>
      <c r="E10" s="6"/>
      <c r="F10" s="19"/>
      <c r="G10" s="24" t="s">
        <v>2</v>
      </c>
      <c r="H10" s="24" t="s">
        <v>2</v>
      </c>
      <c r="I10" s="31"/>
      <c r="J10" s="31"/>
      <c r="K10" s="35"/>
    </row>
    <row r="11" spans="1:54" x14ac:dyDescent="0.3">
      <c r="C11" s="57"/>
      <c r="D11" s="54"/>
      <c r="E11" s="6"/>
      <c r="F11" s="19"/>
      <c r="G11" s="24"/>
      <c r="H11" s="24"/>
      <c r="I11" s="31"/>
      <c r="J11" s="31"/>
      <c r="K11" s="35"/>
    </row>
    <row r="12" spans="1:54" x14ac:dyDescent="0.3">
      <c r="C12" s="58" t="s">
        <v>3</v>
      </c>
      <c r="D12" s="54"/>
      <c r="E12" s="6"/>
      <c r="F12" s="19"/>
      <c r="G12" s="24" t="s">
        <v>2</v>
      </c>
      <c r="H12" s="24" t="s">
        <v>2</v>
      </c>
      <c r="I12" s="31"/>
      <c r="J12" s="31"/>
      <c r="K12" s="35"/>
    </row>
    <row r="13" spans="1:54" x14ac:dyDescent="0.3">
      <c r="C13" s="57"/>
      <c r="D13" s="54"/>
      <c r="E13" s="6"/>
      <c r="F13" s="19"/>
      <c r="G13" s="24"/>
      <c r="H13" s="24"/>
      <c r="I13" s="31"/>
      <c r="J13" s="31"/>
      <c r="K13" s="35"/>
    </row>
    <row r="14" spans="1:54" x14ac:dyDescent="0.3">
      <c r="C14" s="58" t="s">
        <v>4</v>
      </c>
      <c r="D14" s="54"/>
      <c r="E14" s="6"/>
      <c r="F14" s="19"/>
      <c r="G14" s="24" t="s">
        <v>2</v>
      </c>
      <c r="H14" s="24" t="s">
        <v>2</v>
      </c>
      <c r="I14" s="31"/>
      <c r="J14" s="31"/>
      <c r="K14" s="35"/>
    </row>
    <row r="15" spans="1:54" x14ac:dyDescent="0.3">
      <c r="C15" s="57"/>
      <c r="D15" s="54"/>
      <c r="E15" s="6"/>
      <c r="F15" s="19"/>
      <c r="G15" s="24"/>
      <c r="H15" s="24"/>
      <c r="I15" s="31"/>
      <c r="J15" s="31"/>
      <c r="K15" s="35"/>
    </row>
    <row r="16" spans="1:54" x14ac:dyDescent="0.3">
      <c r="A16" s="10"/>
      <c r="B16" s="28"/>
      <c r="C16" s="58" t="s">
        <v>5</v>
      </c>
      <c r="D16" s="54"/>
      <c r="E16" s="6"/>
      <c r="F16" s="19"/>
      <c r="G16" s="24"/>
      <c r="H16" s="24"/>
      <c r="I16" s="31"/>
      <c r="J16" s="31"/>
      <c r="K16" s="35"/>
    </row>
    <row r="17" spans="1:11" x14ac:dyDescent="0.3">
      <c r="A17" s="28"/>
      <c r="B17" s="28"/>
      <c r="C17" s="58" t="s">
        <v>6</v>
      </c>
      <c r="D17" s="54"/>
      <c r="E17" s="6"/>
      <c r="F17" s="19"/>
      <c r="G17" s="24" t="s">
        <v>2</v>
      </c>
      <c r="H17" s="24" t="s">
        <v>2</v>
      </c>
      <c r="I17" s="31"/>
      <c r="J17" s="31"/>
      <c r="K17" s="35"/>
    </row>
    <row r="18" spans="1:11" x14ac:dyDescent="0.3">
      <c r="A18" s="28"/>
      <c r="B18" s="28"/>
      <c r="C18" s="58"/>
      <c r="D18" s="54"/>
      <c r="E18" s="6"/>
      <c r="F18" s="19"/>
      <c r="G18" s="24"/>
      <c r="H18" s="24"/>
      <c r="I18" s="31"/>
      <c r="J18" s="31"/>
      <c r="K18" s="35"/>
    </row>
    <row r="19" spans="1:11" x14ac:dyDescent="0.3">
      <c r="A19" s="28"/>
      <c r="B19" s="28"/>
      <c r="C19" s="58" t="s">
        <v>7</v>
      </c>
      <c r="D19" s="54"/>
      <c r="E19" s="6"/>
      <c r="F19" s="19"/>
      <c r="G19" s="24" t="s">
        <v>2</v>
      </c>
      <c r="H19" s="24" t="s">
        <v>2</v>
      </c>
      <c r="I19" s="31"/>
      <c r="J19" s="31"/>
      <c r="K19" s="35"/>
    </row>
    <row r="20" spans="1:11" x14ac:dyDescent="0.3">
      <c r="A20" s="28"/>
      <c r="B20" s="28"/>
      <c r="C20" s="58"/>
      <c r="D20" s="54"/>
      <c r="E20" s="6"/>
      <c r="F20" s="19"/>
      <c r="G20" s="24"/>
      <c r="H20" s="24"/>
      <c r="I20" s="31"/>
      <c r="J20" s="31"/>
      <c r="K20" s="35"/>
    </row>
    <row r="21" spans="1:11" x14ac:dyDescent="0.3">
      <c r="A21" s="28"/>
      <c r="B21" s="28"/>
      <c r="C21" s="58" t="s">
        <v>8</v>
      </c>
      <c r="D21" s="54"/>
      <c r="E21" s="6"/>
      <c r="F21" s="19"/>
      <c r="G21" s="24" t="s">
        <v>2</v>
      </c>
      <c r="H21" s="24" t="s">
        <v>2</v>
      </c>
      <c r="I21" s="31"/>
      <c r="J21" s="31"/>
      <c r="K21" s="35"/>
    </row>
    <row r="22" spans="1:11" x14ac:dyDescent="0.3">
      <c r="A22" s="28"/>
      <c r="B22" s="28"/>
      <c r="C22" s="58"/>
      <c r="D22" s="54"/>
      <c r="E22" s="6"/>
      <c r="F22" s="19"/>
      <c r="G22" s="24"/>
      <c r="H22" s="24"/>
      <c r="I22" s="31"/>
      <c r="J22" s="31"/>
      <c r="K22" s="35"/>
    </row>
    <row r="23" spans="1:11" x14ac:dyDescent="0.3">
      <c r="A23" s="28"/>
      <c r="B23" s="28"/>
      <c r="C23" s="58" t="s">
        <v>9</v>
      </c>
      <c r="D23" s="54"/>
      <c r="E23" s="6"/>
      <c r="F23" s="19"/>
      <c r="G23" s="24" t="s">
        <v>2</v>
      </c>
      <c r="H23" s="24" t="s">
        <v>2</v>
      </c>
      <c r="I23" s="31"/>
      <c r="J23" s="31"/>
      <c r="K23" s="35"/>
    </row>
    <row r="24" spans="1:11" x14ac:dyDescent="0.3">
      <c r="A24" s="28"/>
      <c r="B24" s="28"/>
      <c r="C24" s="58"/>
      <c r="D24" s="54"/>
      <c r="E24" s="6"/>
      <c r="F24" s="19"/>
      <c r="G24" s="24"/>
      <c r="H24" s="24"/>
      <c r="I24" s="31"/>
      <c r="J24" s="31"/>
      <c r="K24" s="35"/>
    </row>
    <row r="25" spans="1:11" x14ac:dyDescent="0.3">
      <c r="C25" s="59" t="s">
        <v>10</v>
      </c>
      <c r="D25" s="54"/>
      <c r="E25" s="6"/>
      <c r="F25" s="19"/>
      <c r="G25" s="24"/>
      <c r="H25" s="24"/>
      <c r="I25" s="31"/>
      <c r="J25" s="31"/>
      <c r="K25" s="35"/>
    </row>
    <row r="26" spans="1:11" x14ac:dyDescent="0.3">
      <c r="B26" s="8" t="s">
        <v>3262</v>
      </c>
      <c r="C26" s="57" t="s">
        <v>3263</v>
      </c>
      <c r="D26" s="54" t="s">
        <v>3264</v>
      </c>
      <c r="E26" s="6" t="s">
        <v>198</v>
      </c>
      <c r="F26" s="19">
        <v>5500000</v>
      </c>
      <c r="G26" s="24">
        <v>5519.34</v>
      </c>
      <c r="H26" s="24">
        <v>23.33</v>
      </c>
      <c r="I26" s="31">
        <v>5.4347500000000002</v>
      </c>
      <c r="J26" s="31"/>
      <c r="K26" s="35"/>
    </row>
    <row r="27" spans="1:11" x14ac:dyDescent="0.3">
      <c r="B27" s="8" t="s">
        <v>1613</v>
      </c>
      <c r="C27" s="57" t="s">
        <v>1614</v>
      </c>
      <c r="D27" s="54" t="s">
        <v>1615</v>
      </c>
      <c r="E27" s="6" t="s">
        <v>198</v>
      </c>
      <c r="F27" s="19">
        <v>3500000</v>
      </c>
      <c r="G27" s="24">
        <v>3522.56</v>
      </c>
      <c r="H27" s="24">
        <v>14.89</v>
      </c>
      <c r="I27" s="31">
        <v>5.6989999999999998</v>
      </c>
      <c r="J27" s="31"/>
      <c r="K27" s="35"/>
    </row>
    <row r="28" spans="1:11" x14ac:dyDescent="0.3">
      <c r="B28" s="8" t="s">
        <v>3265</v>
      </c>
      <c r="C28" s="57" t="s">
        <v>3266</v>
      </c>
      <c r="D28" s="54" t="s">
        <v>3267</v>
      </c>
      <c r="E28" s="6" t="s">
        <v>198</v>
      </c>
      <c r="F28" s="19">
        <v>2000000</v>
      </c>
      <c r="G28" s="24">
        <v>2013.07</v>
      </c>
      <c r="H28" s="24">
        <v>8.51</v>
      </c>
      <c r="I28" s="31">
        <v>5.6572500000000003</v>
      </c>
      <c r="J28" s="31"/>
      <c r="K28" s="35"/>
    </row>
    <row r="29" spans="1:11" x14ac:dyDescent="0.3">
      <c r="B29" s="8" t="s">
        <v>3193</v>
      </c>
      <c r="C29" s="57" t="s">
        <v>3194</v>
      </c>
      <c r="D29" s="54" t="s">
        <v>3195</v>
      </c>
      <c r="E29" s="6" t="s">
        <v>198</v>
      </c>
      <c r="F29" s="19">
        <v>2000000</v>
      </c>
      <c r="G29" s="24">
        <v>2001.48</v>
      </c>
      <c r="H29" s="24">
        <v>8.4600000000000009</v>
      </c>
      <c r="I29" s="31">
        <v>5.4378500000000001</v>
      </c>
      <c r="J29" s="31"/>
      <c r="K29" s="35"/>
    </row>
    <row r="30" spans="1:11" x14ac:dyDescent="0.3">
      <c r="B30" s="8" t="s">
        <v>3268</v>
      </c>
      <c r="C30" s="57" t="s">
        <v>3269</v>
      </c>
      <c r="D30" s="54" t="s">
        <v>3270</v>
      </c>
      <c r="E30" s="6" t="s">
        <v>198</v>
      </c>
      <c r="F30" s="19">
        <v>1000000</v>
      </c>
      <c r="G30" s="24">
        <v>1009.26</v>
      </c>
      <c r="H30" s="24">
        <v>4.2699999999999996</v>
      </c>
      <c r="I30" s="31">
        <v>5.7042999999999999</v>
      </c>
      <c r="J30" s="31"/>
      <c r="K30" s="35"/>
    </row>
    <row r="31" spans="1:11" x14ac:dyDescent="0.3">
      <c r="B31" s="8" t="s">
        <v>3271</v>
      </c>
      <c r="C31" s="57" t="s">
        <v>3272</v>
      </c>
      <c r="D31" s="54" t="s">
        <v>3273</v>
      </c>
      <c r="E31" s="6" t="s">
        <v>198</v>
      </c>
      <c r="F31" s="19">
        <v>1000000</v>
      </c>
      <c r="G31" s="24">
        <v>1006.49</v>
      </c>
      <c r="H31" s="24">
        <v>4.25</v>
      </c>
      <c r="I31" s="31">
        <v>5.6923000000000004</v>
      </c>
      <c r="J31" s="31"/>
      <c r="K31" s="35"/>
    </row>
    <row r="32" spans="1:11" x14ac:dyDescent="0.3">
      <c r="B32" s="8" t="s">
        <v>3274</v>
      </c>
      <c r="C32" s="57" t="s">
        <v>3275</v>
      </c>
      <c r="D32" s="54" t="s">
        <v>3276</v>
      </c>
      <c r="E32" s="6" t="s">
        <v>198</v>
      </c>
      <c r="F32" s="19">
        <v>750000</v>
      </c>
      <c r="G32" s="24">
        <v>756.64</v>
      </c>
      <c r="H32" s="24">
        <v>3.2</v>
      </c>
      <c r="I32" s="31">
        <v>5.6725500000000002</v>
      </c>
      <c r="J32" s="31"/>
      <c r="K32" s="35"/>
    </row>
    <row r="33" spans="1:11" x14ac:dyDescent="0.3">
      <c r="B33" s="8" t="s">
        <v>3277</v>
      </c>
      <c r="C33" s="57" t="s">
        <v>1611</v>
      </c>
      <c r="D33" s="54" t="s">
        <v>3278</v>
      </c>
      <c r="E33" s="6" t="s">
        <v>198</v>
      </c>
      <c r="F33" s="19">
        <v>500000</v>
      </c>
      <c r="G33" s="24">
        <v>504.68</v>
      </c>
      <c r="H33" s="24">
        <v>2.13</v>
      </c>
      <c r="I33" s="31">
        <v>5.6867999999999999</v>
      </c>
      <c r="J33" s="31"/>
      <c r="K33" s="35"/>
    </row>
    <row r="34" spans="1:11" x14ac:dyDescent="0.3">
      <c r="B34" s="8" t="s">
        <v>3279</v>
      </c>
      <c r="C34" s="57" t="s">
        <v>1596</v>
      </c>
      <c r="D34" s="54" t="s">
        <v>3280</v>
      </c>
      <c r="E34" s="6" t="s">
        <v>198</v>
      </c>
      <c r="F34" s="19">
        <v>250000</v>
      </c>
      <c r="G34" s="24">
        <v>251.85</v>
      </c>
      <c r="H34" s="24">
        <v>1.06</v>
      </c>
      <c r="I34" s="31">
        <v>5.6472499999999997</v>
      </c>
      <c r="J34" s="31"/>
      <c r="K34" s="35"/>
    </row>
    <row r="35" spans="1:11" x14ac:dyDescent="0.3">
      <c r="B35" s="8" t="s">
        <v>3281</v>
      </c>
      <c r="C35" s="57" t="s">
        <v>3282</v>
      </c>
      <c r="D35" s="54" t="s">
        <v>3283</v>
      </c>
      <c r="E35" s="6" t="s">
        <v>198</v>
      </c>
      <c r="F35" s="19">
        <v>200000</v>
      </c>
      <c r="G35" s="24">
        <v>200.31</v>
      </c>
      <c r="H35" s="24">
        <v>0.85</v>
      </c>
      <c r="I35" s="31">
        <v>5.7022500000000003</v>
      </c>
      <c r="J35" s="31"/>
      <c r="K35" s="35"/>
    </row>
    <row r="36" spans="1:11" x14ac:dyDescent="0.3">
      <c r="C36" s="58" t="s">
        <v>184</v>
      </c>
      <c r="D36" s="54"/>
      <c r="E36" s="6"/>
      <c r="F36" s="19"/>
      <c r="G36" s="25">
        <v>16785.68</v>
      </c>
      <c r="H36" s="25">
        <v>70.95</v>
      </c>
      <c r="I36" s="31"/>
      <c r="J36" s="31"/>
      <c r="K36" s="35"/>
    </row>
    <row r="37" spans="1:11" x14ac:dyDescent="0.3">
      <c r="C37" s="57"/>
      <c r="D37" s="54"/>
      <c r="E37" s="6"/>
      <c r="F37" s="19"/>
      <c r="G37" s="24"/>
      <c r="H37" s="24"/>
      <c r="I37" s="31"/>
      <c r="J37" s="31"/>
      <c r="K37" s="35"/>
    </row>
    <row r="38" spans="1:11" x14ac:dyDescent="0.3">
      <c r="A38" s="10"/>
      <c r="B38" s="28"/>
      <c r="C38" s="58" t="s">
        <v>11</v>
      </c>
      <c r="D38" s="54"/>
      <c r="E38" s="6"/>
      <c r="F38" s="19"/>
      <c r="G38" s="24"/>
      <c r="H38" s="24"/>
      <c r="I38" s="31"/>
      <c r="J38" s="31"/>
      <c r="K38" s="35"/>
    </row>
    <row r="39" spans="1:11" x14ac:dyDescent="0.3">
      <c r="A39" s="28"/>
      <c r="B39" s="28"/>
      <c r="C39" s="58" t="s">
        <v>13</v>
      </c>
      <c r="D39" s="54"/>
      <c r="E39" s="6"/>
      <c r="F39" s="19"/>
      <c r="G39" s="24" t="s">
        <v>2</v>
      </c>
      <c r="H39" s="24" t="s">
        <v>2</v>
      </c>
      <c r="I39" s="31"/>
      <c r="J39" s="31"/>
      <c r="K39" s="35"/>
    </row>
    <row r="40" spans="1:11" x14ac:dyDescent="0.3">
      <c r="A40" s="28"/>
      <c r="B40" s="28"/>
      <c r="C40" s="58"/>
      <c r="D40" s="54"/>
      <c r="E40" s="6"/>
      <c r="F40" s="19"/>
      <c r="G40" s="24"/>
      <c r="H40" s="24"/>
      <c r="I40" s="31"/>
      <c r="J40" s="31"/>
      <c r="K40" s="35"/>
    </row>
    <row r="41" spans="1:11" x14ac:dyDescent="0.3">
      <c r="A41" s="28"/>
      <c r="B41" s="28"/>
      <c r="C41" s="58" t="s">
        <v>14</v>
      </c>
      <c r="D41" s="54"/>
      <c r="E41" s="6"/>
      <c r="F41" s="19"/>
      <c r="G41" s="24" t="s">
        <v>2</v>
      </c>
      <c r="H41" s="24" t="s">
        <v>2</v>
      </c>
      <c r="I41" s="31"/>
      <c r="J41" s="31"/>
      <c r="K41" s="35"/>
    </row>
    <row r="42" spans="1:11" x14ac:dyDescent="0.3">
      <c r="A42" s="28"/>
      <c r="B42" s="28"/>
      <c r="C42" s="58"/>
      <c r="D42" s="54"/>
      <c r="E42" s="6"/>
      <c r="F42" s="19"/>
      <c r="G42" s="24"/>
      <c r="H42" s="24"/>
      <c r="I42" s="31"/>
      <c r="J42" s="31"/>
      <c r="K42" s="35"/>
    </row>
    <row r="43" spans="1:11" x14ac:dyDescent="0.3">
      <c r="A43" s="28"/>
      <c r="B43" s="28"/>
      <c r="C43" s="58" t="s">
        <v>15</v>
      </c>
      <c r="D43" s="54"/>
      <c r="E43" s="6"/>
      <c r="F43" s="19"/>
      <c r="G43" s="24" t="s">
        <v>2</v>
      </c>
      <c r="H43" s="24" t="s">
        <v>2</v>
      </c>
      <c r="I43" s="31"/>
      <c r="J43" s="31"/>
      <c r="K43" s="35"/>
    </row>
    <row r="44" spans="1:11" x14ac:dyDescent="0.3">
      <c r="A44" s="28"/>
      <c r="B44" s="28"/>
      <c r="C44" s="58"/>
      <c r="D44" s="54"/>
      <c r="E44" s="6"/>
      <c r="F44" s="19"/>
      <c r="G44" s="24"/>
      <c r="H44" s="24"/>
      <c r="I44" s="31"/>
      <c r="J44" s="31"/>
      <c r="K44" s="35"/>
    </row>
    <row r="45" spans="1:11" x14ac:dyDescent="0.3">
      <c r="A45" s="28"/>
      <c r="B45" s="28"/>
      <c r="C45" s="58" t="s">
        <v>16</v>
      </c>
      <c r="D45" s="54"/>
      <c r="E45" s="6"/>
      <c r="F45" s="19"/>
      <c r="G45" s="24" t="s">
        <v>2</v>
      </c>
      <c r="H45" s="24" t="s">
        <v>2</v>
      </c>
      <c r="I45" s="31"/>
      <c r="J45" s="31"/>
      <c r="K45" s="35"/>
    </row>
    <row r="46" spans="1:11" x14ac:dyDescent="0.3">
      <c r="A46" s="28"/>
      <c r="B46" s="28"/>
      <c r="C46" s="58"/>
      <c r="D46" s="54"/>
      <c r="E46" s="6"/>
      <c r="F46" s="19"/>
      <c r="G46" s="24"/>
      <c r="H46" s="24"/>
      <c r="I46" s="31"/>
      <c r="J46" s="31"/>
      <c r="K46" s="35"/>
    </row>
    <row r="47" spans="1:11" x14ac:dyDescent="0.3">
      <c r="C47" s="59" t="s">
        <v>17</v>
      </c>
      <c r="D47" s="54"/>
      <c r="E47" s="6"/>
      <c r="F47" s="19"/>
      <c r="G47" s="24"/>
      <c r="H47" s="24"/>
      <c r="I47" s="31"/>
      <c r="J47" s="31"/>
      <c r="K47" s="35"/>
    </row>
    <row r="48" spans="1:11" x14ac:dyDescent="0.3">
      <c r="B48" s="8" t="s">
        <v>3248</v>
      </c>
      <c r="C48" s="57" t="s">
        <v>3249</v>
      </c>
      <c r="D48" s="54" t="s">
        <v>3250</v>
      </c>
      <c r="E48" s="6" t="s">
        <v>198</v>
      </c>
      <c r="F48" s="19">
        <v>1519000</v>
      </c>
      <c r="G48" s="24">
        <v>1487.2</v>
      </c>
      <c r="H48" s="24">
        <v>6.29</v>
      </c>
      <c r="I48" s="31">
        <v>5.6566000000000001</v>
      </c>
      <c r="J48" s="31"/>
      <c r="K48" s="35"/>
    </row>
    <row r="49" spans="1:11" x14ac:dyDescent="0.3">
      <c r="B49" s="8" t="s">
        <v>1801</v>
      </c>
      <c r="C49" s="57" t="s">
        <v>1802</v>
      </c>
      <c r="D49" s="54" t="s">
        <v>1803</v>
      </c>
      <c r="E49" s="6" t="s">
        <v>198</v>
      </c>
      <c r="F49" s="19">
        <v>850000</v>
      </c>
      <c r="G49" s="24">
        <v>833.13</v>
      </c>
      <c r="H49" s="24">
        <v>3.52</v>
      </c>
      <c r="I49" s="31">
        <v>5.641</v>
      </c>
      <c r="J49" s="31"/>
      <c r="K49" s="35"/>
    </row>
    <row r="50" spans="1:11" x14ac:dyDescent="0.3">
      <c r="B50" s="8" t="s">
        <v>3245</v>
      </c>
      <c r="C50" s="57" t="s">
        <v>3246</v>
      </c>
      <c r="D50" s="54" t="s">
        <v>3247</v>
      </c>
      <c r="E50" s="6" t="s">
        <v>198</v>
      </c>
      <c r="F50" s="19">
        <v>842900</v>
      </c>
      <c r="G50" s="24">
        <v>825.65</v>
      </c>
      <c r="H50" s="24">
        <v>3.49</v>
      </c>
      <c r="I50" s="31">
        <v>5.6498999999999997</v>
      </c>
      <c r="J50" s="31"/>
      <c r="K50" s="35"/>
    </row>
    <row r="51" spans="1:11" x14ac:dyDescent="0.3">
      <c r="B51" s="8" t="s">
        <v>3254</v>
      </c>
      <c r="C51" s="57" t="s">
        <v>3255</v>
      </c>
      <c r="D51" s="54" t="s">
        <v>3256</v>
      </c>
      <c r="E51" s="6" t="s">
        <v>198</v>
      </c>
      <c r="F51" s="19">
        <v>770000</v>
      </c>
      <c r="G51" s="24">
        <v>754.12</v>
      </c>
      <c r="H51" s="24">
        <v>3.19</v>
      </c>
      <c r="I51" s="31">
        <v>5.6521499999999998</v>
      </c>
      <c r="J51" s="31"/>
      <c r="K51" s="35"/>
    </row>
    <row r="52" spans="1:11" x14ac:dyDescent="0.3">
      <c r="B52" s="8" t="s">
        <v>3205</v>
      </c>
      <c r="C52" s="57" t="s">
        <v>3206</v>
      </c>
      <c r="D52" s="54" t="s">
        <v>3207</v>
      </c>
      <c r="E52" s="6" t="s">
        <v>198</v>
      </c>
      <c r="F52" s="19">
        <v>760000</v>
      </c>
      <c r="G52" s="24">
        <v>750.83</v>
      </c>
      <c r="H52" s="24">
        <v>3.17</v>
      </c>
      <c r="I52" s="31">
        <v>5.5702499999999997</v>
      </c>
      <c r="J52" s="31"/>
      <c r="K52" s="35"/>
    </row>
    <row r="53" spans="1:11" x14ac:dyDescent="0.3">
      <c r="B53" s="8" t="s">
        <v>3211</v>
      </c>
      <c r="C53" s="57" t="s">
        <v>3212</v>
      </c>
      <c r="D53" s="54" t="s">
        <v>3213</v>
      </c>
      <c r="E53" s="6" t="s">
        <v>198</v>
      </c>
      <c r="F53" s="19">
        <v>754000</v>
      </c>
      <c r="G53" s="24">
        <v>749.65</v>
      </c>
      <c r="H53" s="24">
        <v>3.17</v>
      </c>
      <c r="I53" s="31">
        <v>5.4333999999999998</v>
      </c>
      <c r="J53" s="31"/>
      <c r="K53" s="35"/>
    </row>
    <row r="54" spans="1:11" x14ac:dyDescent="0.3">
      <c r="B54" s="8" t="s">
        <v>3242</v>
      </c>
      <c r="C54" s="57" t="s">
        <v>3243</v>
      </c>
      <c r="D54" s="54" t="s">
        <v>3244</v>
      </c>
      <c r="E54" s="6" t="s">
        <v>198</v>
      </c>
      <c r="F54" s="19">
        <v>175000</v>
      </c>
      <c r="G54" s="24">
        <v>173.08</v>
      </c>
      <c r="H54" s="24">
        <v>0.73</v>
      </c>
      <c r="I54" s="31">
        <v>5.5362499999999999</v>
      </c>
      <c r="J54" s="31"/>
      <c r="K54" s="35"/>
    </row>
    <row r="55" spans="1:11" x14ac:dyDescent="0.3">
      <c r="B55" s="8" t="s">
        <v>3239</v>
      </c>
      <c r="C55" s="57" t="s">
        <v>3240</v>
      </c>
      <c r="D55" s="54" t="s">
        <v>3241</v>
      </c>
      <c r="E55" s="6" t="s">
        <v>198</v>
      </c>
      <c r="F55" s="19">
        <v>150000</v>
      </c>
      <c r="G55" s="24">
        <v>146.94999999999999</v>
      </c>
      <c r="H55" s="24">
        <v>0.62</v>
      </c>
      <c r="I55" s="31">
        <v>5.6477000000000004</v>
      </c>
      <c r="J55" s="31"/>
      <c r="K55" s="35"/>
    </row>
    <row r="56" spans="1:11" x14ac:dyDescent="0.3">
      <c r="B56" s="8" t="s">
        <v>3208</v>
      </c>
      <c r="C56" s="57" t="s">
        <v>3209</v>
      </c>
      <c r="D56" s="54" t="s">
        <v>3210</v>
      </c>
      <c r="E56" s="6" t="s">
        <v>198</v>
      </c>
      <c r="F56" s="19">
        <v>135000</v>
      </c>
      <c r="G56" s="24">
        <v>134.57</v>
      </c>
      <c r="H56" s="24">
        <v>0.56999999999999995</v>
      </c>
      <c r="I56" s="31">
        <v>5.4909499999999998</v>
      </c>
      <c r="J56" s="31"/>
      <c r="K56" s="35"/>
    </row>
    <row r="57" spans="1:11" x14ac:dyDescent="0.3">
      <c r="C57" s="58" t="s">
        <v>184</v>
      </c>
      <c r="D57" s="54"/>
      <c r="E57" s="6"/>
      <c r="F57" s="19"/>
      <c r="G57" s="25">
        <v>5855.18</v>
      </c>
      <c r="H57" s="25">
        <v>24.75</v>
      </c>
      <c r="I57" s="31"/>
      <c r="J57" s="31"/>
      <c r="K57" s="35"/>
    </row>
    <row r="58" spans="1:11" x14ac:dyDescent="0.3">
      <c r="C58" s="57"/>
      <c r="D58" s="54"/>
      <c r="E58" s="6"/>
      <c r="F58" s="19"/>
      <c r="G58" s="24"/>
      <c r="H58" s="24"/>
      <c r="I58" s="31"/>
      <c r="J58" s="31"/>
      <c r="K58" s="35"/>
    </row>
    <row r="59" spans="1:11" x14ac:dyDescent="0.3">
      <c r="A59" s="10"/>
      <c r="B59" s="28"/>
      <c r="C59" s="58" t="s">
        <v>18</v>
      </c>
      <c r="D59" s="54"/>
      <c r="E59" s="6"/>
      <c r="F59" s="19"/>
      <c r="G59" s="24"/>
      <c r="H59" s="24"/>
      <c r="I59" s="31"/>
      <c r="J59" s="31"/>
      <c r="K59" s="35"/>
    </row>
    <row r="60" spans="1:11" x14ac:dyDescent="0.3">
      <c r="A60" s="28"/>
      <c r="B60" s="28"/>
      <c r="C60" s="58" t="s">
        <v>19</v>
      </c>
      <c r="D60" s="54"/>
      <c r="E60" s="6"/>
      <c r="F60" s="19"/>
      <c r="G60" s="24" t="s">
        <v>2</v>
      </c>
      <c r="H60" s="24" t="s">
        <v>2</v>
      </c>
      <c r="I60" s="31"/>
      <c r="J60" s="31"/>
      <c r="K60" s="35"/>
    </row>
    <row r="61" spans="1:11" x14ac:dyDescent="0.3">
      <c r="A61" s="28"/>
      <c r="B61" s="28"/>
      <c r="C61" s="58"/>
      <c r="D61" s="54"/>
      <c r="E61" s="6"/>
      <c r="F61" s="19"/>
      <c r="G61" s="24"/>
      <c r="H61" s="24"/>
      <c r="I61" s="31"/>
      <c r="J61" s="31"/>
      <c r="K61" s="35"/>
    </row>
    <row r="62" spans="1:11" x14ac:dyDescent="0.3">
      <c r="A62" s="28"/>
      <c r="B62" s="28"/>
      <c r="C62" s="58" t="s">
        <v>20</v>
      </c>
      <c r="D62" s="54"/>
      <c r="E62" s="6"/>
      <c r="F62" s="19"/>
      <c r="G62" s="24" t="s">
        <v>2</v>
      </c>
      <c r="H62" s="24" t="s">
        <v>2</v>
      </c>
      <c r="I62" s="31"/>
      <c r="J62" s="31"/>
      <c r="K62" s="35"/>
    </row>
    <row r="63" spans="1:11" x14ac:dyDescent="0.3">
      <c r="A63" s="28"/>
      <c r="B63" s="28"/>
      <c r="C63" s="58"/>
      <c r="D63" s="54"/>
      <c r="E63" s="6"/>
      <c r="F63" s="19"/>
      <c r="G63" s="24"/>
      <c r="H63" s="24"/>
      <c r="I63" s="31"/>
      <c r="J63" s="31"/>
      <c r="K63" s="35"/>
    </row>
    <row r="64" spans="1:11" x14ac:dyDescent="0.3">
      <c r="A64" s="28"/>
      <c r="B64" s="28"/>
      <c r="C64" s="58" t="s">
        <v>21</v>
      </c>
      <c r="D64" s="54"/>
      <c r="E64" s="6"/>
      <c r="F64" s="19"/>
      <c r="G64" s="24" t="s">
        <v>2</v>
      </c>
      <c r="H64" s="24" t="s">
        <v>2</v>
      </c>
      <c r="I64" s="31"/>
      <c r="J64" s="31"/>
      <c r="K64" s="35"/>
    </row>
    <row r="65" spans="1:54" x14ac:dyDescent="0.3">
      <c r="A65" s="28"/>
      <c r="B65" s="28"/>
      <c r="C65" s="58"/>
      <c r="D65" s="54"/>
      <c r="E65" s="6"/>
      <c r="F65" s="19"/>
      <c r="G65" s="24"/>
      <c r="H65" s="24"/>
      <c r="I65" s="31"/>
      <c r="J65" s="31"/>
      <c r="K65" s="35"/>
    </row>
    <row r="66" spans="1:54" x14ac:dyDescent="0.3">
      <c r="A66" s="28"/>
      <c r="B66" s="28"/>
      <c r="C66" s="58" t="s">
        <v>22</v>
      </c>
      <c r="D66" s="54"/>
      <c r="E66" s="6"/>
      <c r="F66" s="19"/>
      <c r="G66" s="24" t="s">
        <v>2</v>
      </c>
      <c r="H66" s="24" t="s">
        <v>2</v>
      </c>
      <c r="I66" s="31"/>
      <c r="J66" s="31"/>
      <c r="K66" s="35"/>
    </row>
    <row r="67" spans="1:54" x14ac:dyDescent="0.3">
      <c r="A67" s="28"/>
      <c r="B67" s="28"/>
      <c r="C67" s="58"/>
      <c r="D67" s="54"/>
      <c r="E67" s="6"/>
      <c r="F67" s="19"/>
      <c r="G67" s="24"/>
      <c r="H67" s="24"/>
      <c r="I67" s="31"/>
      <c r="J67" s="31"/>
      <c r="K67" s="35"/>
    </row>
    <row r="68" spans="1:54" x14ac:dyDescent="0.3">
      <c r="A68" s="28"/>
      <c r="B68" s="28"/>
      <c r="C68" s="58" t="s">
        <v>23</v>
      </c>
      <c r="D68" s="54"/>
      <c r="E68" s="6"/>
      <c r="F68" s="19"/>
      <c r="G68" s="24" t="s">
        <v>2</v>
      </c>
      <c r="H68" s="24" t="s">
        <v>2</v>
      </c>
      <c r="I68" s="31"/>
      <c r="J68" s="31"/>
      <c r="K68" s="35"/>
    </row>
    <row r="69" spans="1:54" x14ac:dyDescent="0.3">
      <c r="A69" s="28"/>
      <c r="B69" s="28"/>
      <c r="C69" s="58"/>
      <c r="D69" s="54"/>
      <c r="E69" s="6"/>
      <c r="F69" s="19"/>
      <c r="G69" s="24"/>
      <c r="H69" s="24"/>
      <c r="I69" s="31"/>
      <c r="J69" s="31"/>
      <c r="K69" s="35"/>
    </row>
    <row r="70" spans="1:54" x14ac:dyDescent="0.3">
      <c r="C70" s="59" t="s">
        <v>24</v>
      </c>
      <c r="D70" s="54"/>
      <c r="E70" s="6"/>
      <c r="F70" s="19"/>
      <c r="G70" s="24"/>
      <c r="H70" s="24"/>
      <c r="I70" s="31"/>
      <c r="J70" s="31"/>
      <c r="K70" s="35"/>
    </row>
    <row r="71" spans="1:54" x14ac:dyDescent="0.3">
      <c r="B71" s="8" t="s">
        <v>199</v>
      </c>
      <c r="C71" s="57" t="s">
        <v>200</v>
      </c>
      <c r="D71" s="54"/>
      <c r="E71" s="6"/>
      <c r="F71" s="19"/>
      <c r="G71" s="24">
        <v>589.79999999999995</v>
      </c>
      <c r="H71" s="24">
        <v>2.4900000000000002</v>
      </c>
      <c r="I71" s="31"/>
      <c r="J71" s="31"/>
      <c r="K71" s="35"/>
    </row>
    <row r="72" spans="1:54" x14ac:dyDescent="0.3">
      <c r="C72" s="58" t="s">
        <v>184</v>
      </c>
      <c r="D72" s="54"/>
      <c r="E72" s="6"/>
      <c r="F72" s="19"/>
      <c r="G72" s="25">
        <v>589.79999999999995</v>
      </c>
      <c r="H72" s="25">
        <v>2.4900000000000002</v>
      </c>
      <c r="I72" s="31"/>
      <c r="J72" s="31"/>
      <c r="K72" s="35"/>
    </row>
    <row r="73" spans="1:54" x14ac:dyDescent="0.3">
      <c r="C73" s="57"/>
      <c r="D73" s="54"/>
      <c r="E73" s="6"/>
      <c r="F73" s="19"/>
      <c r="G73" s="24"/>
      <c r="H73" s="24"/>
      <c r="I73" s="31"/>
      <c r="J73" s="31"/>
      <c r="K73" s="35"/>
    </row>
    <row r="74" spans="1:54" x14ac:dyDescent="0.3">
      <c r="A74" s="10"/>
      <c r="B74" s="28"/>
      <c r="C74" s="58" t="s">
        <v>25</v>
      </c>
      <c r="D74" s="54"/>
      <c r="E74" s="6"/>
      <c r="F74" s="19"/>
      <c r="G74" s="24"/>
      <c r="H74" s="24"/>
      <c r="I74" s="31"/>
      <c r="J74" s="31"/>
      <c r="K74" s="35"/>
    </row>
    <row r="75" spans="1:54" s="2" customFormat="1" ht="13.8" x14ac:dyDescent="0.3">
      <c r="A75" s="28"/>
      <c r="B75" s="28"/>
      <c r="C75" s="57" t="s">
        <v>5023</v>
      </c>
      <c r="D75" s="54"/>
      <c r="E75" s="6"/>
      <c r="F75" s="19"/>
      <c r="G75" s="24" t="s">
        <v>2</v>
      </c>
      <c r="H75" s="24" t="s">
        <v>2</v>
      </c>
      <c r="I75" s="31"/>
      <c r="J75" s="31"/>
      <c r="K75" s="35"/>
      <c r="L75" s="3"/>
      <c r="AI75" s="3"/>
      <c r="AV75" s="3"/>
      <c r="AX75" s="3"/>
      <c r="BB75" s="3"/>
    </row>
    <row r="76" spans="1:54" x14ac:dyDescent="0.3">
      <c r="B76" s="8"/>
      <c r="C76" s="57" t="s">
        <v>201</v>
      </c>
      <c r="D76" s="54"/>
      <c r="E76" s="6"/>
      <c r="F76" s="19"/>
      <c r="G76" s="24">
        <v>424.13</v>
      </c>
      <c r="H76" s="24">
        <v>1.81</v>
      </c>
      <c r="I76" s="31"/>
      <c r="J76" s="31"/>
      <c r="K76" s="35"/>
    </row>
    <row r="77" spans="1:54" x14ac:dyDescent="0.3">
      <c r="C77" s="58" t="s">
        <v>184</v>
      </c>
      <c r="D77" s="54"/>
      <c r="E77" s="6"/>
      <c r="F77" s="19"/>
      <c r="G77" s="25">
        <v>424.13</v>
      </c>
      <c r="H77" s="25">
        <v>1.81</v>
      </c>
      <c r="I77" s="31"/>
      <c r="J77" s="31"/>
      <c r="K77" s="35"/>
    </row>
    <row r="78" spans="1:54" x14ac:dyDescent="0.3">
      <c r="C78" s="57"/>
      <c r="D78" s="54"/>
      <c r="E78" s="6"/>
      <c r="F78" s="19"/>
      <c r="G78" s="24"/>
      <c r="H78" s="24"/>
      <c r="I78" s="31"/>
      <c r="J78" s="31"/>
      <c r="K78" s="35"/>
    </row>
    <row r="79" spans="1:54" x14ac:dyDescent="0.3">
      <c r="C79" s="60" t="s">
        <v>202</v>
      </c>
      <c r="D79" s="55"/>
      <c r="E79" s="5"/>
      <c r="F79" s="20"/>
      <c r="G79" s="26">
        <v>23654.79</v>
      </c>
      <c r="H79" s="26">
        <v>100</v>
      </c>
      <c r="I79" s="32"/>
      <c r="J79" s="32"/>
      <c r="K79" s="36"/>
    </row>
    <row r="82" spans="3:11" x14ac:dyDescent="0.3">
      <c r="C82" s="1" t="s">
        <v>203</v>
      </c>
    </row>
    <row r="83" spans="3:11" x14ac:dyDescent="0.3">
      <c r="C83" s="37" t="s">
        <v>204</v>
      </c>
      <c r="D83" s="37"/>
      <c r="E83" s="37"/>
      <c r="F83" s="37"/>
      <c r="G83" s="37"/>
      <c r="H83" s="37"/>
      <c r="I83" s="37"/>
      <c r="J83" s="37"/>
      <c r="K83" s="37"/>
    </row>
    <row r="84" spans="3:11" x14ac:dyDescent="0.3">
      <c r="C84" s="2" t="s">
        <v>205</v>
      </c>
    </row>
    <row r="85" spans="3:11" x14ac:dyDescent="0.3">
      <c r="C85" s="2" t="s">
        <v>206</v>
      </c>
    </row>
    <row r="86" spans="3:11" ht="30" customHeight="1" x14ac:dyDescent="0.3">
      <c r="C86" s="80" t="s">
        <v>207</v>
      </c>
      <c r="D86" s="81"/>
      <c r="E86" s="81"/>
      <c r="F86" s="81"/>
      <c r="G86" s="81"/>
      <c r="H86" s="81"/>
      <c r="I86" s="81"/>
      <c r="J86" s="81"/>
      <c r="K86" s="81"/>
    </row>
    <row r="87" spans="3:11" x14ac:dyDescent="0.3">
      <c r="C87" s="2" t="s">
        <v>208</v>
      </c>
    </row>
    <row r="89" spans="3:11" x14ac:dyDescent="0.3">
      <c r="C89" s="1" t="s">
        <v>5173</v>
      </c>
      <c r="E89" s="78" t="s">
        <v>5174</v>
      </c>
    </row>
    <row r="90" spans="3:11" x14ac:dyDescent="0.3">
      <c r="E90" s="2" t="s">
        <v>5180</v>
      </c>
    </row>
  </sheetData>
  <mergeCells count="1">
    <mergeCell ref="C86:K86"/>
  </mergeCells>
  <hyperlinks>
    <hyperlink ref="J2" location="'Index'!A1" display="'Index'!A1" xr:uid="{EAA2485B-0497-4E36-ACE6-2A48E04A6257}"/>
  </hyperlinks>
  <pageMargins left="0.7" right="0.7" top="0.75" bottom="0.75" header="0.3" footer="0.3"/>
  <pageSetup orientation="portrait" horizontalDpi="4294967293" r:id="rId1"/>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40503C-D7C0-4699-B50D-15D9D19FAB30}">
  <sheetPr codeName="Sheet1"/>
  <dimension ref="A1:IV103"/>
  <sheetViews>
    <sheetView showGridLines="0" zoomScale="90" zoomScaleNormal="90" workbookViewId="0">
      <pane ySplit="6" topLeftCell="A87"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3284</v>
      </c>
      <c r="J2" s="38" t="s">
        <v>4688</v>
      </c>
    </row>
    <row r="3" spans="1:54" ht="16.2" x14ac:dyDescent="0.35">
      <c r="C3" s="1" t="s">
        <v>28</v>
      </c>
      <c r="D3" s="21" t="s">
        <v>3285</v>
      </c>
      <c r="F3" s="75" t="s">
        <v>5120</v>
      </c>
      <c r="G3" s="13" t="s">
        <v>4633</v>
      </c>
    </row>
    <row r="4" spans="1:54" ht="15" x14ac:dyDescent="0.35">
      <c r="C4" s="1" t="s">
        <v>30</v>
      </c>
      <c r="D4" s="22">
        <v>46053</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A8" s="10"/>
      <c r="B8" s="28"/>
      <c r="C8" s="58" t="s">
        <v>0</v>
      </c>
      <c r="D8" s="54"/>
      <c r="E8" s="6"/>
      <c r="F8" s="19"/>
      <c r="G8" s="24"/>
      <c r="H8" s="24"/>
      <c r="I8" s="31"/>
      <c r="J8" s="31"/>
      <c r="K8" s="35"/>
    </row>
    <row r="9" spans="1:54" x14ac:dyDescent="0.3">
      <c r="C9" s="59" t="s">
        <v>1</v>
      </c>
      <c r="D9" s="54"/>
      <c r="E9" s="6"/>
      <c r="F9" s="19"/>
      <c r="G9" s="24"/>
      <c r="H9" s="24"/>
      <c r="I9" s="31"/>
      <c r="J9" s="31"/>
      <c r="K9" s="35"/>
    </row>
    <row r="10" spans="1:54" x14ac:dyDescent="0.3">
      <c r="B10" s="8" t="s">
        <v>421</v>
      </c>
      <c r="C10" s="57" t="s">
        <v>422</v>
      </c>
      <c r="D10" s="54" t="s">
        <v>423</v>
      </c>
      <c r="E10" s="6" t="s">
        <v>256</v>
      </c>
      <c r="F10" s="19">
        <v>12028</v>
      </c>
      <c r="G10" s="24">
        <v>236.8</v>
      </c>
      <c r="H10" s="24">
        <v>9.9700000000000006</v>
      </c>
      <c r="I10" s="31"/>
      <c r="J10" s="31"/>
      <c r="K10" s="35"/>
    </row>
    <row r="11" spans="1:54" x14ac:dyDescent="0.3">
      <c r="B11" s="8" t="s">
        <v>409</v>
      </c>
      <c r="C11" s="57" t="s">
        <v>410</v>
      </c>
      <c r="D11" s="54" t="s">
        <v>411</v>
      </c>
      <c r="E11" s="6" t="s">
        <v>64</v>
      </c>
      <c r="F11" s="19">
        <v>6500</v>
      </c>
      <c r="G11" s="24">
        <v>223.07</v>
      </c>
      <c r="H11" s="24">
        <v>9.39</v>
      </c>
      <c r="I11" s="31"/>
      <c r="J11" s="31"/>
      <c r="K11" s="35"/>
    </row>
    <row r="12" spans="1:54" x14ac:dyDescent="0.3">
      <c r="B12" s="8" t="s">
        <v>481</v>
      </c>
      <c r="C12" s="57" t="s">
        <v>482</v>
      </c>
      <c r="D12" s="54" t="s">
        <v>483</v>
      </c>
      <c r="E12" s="6" t="s">
        <v>270</v>
      </c>
      <c r="F12" s="19">
        <v>62662</v>
      </c>
      <c r="G12" s="24">
        <v>201.87</v>
      </c>
      <c r="H12" s="24">
        <v>8.5</v>
      </c>
      <c r="I12" s="31"/>
      <c r="J12" s="31"/>
      <c r="K12" s="35"/>
    </row>
    <row r="13" spans="1:54" x14ac:dyDescent="0.3">
      <c r="B13" s="8" t="s">
        <v>267</v>
      </c>
      <c r="C13" s="57" t="s">
        <v>268</v>
      </c>
      <c r="D13" s="54" t="s">
        <v>269</v>
      </c>
      <c r="E13" s="6" t="s">
        <v>270</v>
      </c>
      <c r="F13" s="19">
        <v>6462</v>
      </c>
      <c r="G13" s="24">
        <v>153.34</v>
      </c>
      <c r="H13" s="24">
        <v>6.46</v>
      </c>
      <c r="I13" s="31"/>
      <c r="J13" s="31"/>
      <c r="K13" s="35"/>
    </row>
    <row r="14" spans="1:54" x14ac:dyDescent="0.3">
      <c r="B14" s="8" t="s">
        <v>931</v>
      </c>
      <c r="C14" s="57" t="s">
        <v>932</v>
      </c>
      <c r="D14" s="54" t="s">
        <v>933</v>
      </c>
      <c r="E14" s="6" t="s">
        <v>156</v>
      </c>
      <c r="F14" s="19">
        <v>52312</v>
      </c>
      <c r="G14" s="24">
        <v>143.13</v>
      </c>
      <c r="H14" s="24">
        <v>6.03</v>
      </c>
      <c r="I14" s="31"/>
      <c r="J14" s="31"/>
      <c r="K14" s="35"/>
    </row>
    <row r="15" spans="1:54" x14ac:dyDescent="0.3">
      <c r="B15" s="8" t="s">
        <v>61</v>
      </c>
      <c r="C15" s="57" t="s">
        <v>62</v>
      </c>
      <c r="D15" s="54" t="s">
        <v>63</v>
      </c>
      <c r="E15" s="6" t="s">
        <v>64</v>
      </c>
      <c r="F15" s="19">
        <v>955</v>
      </c>
      <c r="G15" s="24">
        <v>139.41999999999999</v>
      </c>
      <c r="H15" s="24">
        <v>5.87</v>
      </c>
      <c r="I15" s="31"/>
      <c r="J15" s="31"/>
      <c r="K15" s="35"/>
    </row>
    <row r="16" spans="1:54" x14ac:dyDescent="0.3">
      <c r="B16" s="8" t="s">
        <v>892</v>
      </c>
      <c r="C16" s="57" t="s">
        <v>893</v>
      </c>
      <c r="D16" s="54" t="s">
        <v>894</v>
      </c>
      <c r="E16" s="6" t="s">
        <v>86</v>
      </c>
      <c r="F16" s="19">
        <v>3005</v>
      </c>
      <c r="G16" s="24">
        <v>119.52</v>
      </c>
      <c r="H16" s="24">
        <v>5.03</v>
      </c>
      <c r="I16" s="31"/>
      <c r="J16" s="31"/>
      <c r="K16" s="35"/>
    </row>
    <row r="17" spans="2:11" x14ac:dyDescent="0.3">
      <c r="B17" s="8" t="s">
        <v>83</v>
      </c>
      <c r="C17" s="57" t="s">
        <v>84</v>
      </c>
      <c r="D17" s="54" t="s">
        <v>85</v>
      </c>
      <c r="E17" s="6" t="s">
        <v>86</v>
      </c>
      <c r="F17" s="19">
        <v>3292</v>
      </c>
      <c r="G17" s="24">
        <v>79.94</v>
      </c>
      <c r="H17" s="24">
        <v>3.37</v>
      </c>
      <c r="I17" s="31"/>
      <c r="J17" s="31"/>
      <c r="K17" s="35"/>
    </row>
    <row r="18" spans="2:11" x14ac:dyDescent="0.3">
      <c r="B18" s="8" t="s">
        <v>1047</v>
      </c>
      <c r="C18" s="57" t="s">
        <v>1048</v>
      </c>
      <c r="D18" s="54" t="s">
        <v>1049</v>
      </c>
      <c r="E18" s="6" t="s">
        <v>64</v>
      </c>
      <c r="F18" s="19">
        <v>807</v>
      </c>
      <c r="G18" s="24">
        <v>77.45</v>
      </c>
      <c r="H18" s="24">
        <v>3.26</v>
      </c>
      <c r="I18" s="31"/>
      <c r="J18" s="31"/>
      <c r="K18" s="35"/>
    </row>
    <row r="19" spans="2:11" x14ac:dyDescent="0.3">
      <c r="B19" s="8" t="s">
        <v>594</v>
      </c>
      <c r="C19" s="57" t="s">
        <v>595</v>
      </c>
      <c r="D19" s="54" t="s">
        <v>596</v>
      </c>
      <c r="E19" s="6" t="s">
        <v>211</v>
      </c>
      <c r="F19" s="19">
        <v>1646</v>
      </c>
      <c r="G19" s="24">
        <v>75.66</v>
      </c>
      <c r="H19" s="24">
        <v>3.19</v>
      </c>
      <c r="I19" s="31"/>
      <c r="J19" s="31"/>
      <c r="K19" s="35"/>
    </row>
    <row r="20" spans="2:11" x14ac:dyDescent="0.3">
      <c r="B20" s="8" t="s">
        <v>94</v>
      </c>
      <c r="C20" s="57" t="s">
        <v>95</v>
      </c>
      <c r="D20" s="54" t="s">
        <v>96</v>
      </c>
      <c r="E20" s="6" t="s">
        <v>64</v>
      </c>
      <c r="F20" s="19">
        <v>1002</v>
      </c>
      <c r="G20" s="24">
        <v>71.37</v>
      </c>
      <c r="H20" s="24">
        <v>3.01</v>
      </c>
      <c r="I20" s="31"/>
      <c r="J20" s="31"/>
      <c r="K20" s="35"/>
    </row>
    <row r="21" spans="2:11" x14ac:dyDescent="0.3">
      <c r="B21" s="8" t="s">
        <v>1137</v>
      </c>
      <c r="C21" s="57" t="s">
        <v>1138</v>
      </c>
      <c r="D21" s="54" t="s">
        <v>1139</v>
      </c>
      <c r="E21" s="6" t="s">
        <v>120</v>
      </c>
      <c r="F21" s="19">
        <v>5220</v>
      </c>
      <c r="G21" s="24">
        <v>69.55</v>
      </c>
      <c r="H21" s="24">
        <v>2.93</v>
      </c>
      <c r="I21" s="31"/>
      <c r="J21" s="31"/>
      <c r="K21" s="35"/>
    </row>
    <row r="22" spans="2:11" x14ac:dyDescent="0.3">
      <c r="B22" s="8" t="s">
        <v>87</v>
      </c>
      <c r="C22" s="57" t="s">
        <v>88</v>
      </c>
      <c r="D22" s="54" t="s">
        <v>89</v>
      </c>
      <c r="E22" s="6" t="s">
        <v>64</v>
      </c>
      <c r="F22" s="19">
        <v>1710</v>
      </c>
      <c r="G22" s="24">
        <v>62.88</v>
      </c>
      <c r="H22" s="24">
        <v>2.65</v>
      </c>
      <c r="I22" s="31"/>
      <c r="J22" s="31"/>
      <c r="K22" s="35"/>
    </row>
    <row r="23" spans="2:11" x14ac:dyDescent="0.3">
      <c r="B23" s="8" t="s">
        <v>1143</v>
      </c>
      <c r="C23" s="57" t="s">
        <v>1144</v>
      </c>
      <c r="D23" s="54" t="s">
        <v>1145</v>
      </c>
      <c r="E23" s="6" t="s">
        <v>156</v>
      </c>
      <c r="F23" s="19">
        <v>1615</v>
      </c>
      <c r="G23" s="24">
        <v>61.14</v>
      </c>
      <c r="H23" s="24">
        <v>2.57</v>
      </c>
      <c r="I23" s="31"/>
      <c r="J23" s="31"/>
      <c r="K23" s="35"/>
    </row>
    <row r="24" spans="2:11" x14ac:dyDescent="0.3">
      <c r="B24" s="8" t="s">
        <v>1152</v>
      </c>
      <c r="C24" s="57" t="s">
        <v>1153</v>
      </c>
      <c r="D24" s="54" t="s">
        <v>1154</v>
      </c>
      <c r="E24" s="6" t="s">
        <v>538</v>
      </c>
      <c r="F24" s="19">
        <v>4741</v>
      </c>
      <c r="G24" s="24">
        <v>53.76</v>
      </c>
      <c r="H24" s="24">
        <v>2.2599999999999998</v>
      </c>
      <c r="I24" s="31"/>
      <c r="J24" s="31"/>
      <c r="K24" s="35"/>
    </row>
    <row r="25" spans="2:11" x14ac:dyDescent="0.3">
      <c r="B25" s="8" t="s">
        <v>1062</v>
      </c>
      <c r="C25" s="57" t="s">
        <v>1063</v>
      </c>
      <c r="D25" s="54" t="s">
        <v>1064</v>
      </c>
      <c r="E25" s="6" t="s">
        <v>64</v>
      </c>
      <c r="F25" s="19">
        <v>945</v>
      </c>
      <c r="G25" s="24">
        <v>52.3</v>
      </c>
      <c r="H25" s="24">
        <v>2.2000000000000002</v>
      </c>
      <c r="I25" s="31"/>
      <c r="J25" s="31"/>
      <c r="K25" s="35"/>
    </row>
    <row r="26" spans="2:11" x14ac:dyDescent="0.3">
      <c r="B26" s="8" t="s">
        <v>997</v>
      </c>
      <c r="C26" s="57" t="s">
        <v>998</v>
      </c>
      <c r="D26" s="54" t="s">
        <v>999</v>
      </c>
      <c r="E26" s="6" t="s">
        <v>160</v>
      </c>
      <c r="F26" s="19">
        <v>749</v>
      </c>
      <c r="G26" s="24">
        <v>52.13</v>
      </c>
      <c r="H26" s="24">
        <v>2.2000000000000002</v>
      </c>
      <c r="I26" s="31"/>
      <c r="J26" s="31"/>
      <c r="K26" s="35"/>
    </row>
    <row r="27" spans="2:11" x14ac:dyDescent="0.3">
      <c r="B27" s="8" t="s">
        <v>629</v>
      </c>
      <c r="C27" s="57" t="s">
        <v>630</v>
      </c>
      <c r="D27" s="54" t="s">
        <v>631</v>
      </c>
      <c r="E27" s="6" t="s">
        <v>160</v>
      </c>
      <c r="F27" s="19">
        <v>5415</v>
      </c>
      <c r="G27" s="24">
        <v>51.81</v>
      </c>
      <c r="H27" s="24">
        <v>2.1800000000000002</v>
      </c>
      <c r="I27" s="31"/>
      <c r="J27" s="31"/>
      <c r="K27" s="35"/>
    </row>
    <row r="28" spans="2:11" x14ac:dyDescent="0.3">
      <c r="B28" s="8" t="s">
        <v>117</v>
      </c>
      <c r="C28" s="57" t="s">
        <v>118</v>
      </c>
      <c r="D28" s="54" t="s">
        <v>119</v>
      </c>
      <c r="E28" s="6" t="s">
        <v>120</v>
      </c>
      <c r="F28" s="19">
        <v>859</v>
      </c>
      <c r="G28" s="24">
        <v>50.34</v>
      </c>
      <c r="H28" s="24">
        <v>2.12</v>
      </c>
      <c r="I28" s="31"/>
      <c r="J28" s="31"/>
      <c r="K28" s="35"/>
    </row>
    <row r="29" spans="2:11" x14ac:dyDescent="0.3">
      <c r="B29" s="8" t="s">
        <v>655</v>
      </c>
      <c r="C29" s="57" t="s">
        <v>656</v>
      </c>
      <c r="D29" s="54" t="s">
        <v>657</v>
      </c>
      <c r="E29" s="6" t="s">
        <v>266</v>
      </c>
      <c r="F29" s="19">
        <v>9964</v>
      </c>
      <c r="G29" s="24">
        <v>46.96</v>
      </c>
      <c r="H29" s="24">
        <v>1.98</v>
      </c>
      <c r="I29" s="31"/>
      <c r="J29" s="31"/>
      <c r="K29" s="35"/>
    </row>
    <row r="30" spans="2:11" x14ac:dyDescent="0.3">
      <c r="B30" s="8" t="s">
        <v>2347</v>
      </c>
      <c r="C30" s="57" t="s">
        <v>1338</v>
      </c>
      <c r="D30" s="54" t="s">
        <v>2348</v>
      </c>
      <c r="E30" s="6" t="s">
        <v>246</v>
      </c>
      <c r="F30" s="19">
        <v>12227</v>
      </c>
      <c r="G30" s="24">
        <v>44.79</v>
      </c>
      <c r="H30" s="24">
        <v>1.89</v>
      </c>
      <c r="I30" s="31"/>
      <c r="J30" s="31"/>
      <c r="K30" s="35"/>
    </row>
    <row r="31" spans="2:11" x14ac:dyDescent="0.3">
      <c r="B31" s="8" t="s">
        <v>109</v>
      </c>
      <c r="C31" s="57" t="s">
        <v>110</v>
      </c>
      <c r="D31" s="54" t="s">
        <v>111</v>
      </c>
      <c r="E31" s="6" t="s">
        <v>112</v>
      </c>
      <c r="F31" s="19">
        <v>6395</v>
      </c>
      <c r="G31" s="24">
        <v>43.11</v>
      </c>
      <c r="H31" s="24">
        <v>1.82</v>
      </c>
      <c r="I31" s="31"/>
      <c r="J31" s="31"/>
      <c r="K31" s="35"/>
    </row>
    <row r="32" spans="2:11" x14ac:dyDescent="0.3">
      <c r="B32" s="8" t="s">
        <v>607</v>
      </c>
      <c r="C32" s="57" t="s">
        <v>608</v>
      </c>
      <c r="D32" s="54" t="s">
        <v>609</v>
      </c>
      <c r="E32" s="6" t="s">
        <v>156</v>
      </c>
      <c r="F32" s="19">
        <v>1072</v>
      </c>
      <c r="G32" s="24">
        <v>39.549999999999997</v>
      </c>
      <c r="H32" s="24">
        <v>1.67</v>
      </c>
      <c r="I32" s="31"/>
      <c r="J32" s="31"/>
      <c r="K32" s="35"/>
    </row>
    <row r="33" spans="1:11" x14ac:dyDescent="0.3">
      <c r="B33" s="8" t="s">
        <v>600</v>
      </c>
      <c r="C33" s="57" t="s">
        <v>601</v>
      </c>
      <c r="D33" s="54" t="s">
        <v>602</v>
      </c>
      <c r="E33" s="6" t="s">
        <v>246</v>
      </c>
      <c r="F33" s="19">
        <v>28724</v>
      </c>
      <c r="G33" s="24">
        <v>38.89</v>
      </c>
      <c r="H33" s="24">
        <v>1.64</v>
      </c>
      <c r="I33" s="31"/>
      <c r="J33" s="31"/>
      <c r="K33" s="35"/>
    </row>
    <row r="34" spans="1:11" x14ac:dyDescent="0.3">
      <c r="B34" s="8" t="s">
        <v>2454</v>
      </c>
      <c r="C34" s="57" t="s">
        <v>2455</v>
      </c>
      <c r="D34" s="54" t="s">
        <v>2456</v>
      </c>
      <c r="E34" s="6" t="s">
        <v>156</v>
      </c>
      <c r="F34" s="19">
        <v>2829</v>
      </c>
      <c r="G34" s="24">
        <v>35.35</v>
      </c>
      <c r="H34" s="24">
        <v>1.49</v>
      </c>
      <c r="I34" s="31"/>
      <c r="J34" s="31"/>
      <c r="K34" s="35"/>
    </row>
    <row r="35" spans="1:11" x14ac:dyDescent="0.3">
      <c r="B35" s="8" t="s">
        <v>260</v>
      </c>
      <c r="C35" s="57" t="s">
        <v>261</v>
      </c>
      <c r="D35" s="54" t="s">
        <v>262</v>
      </c>
      <c r="E35" s="6" t="s">
        <v>180</v>
      </c>
      <c r="F35" s="19">
        <v>2930</v>
      </c>
      <c r="G35" s="24">
        <v>33.82</v>
      </c>
      <c r="H35" s="24">
        <v>1.42</v>
      </c>
      <c r="I35" s="31"/>
      <c r="J35" s="31"/>
      <c r="K35" s="35"/>
    </row>
    <row r="36" spans="1:11" x14ac:dyDescent="0.3">
      <c r="B36" s="8" t="s">
        <v>2202</v>
      </c>
      <c r="C36" s="57" t="s">
        <v>2203</v>
      </c>
      <c r="D36" s="54" t="s">
        <v>2204</v>
      </c>
      <c r="E36" s="6" t="s">
        <v>86</v>
      </c>
      <c r="F36" s="19">
        <v>299</v>
      </c>
      <c r="G36" s="24">
        <v>31.23</v>
      </c>
      <c r="H36" s="24">
        <v>1.32</v>
      </c>
      <c r="I36" s="31"/>
      <c r="J36" s="31"/>
      <c r="K36" s="35"/>
    </row>
    <row r="37" spans="1:11" x14ac:dyDescent="0.3">
      <c r="B37" s="8" t="s">
        <v>2297</v>
      </c>
      <c r="C37" s="57" t="s">
        <v>2298</v>
      </c>
      <c r="D37" s="54" t="s">
        <v>2299</v>
      </c>
      <c r="E37" s="6" t="s">
        <v>145</v>
      </c>
      <c r="F37" s="19">
        <v>4671</v>
      </c>
      <c r="G37" s="24">
        <v>29.7</v>
      </c>
      <c r="H37" s="24">
        <v>1.25</v>
      </c>
      <c r="I37" s="31"/>
      <c r="J37" s="31"/>
      <c r="K37" s="35"/>
    </row>
    <row r="38" spans="1:11" x14ac:dyDescent="0.3">
      <c r="B38" s="8" t="s">
        <v>1053</v>
      </c>
      <c r="C38" s="57" t="s">
        <v>1054</v>
      </c>
      <c r="D38" s="54" t="s">
        <v>1055</v>
      </c>
      <c r="E38" s="6" t="s">
        <v>266</v>
      </c>
      <c r="F38" s="19">
        <v>2150</v>
      </c>
      <c r="G38" s="24">
        <v>29.3</v>
      </c>
      <c r="H38" s="24">
        <v>1.23</v>
      </c>
      <c r="I38" s="31"/>
      <c r="J38" s="31"/>
      <c r="K38" s="35"/>
    </row>
    <row r="39" spans="1:11" x14ac:dyDescent="0.3">
      <c r="B39" s="8" t="s">
        <v>2361</v>
      </c>
      <c r="C39" s="57" t="s">
        <v>2362</v>
      </c>
      <c r="D39" s="54" t="s">
        <v>2363</v>
      </c>
      <c r="E39" s="6" t="s">
        <v>86</v>
      </c>
      <c r="F39" s="19">
        <v>1836</v>
      </c>
      <c r="G39" s="24">
        <v>23.59</v>
      </c>
      <c r="H39" s="24">
        <v>0.99</v>
      </c>
      <c r="I39" s="31"/>
      <c r="J39" s="31"/>
      <c r="K39" s="35"/>
    </row>
    <row r="40" spans="1:11" x14ac:dyDescent="0.3">
      <c r="B40" s="8" t="s">
        <v>181</v>
      </c>
      <c r="C40" s="57" t="s">
        <v>182</v>
      </c>
      <c r="D40" s="54" t="s">
        <v>183</v>
      </c>
      <c r="E40" s="6" t="s">
        <v>120</v>
      </c>
      <c r="F40" s="19">
        <v>6271</v>
      </c>
      <c r="G40" s="24">
        <v>2.52</v>
      </c>
      <c r="H40" s="24">
        <v>0.11</v>
      </c>
      <c r="I40" s="31"/>
      <c r="J40" s="31"/>
      <c r="K40" s="35" t="s">
        <v>5039</v>
      </c>
    </row>
    <row r="41" spans="1:11" x14ac:dyDescent="0.3">
      <c r="C41" s="58" t="s">
        <v>184</v>
      </c>
      <c r="D41" s="54"/>
      <c r="E41" s="6"/>
      <c r="F41" s="19"/>
      <c r="G41" s="25">
        <v>2374.29</v>
      </c>
      <c r="H41" s="25">
        <v>100</v>
      </c>
      <c r="I41" s="31"/>
      <c r="J41" s="31"/>
      <c r="K41" s="35"/>
    </row>
    <row r="42" spans="1:11" x14ac:dyDescent="0.3">
      <c r="C42" s="57"/>
      <c r="D42" s="54"/>
      <c r="E42" s="6"/>
      <c r="F42" s="19"/>
      <c r="G42" s="24"/>
      <c r="H42" s="24"/>
      <c r="I42" s="31"/>
      <c r="J42" s="31"/>
      <c r="K42" s="35"/>
    </row>
    <row r="43" spans="1:11" x14ac:dyDescent="0.3">
      <c r="C43" s="58" t="s">
        <v>3</v>
      </c>
      <c r="D43" s="54"/>
      <c r="E43" s="6"/>
      <c r="F43" s="19"/>
      <c r="G43" s="24" t="s">
        <v>2</v>
      </c>
      <c r="H43" s="24" t="s">
        <v>2</v>
      </c>
      <c r="I43" s="31"/>
      <c r="J43" s="31"/>
      <c r="K43" s="35"/>
    </row>
    <row r="44" spans="1:11" x14ac:dyDescent="0.3">
      <c r="C44" s="57"/>
      <c r="D44" s="54"/>
      <c r="E44" s="6"/>
      <c r="F44" s="19"/>
      <c r="G44" s="24"/>
      <c r="H44" s="24"/>
      <c r="I44" s="31"/>
      <c r="J44" s="31"/>
      <c r="K44" s="35"/>
    </row>
    <row r="45" spans="1:11" x14ac:dyDescent="0.3">
      <c r="C45" s="58" t="s">
        <v>4</v>
      </c>
      <c r="D45" s="54"/>
      <c r="E45" s="6"/>
      <c r="F45" s="19"/>
      <c r="G45" s="24" t="s">
        <v>2</v>
      </c>
      <c r="H45" s="24" t="s">
        <v>2</v>
      </c>
      <c r="I45" s="31"/>
      <c r="J45" s="31"/>
      <c r="K45" s="35"/>
    </row>
    <row r="46" spans="1:11" x14ac:dyDescent="0.3">
      <c r="C46" s="57"/>
      <c r="D46" s="54"/>
      <c r="E46" s="6"/>
      <c r="F46" s="19"/>
      <c r="G46" s="24"/>
      <c r="H46" s="24"/>
      <c r="I46" s="31"/>
      <c r="J46" s="31"/>
      <c r="K46" s="35"/>
    </row>
    <row r="47" spans="1:11" x14ac:dyDescent="0.3">
      <c r="A47" s="10"/>
      <c r="B47" s="28"/>
      <c r="C47" s="58" t="s">
        <v>5</v>
      </c>
      <c r="D47" s="54"/>
      <c r="E47" s="6"/>
      <c r="F47" s="19"/>
      <c r="G47" s="24"/>
      <c r="H47" s="24"/>
      <c r="I47" s="31"/>
      <c r="J47" s="31"/>
      <c r="K47" s="35"/>
    </row>
    <row r="48" spans="1:11" x14ac:dyDescent="0.3">
      <c r="C48" s="59" t="s">
        <v>6</v>
      </c>
      <c r="D48" s="54"/>
      <c r="E48" s="6"/>
      <c r="F48" s="19"/>
      <c r="G48" s="24"/>
      <c r="H48" s="24"/>
      <c r="I48" s="31"/>
      <c r="J48" s="31"/>
      <c r="K48" s="35"/>
    </row>
    <row r="49" spans="2:11" x14ac:dyDescent="0.3">
      <c r="B49" s="8" t="s">
        <v>192</v>
      </c>
      <c r="C49" s="57" t="s">
        <v>88</v>
      </c>
      <c r="D49" s="54" t="s">
        <v>193</v>
      </c>
      <c r="E49" s="6" t="s">
        <v>194</v>
      </c>
      <c r="F49" s="19">
        <v>6252</v>
      </c>
      <c r="G49" s="24">
        <v>0.64</v>
      </c>
      <c r="H49" s="24">
        <v>0.03</v>
      </c>
      <c r="I49" s="31">
        <v>6.3449999999999998</v>
      </c>
      <c r="J49" s="31"/>
      <c r="K49" s="35" t="s">
        <v>5040</v>
      </c>
    </row>
    <row r="50" spans="2:11" x14ac:dyDescent="0.3">
      <c r="C50" s="58" t="s">
        <v>184</v>
      </c>
      <c r="D50" s="54"/>
      <c r="E50" s="6"/>
      <c r="F50" s="19"/>
      <c r="G50" s="25">
        <v>0.64</v>
      </c>
      <c r="H50" s="25">
        <v>0.03</v>
      </c>
      <c r="I50" s="31"/>
      <c r="J50" s="31"/>
      <c r="K50" s="35"/>
    </row>
    <row r="51" spans="2:11" x14ac:dyDescent="0.3">
      <c r="C51" s="57"/>
      <c r="D51" s="54"/>
      <c r="E51" s="6"/>
      <c r="F51" s="19"/>
      <c r="G51" s="24"/>
      <c r="H51" s="24"/>
      <c r="I51" s="31"/>
      <c r="J51" s="31"/>
      <c r="K51" s="35"/>
    </row>
    <row r="52" spans="2:11" x14ac:dyDescent="0.3">
      <c r="C52" s="58" t="s">
        <v>7</v>
      </c>
      <c r="D52" s="54"/>
      <c r="E52" s="6"/>
      <c r="F52" s="19"/>
      <c r="G52" s="24" t="s">
        <v>2</v>
      </c>
      <c r="H52" s="24" t="s">
        <v>2</v>
      </c>
      <c r="I52" s="31"/>
      <c r="J52" s="31"/>
      <c r="K52" s="35"/>
    </row>
    <row r="53" spans="2:11" x14ac:dyDescent="0.3">
      <c r="C53" s="57"/>
      <c r="D53" s="54"/>
      <c r="E53" s="6"/>
      <c r="F53" s="19"/>
      <c r="G53" s="24"/>
      <c r="H53" s="24"/>
      <c r="I53" s="31"/>
      <c r="J53" s="31"/>
      <c r="K53" s="35"/>
    </row>
    <row r="54" spans="2:11" x14ac:dyDescent="0.3">
      <c r="C54" s="58" t="s">
        <v>8</v>
      </c>
      <c r="D54" s="54"/>
      <c r="E54" s="6"/>
      <c r="F54" s="19"/>
      <c r="G54" s="24" t="s">
        <v>2</v>
      </c>
      <c r="H54" s="24" t="s">
        <v>2</v>
      </c>
      <c r="I54" s="31"/>
      <c r="J54" s="31"/>
      <c r="K54" s="35"/>
    </row>
    <row r="55" spans="2:11" x14ac:dyDescent="0.3">
      <c r="C55" s="57"/>
      <c r="D55" s="54"/>
      <c r="E55" s="6"/>
      <c r="F55" s="19"/>
      <c r="G55" s="24"/>
      <c r="H55" s="24"/>
      <c r="I55" s="31"/>
      <c r="J55" s="31"/>
      <c r="K55" s="35"/>
    </row>
    <row r="56" spans="2:11" x14ac:dyDescent="0.3">
      <c r="C56" s="58" t="s">
        <v>9</v>
      </c>
      <c r="D56" s="54"/>
      <c r="E56" s="6"/>
      <c r="F56" s="19"/>
      <c r="G56" s="24" t="s">
        <v>2</v>
      </c>
      <c r="H56" s="24" t="s">
        <v>2</v>
      </c>
      <c r="I56" s="31"/>
      <c r="J56" s="31"/>
      <c r="K56" s="35"/>
    </row>
    <row r="57" spans="2:11" x14ac:dyDescent="0.3">
      <c r="C57" s="57"/>
      <c r="D57" s="54"/>
      <c r="E57" s="6"/>
      <c r="F57" s="19"/>
      <c r="G57" s="24"/>
      <c r="H57" s="24"/>
      <c r="I57" s="31"/>
      <c r="J57" s="31"/>
      <c r="K57" s="35"/>
    </row>
    <row r="58" spans="2:11" x14ac:dyDescent="0.3">
      <c r="C58" s="58" t="s">
        <v>10</v>
      </c>
      <c r="D58" s="54"/>
      <c r="E58" s="6"/>
      <c r="F58" s="19"/>
      <c r="G58" s="24" t="s">
        <v>2</v>
      </c>
      <c r="H58" s="24" t="s">
        <v>2</v>
      </c>
      <c r="I58" s="31"/>
      <c r="J58" s="31"/>
      <c r="K58" s="35"/>
    </row>
    <row r="59" spans="2:11" x14ac:dyDescent="0.3">
      <c r="C59" s="57"/>
      <c r="D59" s="54"/>
      <c r="E59" s="6"/>
      <c r="F59" s="19"/>
      <c r="G59" s="24"/>
      <c r="H59" s="24"/>
      <c r="I59" s="31"/>
      <c r="J59" s="31"/>
      <c r="K59" s="35"/>
    </row>
    <row r="60" spans="2:11" x14ac:dyDescent="0.3">
      <c r="C60" s="58" t="s">
        <v>11</v>
      </c>
      <c r="D60" s="54"/>
      <c r="E60" s="6"/>
      <c r="F60" s="19"/>
      <c r="G60" s="24"/>
      <c r="H60" s="24"/>
      <c r="I60" s="31"/>
      <c r="J60" s="31"/>
      <c r="K60" s="35"/>
    </row>
    <row r="61" spans="2:11" x14ac:dyDescent="0.3">
      <c r="C61" s="57"/>
      <c r="D61" s="54"/>
      <c r="E61" s="6"/>
      <c r="F61" s="19"/>
      <c r="G61" s="24"/>
      <c r="H61" s="24"/>
      <c r="I61" s="31"/>
      <c r="J61" s="31"/>
      <c r="K61" s="35"/>
    </row>
    <row r="62" spans="2:11" x14ac:dyDescent="0.3">
      <c r="C62" s="58" t="s">
        <v>13</v>
      </c>
      <c r="D62" s="54"/>
      <c r="E62" s="6"/>
      <c r="F62" s="19"/>
      <c r="G62" s="24" t="s">
        <v>2</v>
      </c>
      <c r="H62" s="24" t="s">
        <v>2</v>
      </c>
      <c r="I62" s="31"/>
      <c r="J62" s="31"/>
      <c r="K62" s="35"/>
    </row>
    <row r="63" spans="2:11" x14ac:dyDescent="0.3">
      <c r="C63" s="57"/>
      <c r="D63" s="54"/>
      <c r="E63" s="6"/>
      <c r="F63" s="19"/>
      <c r="G63" s="24"/>
      <c r="H63" s="24"/>
      <c r="I63" s="31"/>
      <c r="J63" s="31"/>
      <c r="K63" s="35"/>
    </row>
    <row r="64" spans="2:11" x14ac:dyDescent="0.3">
      <c r="C64" s="58" t="s">
        <v>14</v>
      </c>
      <c r="D64" s="54"/>
      <c r="E64" s="6"/>
      <c r="F64" s="19"/>
      <c r="G64" s="24" t="s">
        <v>2</v>
      </c>
      <c r="H64" s="24" t="s">
        <v>2</v>
      </c>
      <c r="I64" s="31"/>
      <c r="J64" s="31"/>
      <c r="K64" s="35"/>
    </row>
    <row r="65" spans="1:11" x14ac:dyDescent="0.3">
      <c r="C65" s="57"/>
      <c r="D65" s="54"/>
      <c r="E65" s="6"/>
      <c r="F65" s="19"/>
      <c r="G65" s="24"/>
      <c r="H65" s="24"/>
      <c r="I65" s="31"/>
      <c r="J65" s="31"/>
      <c r="K65" s="35"/>
    </row>
    <row r="66" spans="1:11" x14ac:dyDescent="0.3">
      <c r="C66" s="58" t="s">
        <v>15</v>
      </c>
      <c r="D66" s="54"/>
      <c r="E66" s="6"/>
      <c r="F66" s="19"/>
      <c r="G66" s="24" t="s">
        <v>2</v>
      </c>
      <c r="H66" s="24" t="s">
        <v>2</v>
      </c>
      <c r="I66" s="31"/>
      <c r="J66" s="31"/>
      <c r="K66" s="35"/>
    </row>
    <row r="67" spans="1:11" x14ac:dyDescent="0.3">
      <c r="C67" s="57"/>
      <c r="D67" s="54"/>
      <c r="E67" s="6"/>
      <c r="F67" s="19"/>
      <c r="G67" s="24"/>
      <c r="H67" s="24"/>
      <c r="I67" s="31"/>
      <c r="J67" s="31"/>
      <c r="K67" s="35"/>
    </row>
    <row r="68" spans="1:11" x14ac:dyDescent="0.3">
      <c r="C68" s="58" t="s">
        <v>16</v>
      </c>
      <c r="D68" s="54"/>
      <c r="E68" s="6"/>
      <c r="F68" s="19"/>
      <c r="G68" s="24" t="s">
        <v>2</v>
      </c>
      <c r="H68" s="24" t="s">
        <v>2</v>
      </c>
      <c r="I68" s="31"/>
      <c r="J68" s="31"/>
      <c r="K68" s="35"/>
    </row>
    <row r="69" spans="1:11" x14ac:dyDescent="0.3">
      <c r="C69" s="57"/>
      <c r="D69" s="54"/>
      <c r="E69" s="6"/>
      <c r="F69" s="19"/>
      <c r="G69" s="24"/>
      <c r="H69" s="24"/>
      <c r="I69" s="31"/>
      <c r="J69" s="31"/>
      <c r="K69" s="35"/>
    </row>
    <row r="70" spans="1:11" x14ac:dyDescent="0.3">
      <c r="C70" s="58" t="s">
        <v>17</v>
      </c>
      <c r="D70" s="54"/>
      <c r="E70" s="6"/>
      <c r="F70" s="19"/>
      <c r="G70" s="24" t="s">
        <v>2</v>
      </c>
      <c r="H70" s="24" t="s">
        <v>2</v>
      </c>
      <c r="I70" s="31"/>
      <c r="J70" s="31"/>
      <c r="K70" s="35"/>
    </row>
    <row r="71" spans="1:11" x14ac:dyDescent="0.3">
      <c r="C71" s="57"/>
      <c r="D71" s="54"/>
      <c r="E71" s="6"/>
      <c r="F71" s="19"/>
      <c r="G71" s="24"/>
      <c r="H71" s="24"/>
      <c r="I71" s="31"/>
      <c r="J71" s="31"/>
      <c r="K71" s="35"/>
    </row>
    <row r="72" spans="1:11" x14ac:dyDescent="0.3">
      <c r="A72" s="10"/>
      <c r="B72" s="28"/>
      <c r="C72" s="58" t="s">
        <v>18</v>
      </c>
      <c r="D72" s="54"/>
      <c r="E72" s="6"/>
      <c r="F72" s="19"/>
      <c r="G72" s="24"/>
      <c r="H72" s="24"/>
      <c r="I72" s="31"/>
      <c r="J72" s="31"/>
      <c r="K72" s="35"/>
    </row>
    <row r="73" spans="1:11" x14ac:dyDescent="0.3">
      <c r="A73" s="28"/>
      <c r="B73" s="28"/>
      <c r="C73" s="58" t="s">
        <v>19</v>
      </c>
      <c r="D73" s="54"/>
      <c r="E73" s="6"/>
      <c r="F73" s="19"/>
      <c r="G73" s="24" t="s">
        <v>2</v>
      </c>
      <c r="H73" s="24" t="s">
        <v>2</v>
      </c>
      <c r="I73" s="31"/>
      <c r="J73" s="31"/>
      <c r="K73" s="35"/>
    </row>
    <row r="74" spans="1:11" x14ac:dyDescent="0.3">
      <c r="A74" s="28"/>
      <c r="B74" s="28"/>
      <c r="C74" s="58"/>
      <c r="D74" s="54"/>
      <c r="E74" s="6"/>
      <c r="F74" s="19"/>
      <c r="G74" s="24"/>
      <c r="H74" s="24"/>
      <c r="I74" s="31"/>
      <c r="J74" s="31"/>
      <c r="K74" s="35"/>
    </row>
    <row r="75" spans="1:11" x14ac:dyDescent="0.3">
      <c r="A75" s="28"/>
      <c r="B75" s="28"/>
      <c r="C75" s="58" t="s">
        <v>20</v>
      </c>
      <c r="D75" s="54"/>
      <c r="E75" s="6"/>
      <c r="F75" s="19"/>
      <c r="G75" s="24" t="s">
        <v>2</v>
      </c>
      <c r="H75" s="24" t="s">
        <v>2</v>
      </c>
      <c r="I75" s="31"/>
      <c r="J75" s="31"/>
      <c r="K75" s="35"/>
    </row>
    <row r="76" spans="1:11" x14ac:dyDescent="0.3">
      <c r="A76" s="28"/>
      <c r="B76" s="28"/>
      <c r="C76" s="58"/>
      <c r="D76" s="54"/>
      <c r="E76" s="6"/>
      <c r="F76" s="19"/>
      <c r="G76" s="24"/>
      <c r="H76" s="24"/>
      <c r="I76" s="31"/>
      <c r="J76" s="31"/>
      <c r="K76" s="35"/>
    </row>
    <row r="77" spans="1:11" x14ac:dyDescent="0.3">
      <c r="A77" s="28"/>
      <c r="B77" s="28"/>
      <c r="C77" s="58" t="s">
        <v>21</v>
      </c>
      <c r="D77" s="54"/>
      <c r="E77" s="6"/>
      <c r="F77" s="19"/>
      <c r="G77" s="24" t="s">
        <v>2</v>
      </c>
      <c r="H77" s="24" t="s">
        <v>2</v>
      </c>
      <c r="I77" s="31"/>
      <c r="J77" s="31"/>
      <c r="K77" s="35"/>
    </row>
    <row r="78" spans="1:11" x14ac:dyDescent="0.3">
      <c r="A78" s="28"/>
      <c r="B78" s="28"/>
      <c r="C78" s="58"/>
      <c r="D78" s="54"/>
      <c r="E78" s="6"/>
      <c r="F78" s="19"/>
      <c r="G78" s="24"/>
      <c r="H78" s="24"/>
      <c r="I78" s="31"/>
      <c r="J78" s="31"/>
      <c r="K78" s="35"/>
    </row>
    <row r="79" spans="1:11" x14ac:dyDescent="0.3">
      <c r="A79" s="28"/>
      <c r="B79" s="28"/>
      <c r="C79" s="58" t="s">
        <v>22</v>
      </c>
      <c r="D79" s="54"/>
      <c r="E79" s="6"/>
      <c r="F79" s="19"/>
      <c r="G79" s="24" t="s">
        <v>2</v>
      </c>
      <c r="H79" s="24" t="s">
        <v>2</v>
      </c>
      <c r="I79" s="31"/>
      <c r="J79" s="31"/>
      <c r="K79" s="35"/>
    </row>
    <row r="80" spans="1:11" x14ac:dyDescent="0.3">
      <c r="A80" s="28"/>
      <c r="B80" s="28"/>
      <c r="C80" s="58"/>
      <c r="D80" s="54"/>
      <c r="E80" s="6"/>
      <c r="F80" s="19"/>
      <c r="G80" s="24"/>
      <c r="H80" s="24"/>
      <c r="I80" s="31"/>
      <c r="J80" s="31"/>
      <c r="K80" s="35"/>
    </row>
    <row r="81" spans="1:54" x14ac:dyDescent="0.3">
      <c r="A81" s="28"/>
      <c r="B81" s="28"/>
      <c r="C81" s="58" t="s">
        <v>23</v>
      </c>
      <c r="D81" s="54"/>
      <c r="E81" s="6"/>
      <c r="F81" s="19"/>
      <c r="G81" s="24" t="s">
        <v>2</v>
      </c>
      <c r="H81" s="24" t="s">
        <v>2</v>
      </c>
      <c r="I81" s="31"/>
      <c r="J81" s="31"/>
      <c r="K81" s="35"/>
    </row>
    <row r="82" spans="1:54" x14ac:dyDescent="0.3">
      <c r="A82" s="28"/>
      <c r="B82" s="28"/>
      <c r="C82" s="58"/>
      <c r="D82" s="54"/>
      <c r="E82" s="6"/>
      <c r="F82" s="19"/>
      <c r="G82" s="24"/>
      <c r="H82" s="24"/>
      <c r="I82" s="31"/>
      <c r="J82" s="31"/>
      <c r="K82" s="35"/>
    </row>
    <row r="83" spans="1:54" x14ac:dyDescent="0.3">
      <c r="C83" s="59" t="s">
        <v>24</v>
      </c>
      <c r="D83" s="54"/>
      <c r="E83" s="6"/>
      <c r="F83" s="19"/>
      <c r="G83" s="24"/>
      <c r="H83" s="24"/>
      <c r="I83" s="31"/>
      <c r="J83" s="31"/>
      <c r="K83" s="35"/>
    </row>
    <row r="84" spans="1:54" x14ac:dyDescent="0.3">
      <c r="B84" s="8" t="s">
        <v>199</v>
      </c>
      <c r="C84" s="57" t="s">
        <v>200</v>
      </c>
      <c r="D84" s="54"/>
      <c r="E84" s="6"/>
      <c r="F84" s="19"/>
      <c r="G84" s="24">
        <v>1.22</v>
      </c>
      <c r="H84" s="24">
        <v>0.05</v>
      </c>
      <c r="I84" s="31"/>
      <c r="J84" s="31"/>
      <c r="K84" s="35"/>
    </row>
    <row r="85" spans="1:54" x14ac:dyDescent="0.3">
      <c r="C85" s="58" t="s">
        <v>184</v>
      </c>
      <c r="D85" s="54"/>
      <c r="E85" s="6"/>
      <c r="F85" s="19"/>
      <c r="G85" s="25">
        <v>1.22</v>
      </c>
      <c r="H85" s="25">
        <v>0.05</v>
      </c>
      <c r="I85" s="31"/>
      <c r="J85" s="31"/>
      <c r="K85" s="35"/>
    </row>
    <row r="86" spans="1:54" x14ac:dyDescent="0.3">
      <c r="C86" s="57"/>
      <c r="D86" s="54"/>
      <c r="E86" s="6"/>
      <c r="F86" s="19"/>
      <c r="G86" s="24"/>
      <c r="H86" s="24"/>
      <c r="I86" s="31"/>
      <c r="J86" s="31"/>
      <c r="K86" s="35"/>
    </row>
    <row r="87" spans="1:54" x14ac:dyDescent="0.3">
      <c r="A87" s="10"/>
      <c r="B87" s="28"/>
      <c r="C87" s="58" t="s">
        <v>25</v>
      </c>
      <c r="D87" s="54"/>
      <c r="E87" s="6"/>
      <c r="F87" s="19"/>
      <c r="G87" s="24"/>
      <c r="H87" s="24"/>
      <c r="I87" s="31"/>
      <c r="J87" s="31"/>
      <c r="K87" s="35"/>
    </row>
    <row r="88" spans="1:54" s="2" customFormat="1" ht="13.8" x14ac:dyDescent="0.3">
      <c r="A88" s="28"/>
      <c r="B88" s="28"/>
      <c r="C88" s="57" t="s">
        <v>5023</v>
      </c>
      <c r="D88" s="54"/>
      <c r="E88" s="6"/>
      <c r="F88" s="19"/>
      <c r="G88" s="24" t="s">
        <v>2</v>
      </c>
      <c r="H88" s="24" t="s">
        <v>2</v>
      </c>
      <c r="I88" s="31"/>
      <c r="J88" s="31"/>
      <c r="K88" s="35"/>
      <c r="L88" s="3"/>
      <c r="AI88" s="3"/>
      <c r="AV88" s="3"/>
      <c r="AX88" s="3"/>
      <c r="BB88" s="3"/>
    </row>
    <row r="89" spans="1:54" x14ac:dyDescent="0.3">
      <c r="B89" s="8"/>
      <c r="C89" s="57" t="s">
        <v>201</v>
      </c>
      <c r="D89" s="54"/>
      <c r="E89" s="6"/>
      <c r="F89" s="19"/>
      <c r="G89" s="24">
        <v>-1.72</v>
      </c>
      <c r="H89" s="24">
        <v>-0.08</v>
      </c>
      <c r="I89" s="31"/>
      <c r="J89" s="31"/>
      <c r="K89" s="35"/>
    </row>
    <row r="90" spans="1:54" x14ac:dyDescent="0.3">
      <c r="C90" s="58" t="s">
        <v>184</v>
      </c>
      <c r="D90" s="54"/>
      <c r="E90" s="6"/>
      <c r="F90" s="19"/>
      <c r="G90" s="25">
        <v>-1.72</v>
      </c>
      <c r="H90" s="25">
        <v>-0.08</v>
      </c>
      <c r="I90" s="31"/>
      <c r="J90" s="31"/>
      <c r="K90" s="35"/>
    </row>
    <row r="91" spans="1:54" x14ac:dyDescent="0.3">
      <c r="C91" s="57"/>
      <c r="D91" s="54"/>
      <c r="E91" s="6"/>
      <c r="F91" s="19"/>
      <c r="G91" s="24"/>
      <c r="H91" s="24"/>
      <c r="I91" s="31"/>
      <c r="J91" s="31"/>
      <c r="K91" s="35"/>
    </row>
    <row r="92" spans="1:54" x14ac:dyDescent="0.3">
      <c r="C92" s="60" t="s">
        <v>202</v>
      </c>
      <c r="D92" s="55"/>
      <c r="E92" s="5"/>
      <c r="F92" s="20"/>
      <c r="G92" s="26">
        <v>2374.4299999999998</v>
      </c>
      <c r="H92" s="26">
        <v>100</v>
      </c>
      <c r="I92" s="32"/>
      <c r="J92" s="32"/>
      <c r="K92" s="36"/>
    </row>
    <row r="95" spans="1:54" x14ac:dyDescent="0.3">
      <c r="C95" s="1" t="s">
        <v>203</v>
      </c>
    </row>
    <row r="96" spans="1:54" x14ac:dyDescent="0.3">
      <c r="C96" s="37" t="s">
        <v>204</v>
      </c>
      <c r="D96" s="37"/>
      <c r="E96" s="37"/>
      <c r="F96" s="37"/>
      <c r="G96" s="37"/>
      <c r="H96" s="37"/>
      <c r="I96" s="37"/>
      <c r="J96" s="37"/>
      <c r="K96" s="37"/>
    </row>
    <row r="97" spans="3:11" x14ac:dyDescent="0.3">
      <c r="C97" s="2" t="s">
        <v>205</v>
      </c>
    </row>
    <row r="98" spans="3:11" x14ac:dyDescent="0.3">
      <c r="C98" s="2" t="s">
        <v>206</v>
      </c>
    </row>
    <row r="99" spans="3:11" ht="30" customHeight="1" x14ac:dyDescent="0.3">
      <c r="C99" s="80" t="s">
        <v>207</v>
      </c>
      <c r="D99" s="81"/>
      <c r="E99" s="81"/>
      <c r="F99" s="81"/>
      <c r="G99" s="81"/>
      <c r="H99" s="81"/>
      <c r="I99" s="81"/>
      <c r="J99" s="81"/>
      <c r="K99" s="81"/>
    </row>
    <row r="100" spans="3:11" x14ac:dyDescent="0.3">
      <c r="C100" s="2" t="s">
        <v>208</v>
      </c>
    </row>
    <row r="102" spans="3:11" x14ac:dyDescent="0.3">
      <c r="C102" s="1" t="s">
        <v>5173</v>
      </c>
      <c r="E102" s="78" t="s">
        <v>5174</v>
      </c>
    </row>
    <row r="103" spans="3:11" x14ac:dyDescent="0.3">
      <c r="E103" s="2" t="s">
        <v>5181</v>
      </c>
    </row>
  </sheetData>
  <mergeCells count="1">
    <mergeCell ref="C99:K99"/>
  </mergeCells>
  <hyperlinks>
    <hyperlink ref="J2" location="'Index'!A1" display="'Index'!A1" xr:uid="{6672768E-22F6-437C-BE59-52C63A54A8C3}"/>
  </hyperlinks>
  <pageMargins left="0.7" right="0.7" top="0.75" bottom="0.75" header="0.3" footer="0.3"/>
  <pageSetup orientation="portrait" horizontalDpi="4294967293" r:id="rId1"/>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3720EF-E415-4DB1-8FF7-0F1DEE161518}">
  <sheetPr codeName="Sheet1"/>
  <dimension ref="A1:IV83"/>
  <sheetViews>
    <sheetView showGridLines="0" zoomScale="90" zoomScaleNormal="90" workbookViewId="0">
      <pane ySplit="6" topLeftCell="A68"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3286</v>
      </c>
      <c r="J2" s="38" t="s">
        <v>4688</v>
      </c>
    </row>
    <row r="3" spans="1:54" ht="16.2" x14ac:dyDescent="0.35">
      <c r="C3" s="1" t="s">
        <v>28</v>
      </c>
      <c r="D3" s="21" t="s">
        <v>3287</v>
      </c>
    </row>
    <row r="4" spans="1:54" ht="15" x14ac:dyDescent="0.35">
      <c r="C4" s="1" t="s">
        <v>30</v>
      </c>
      <c r="D4" s="22">
        <v>46053</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C8" s="58" t="s">
        <v>0</v>
      </c>
      <c r="D8" s="54"/>
      <c r="E8" s="6"/>
      <c r="F8" s="19"/>
      <c r="G8" s="24"/>
      <c r="H8" s="24"/>
      <c r="I8" s="31"/>
      <c r="J8" s="31"/>
      <c r="K8" s="35"/>
    </row>
    <row r="9" spans="1:54" x14ac:dyDescent="0.3">
      <c r="C9" s="57"/>
      <c r="D9" s="54"/>
      <c r="E9" s="6"/>
      <c r="F9" s="19"/>
      <c r="G9" s="24"/>
      <c r="H9" s="24"/>
      <c r="I9" s="31"/>
      <c r="J9" s="31"/>
      <c r="K9" s="35"/>
    </row>
    <row r="10" spans="1:54" x14ac:dyDescent="0.3">
      <c r="C10" s="58" t="s">
        <v>1</v>
      </c>
      <c r="D10" s="54"/>
      <c r="E10" s="6"/>
      <c r="F10" s="19"/>
      <c r="G10" s="24" t="s">
        <v>2</v>
      </c>
      <c r="H10" s="24" t="s">
        <v>2</v>
      </c>
      <c r="I10" s="31"/>
      <c r="J10" s="31"/>
      <c r="K10" s="35"/>
    </row>
    <row r="11" spans="1:54" x14ac:dyDescent="0.3">
      <c r="C11" s="57"/>
      <c r="D11" s="54"/>
      <c r="E11" s="6"/>
      <c r="F11" s="19"/>
      <c r="G11" s="24"/>
      <c r="H11" s="24"/>
      <c r="I11" s="31"/>
      <c r="J11" s="31"/>
      <c r="K11" s="35"/>
    </row>
    <row r="12" spans="1:54" x14ac:dyDescent="0.3">
      <c r="C12" s="58" t="s">
        <v>3</v>
      </c>
      <c r="D12" s="54"/>
      <c r="E12" s="6"/>
      <c r="F12" s="19"/>
      <c r="G12" s="24" t="s">
        <v>2</v>
      </c>
      <c r="H12" s="24" t="s">
        <v>2</v>
      </c>
      <c r="I12" s="31"/>
      <c r="J12" s="31"/>
      <c r="K12" s="35"/>
    </row>
    <row r="13" spans="1:54" x14ac:dyDescent="0.3">
      <c r="C13" s="57"/>
      <c r="D13" s="54"/>
      <c r="E13" s="6"/>
      <c r="F13" s="19"/>
      <c r="G13" s="24"/>
      <c r="H13" s="24"/>
      <c r="I13" s="31"/>
      <c r="J13" s="31"/>
      <c r="K13" s="35"/>
    </row>
    <row r="14" spans="1:54" x14ac:dyDescent="0.3">
      <c r="C14" s="58" t="s">
        <v>4</v>
      </c>
      <c r="D14" s="54"/>
      <c r="E14" s="6"/>
      <c r="F14" s="19"/>
      <c r="G14" s="24" t="s">
        <v>2</v>
      </c>
      <c r="H14" s="24" t="s">
        <v>2</v>
      </c>
      <c r="I14" s="31"/>
      <c r="J14" s="31"/>
      <c r="K14" s="35"/>
    </row>
    <row r="15" spans="1:54" x14ac:dyDescent="0.3">
      <c r="C15" s="57"/>
      <c r="D15" s="54"/>
      <c r="E15" s="6"/>
      <c r="F15" s="19"/>
      <c r="G15" s="24"/>
      <c r="H15" s="24"/>
      <c r="I15" s="31"/>
      <c r="J15" s="31"/>
      <c r="K15" s="35"/>
    </row>
    <row r="16" spans="1:54" x14ac:dyDescent="0.3">
      <c r="A16" s="10"/>
      <c r="B16" s="28"/>
      <c r="C16" s="58" t="s">
        <v>5</v>
      </c>
      <c r="D16" s="54"/>
      <c r="E16" s="6"/>
      <c r="F16" s="19"/>
      <c r="G16" s="24"/>
      <c r="H16" s="24"/>
      <c r="I16" s="31"/>
      <c r="J16" s="31"/>
      <c r="K16" s="35"/>
    </row>
    <row r="17" spans="1:11" x14ac:dyDescent="0.3">
      <c r="A17" s="28"/>
      <c r="B17" s="28"/>
      <c r="C17" s="58" t="s">
        <v>6</v>
      </c>
      <c r="D17" s="54"/>
      <c r="E17" s="6"/>
      <c r="F17" s="19"/>
      <c r="G17" s="24" t="s">
        <v>2</v>
      </c>
      <c r="H17" s="24" t="s">
        <v>2</v>
      </c>
      <c r="I17" s="31"/>
      <c r="J17" s="31"/>
      <c r="K17" s="35"/>
    </row>
    <row r="18" spans="1:11" x14ac:dyDescent="0.3">
      <c r="A18" s="28"/>
      <c r="B18" s="28"/>
      <c r="C18" s="58"/>
      <c r="D18" s="54"/>
      <c r="E18" s="6"/>
      <c r="F18" s="19"/>
      <c r="G18" s="24"/>
      <c r="H18" s="24"/>
      <c r="I18" s="31"/>
      <c r="J18" s="31"/>
      <c r="K18" s="35"/>
    </row>
    <row r="19" spans="1:11" x14ac:dyDescent="0.3">
      <c r="A19" s="28"/>
      <c r="B19" s="28"/>
      <c r="C19" s="58" t="s">
        <v>7</v>
      </c>
      <c r="D19" s="54"/>
      <c r="E19" s="6"/>
      <c r="F19" s="19"/>
      <c r="G19" s="24" t="s">
        <v>2</v>
      </c>
      <c r="H19" s="24" t="s">
        <v>2</v>
      </c>
      <c r="I19" s="31"/>
      <c r="J19" s="31"/>
      <c r="K19" s="35"/>
    </row>
    <row r="20" spans="1:11" x14ac:dyDescent="0.3">
      <c r="A20" s="28"/>
      <c r="B20" s="28"/>
      <c r="C20" s="58"/>
      <c r="D20" s="54"/>
      <c r="E20" s="6"/>
      <c r="F20" s="19"/>
      <c r="G20" s="24"/>
      <c r="H20" s="24"/>
      <c r="I20" s="31"/>
      <c r="J20" s="31"/>
      <c r="K20" s="35"/>
    </row>
    <row r="21" spans="1:11" x14ac:dyDescent="0.3">
      <c r="A21" s="28"/>
      <c r="B21" s="28"/>
      <c r="C21" s="58" t="s">
        <v>8</v>
      </c>
      <c r="D21" s="54"/>
      <c r="E21" s="6"/>
      <c r="F21" s="19"/>
      <c r="G21" s="24" t="s">
        <v>2</v>
      </c>
      <c r="H21" s="24" t="s">
        <v>2</v>
      </c>
      <c r="I21" s="31"/>
      <c r="J21" s="31"/>
      <c r="K21" s="35"/>
    </row>
    <row r="22" spans="1:11" x14ac:dyDescent="0.3">
      <c r="A22" s="28"/>
      <c r="B22" s="28"/>
      <c r="C22" s="58"/>
      <c r="D22" s="54"/>
      <c r="E22" s="6"/>
      <c r="F22" s="19"/>
      <c r="G22" s="24"/>
      <c r="H22" s="24"/>
      <c r="I22" s="31"/>
      <c r="J22" s="31"/>
      <c r="K22" s="35"/>
    </row>
    <row r="23" spans="1:11" x14ac:dyDescent="0.3">
      <c r="A23" s="28"/>
      <c r="B23" s="28"/>
      <c r="C23" s="58" t="s">
        <v>9</v>
      </c>
      <c r="D23" s="54"/>
      <c r="E23" s="6"/>
      <c r="F23" s="19"/>
      <c r="G23" s="24" t="s">
        <v>2</v>
      </c>
      <c r="H23" s="24" t="s">
        <v>2</v>
      </c>
      <c r="I23" s="31"/>
      <c r="J23" s="31"/>
      <c r="K23" s="35"/>
    </row>
    <row r="24" spans="1:11" x14ac:dyDescent="0.3">
      <c r="A24" s="28"/>
      <c r="B24" s="28"/>
      <c r="C24" s="58"/>
      <c r="D24" s="54"/>
      <c r="E24" s="6"/>
      <c r="F24" s="19"/>
      <c r="G24" s="24"/>
      <c r="H24" s="24"/>
      <c r="I24" s="31"/>
      <c r="J24" s="31"/>
      <c r="K24" s="35"/>
    </row>
    <row r="25" spans="1:11" x14ac:dyDescent="0.3">
      <c r="C25" s="59" t="s">
        <v>10</v>
      </c>
      <c r="D25" s="54"/>
      <c r="E25" s="6"/>
      <c r="F25" s="19"/>
      <c r="G25" s="24"/>
      <c r="H25" s="24"/>
      <c r="I25" s="31"/>
      <c r="J25" s="31"/>
      <c r="K25" s="35"/>
    </row>
    <row r="26" spans="1:11" x14ac:dyDescent="0.3">
      <c r="B26" s="8" t="s">
        <v>3288</v>
      </c>
      <c r="C26" s="57" t="s">
        <v>3289</v>
      </c>
      <c r="D26" s="54" t="s">
        <v>3290</v>
      </c>
      <c r="E26" s="6" t="s">
        <v>198</v>
      </c>
      <c r="F26" s="19">
        <v>4000000</v>
      </c>
      <c r="G26" s="24">
        <v>4037.02</v>
      </c>
      <c r="H26" s="24">
        <v>29.27</v>
      </c>
      <c r="I26" s="31">
        <v>5.7972999999999999</v>
      </c>
      <c r="J26" s="31"/>
      <c r="K26" s="35"/>
    </row>
    <row r="27" spans="1:11" x14ac:dyDescent="0.3">
      <c r="B27" s="8" t="s">
        <v>3233</v>
      </c>
      <c r="C27" s="57" t="s">
        <v>3234</v>
      </c>
      <c r="D27" s="54" t="s">
        <v>3235</v>
      </c>
      <c r="E27" s="6" t="s">
        <v>198</v>
      </c>
      <c r="F27" s="19">
        <v>3562100</v>
      </c>
      <c r="G27" s="24">
        <v>3592.97</v>
      </c>
      <c r="H27" s="24">
        <v>26.05</v>
      </c>
      <c r="I27" s="31">
        <v>5.7325499999999998</v>
      </c>
      <c r="J27" s="31"/>
      <c r="K27" s="35"/>
    </row>
    <row r="28" spans="1:11" x14ac:dyDescent="0.3">
      <c r="B28" s="8" t="s">
        <v>3291</v>
      </c>
      <c r="C28" s="57" t="s">
        <v>3292</v>
      </c>
      <c r="D28" s="54" t="s">
        <v>3293</v>
      </c>
      <c r="E28" s="6" t="s">
        <v>198</v>
      </c>
      <c r="F28" s="19">
        <v>1800000</v>
      </c>
      <c r="G28" s="24">
        <v>1816.83</v>
      </c>
      <c r="H28" s="24">
        <v>13.17</v>
      </c>
      <c r="I28" s="31">
        <v>5.78545</v>
      </c>
      <c r="J28" s="31"/>
      <c r="K28" s="35"/>
    </row>
    <row r="29" spans="1:11" x14ac:dyDescent="0.3">
      <c r="B29" s="8" t="s">
        <v>3294</v>
      </c>
      <c r="C29" s="57" t="s">
        <v>3295</v>
      </c>
      <c r="D29" s="54" t="s">
        <v>3296</v>
      </c>
      <c r="E29" s="6" t="s">
        <v>198</v>
      </c>
      <c r="F29" s="19">
        <v>200000</v>
      </c>
      <c r="G29" s="24">
        <v>201.89</v>
      </c>
      <c r="H29" s="24">
        <v>1.46</v>
      </c>
      <c r="I29" s="31">
        <v>5.7350000000000003</v>
      </c>
      <c r="J29" s="31"/>
      <c r="K29" s="35"/>
    </row>
    <row r="30" spans="1:11" x14ac:dyDescent="0.3">
      <c r="C30" s="58" t="s">
        <v>184</v>
      </c>
      <c r="D30" s="54"/>
      <c r="E30" s="6"/>
      <c r="F30" s="19"/>
      <c r="G30" s="25">
        <v>9648.7099999999991</v>
      </c>
      <c r="H30" s="25">
        <v>69.95</v>
      </c>
      <c r="I30" s="31"/>
      <c r="J30" s="31"/>
      <c r="K30" s="35"/>
    </row>
    <row r="31" spans="1:11" x14ac:dyDescent="0.3">
      <c r="C31" s="57"/>
      <c r="D31" s="54"/>
      <c r="E31" s="6"/>
      <c r="F31" s="19"/>
      <c r="G31" s="24"/>
      <c r="H31" s="24"/>
      <c r="I31" s="31"/>
      <c r="J31" s="31"/>
      <c r="K31" s="35"/>
    </row>
    <row r="32" spans="1:11" x14ac:dyDescent="0.3">
      <c r="A32" s="10"/>
      <c r="B32" s="28"/>
      <c r="C32" s="58" t="s">
        <v>11</v>
      </c>
      <c r="D32" s="54"/>
      <c r="E32" s="6"/>
      <c r="F32" s="19"/>
      <c r="G32" s="24"/>
      <c r="H32" s="24"/>
      <c r="I32" s="31"/>
      <c r="J32" s="31"/>
      <c r="K32" s="35"/>
    </row>
    <row r="33" spans="1:11" x14ac:dyDescent="0.3">
      <c r="A33" s="28"/>
      <c r="B33" s="28"/>
      <c r="C33" s="58" t="s">
        <v>13</v>
      </c>
      <c r="D33" s="54"/>
      <c r="E33" s="6"/>
      <c r="F33" s="19"/>
      <c r="G33" s="24" t="s">
        <v>2</v>
      </c>
      <c r="H33" s="24" t="s">
        <v>2</v>
      </c>
      <c r="I33" s="31"/>
      <c r="J33" s="31"/>
      <c r="K33" s="35"/>
    </row>
    <row r="34" spans="1:11" x14ac:dyDescent="0.3">
      <c r="A34" s="28"/>
      <c r="B34" s="28"/>
      <c r="C34" s="58"/>
      <c r="D34" s="54"/>
      <c r="E34" s="6"/>
      <c r="F34" s="19"/>
      <c r="G34" s="24"/>
      <c r="H34" s="24"/>
      <c r="I34" s="31"/>
      <c r="J34" s="31"/>
      <c r="K34" s="35"/>
    </row>
    <row r="35" spans="1:11" x14ac:dyDescent="0.3">
      <c r="A35" s="28"/>
      <c r="B35" s="28"/>
      <c r="C35" s="58" t="s">
        <v>14</v>
      </c>
      <c r="D35" s="54"/>
      <c r="E35" s="6"/>
      <c r="F35" s="19"/>
      <c r="G35" s="24" t="s">
        <v>2</v>
      </c>
      <c r="H35" s="24" t="s">
        <v>2</v>
      </c>
      <c r="I35" s="31"/>
      <c r="J35" s="31"/>
      <c r="K35" s="35"/>
    </row>
    <row r="36" spans="1:11" x14ac:dyDescent="0.3">
      <c r="A36" s="28"/>
      <c r="B36" s="28"/>
      <c r="C36" s="58"/>
      <c r="D36" s="54"/>
      <c r="E36" s="6"/>
      <c r="F36" s="19"/>
      <c r="G36" s="24"/>
      <c r="H36" s="24"/>
      <c r="I36" s="31"/>
      <c r="J36" s="31"/>
      <c r="K36" s="35"/>
    </row>
    <row r="37" spans="1:11" x14ac:dyDescent="0.3">
      <c r="A37" s="28"/>
      <c r="B37" s="28"/>
      <c r="C37" s="58" t="s">
        <v>15</v>
      </c>
      <c r="D37" s="54"/>
      <c r="E37" s="6"/>
      <c r="F37" s="19"/>
      <c r="G37" s="24" t="s">
        <v>2</v>
      </c>
      <c r="H37" s="24" t="s">
        <v>2</v>
      </c>
      <c r="I37" s="31"/>
      <c r="J37" s="31"/>
      <c r="K37" s="35"/>
    </row>
    <row r="38" spans="1:11" x14ac:dyDescent="0.3">
      <c r="A38" s="28"/>
      <c r="B38" s="28"/>
      <c r="C38" s="58"/>
      <c r="D38" s="54"/>
      <c r="E38" s="6"/>
      <c r="F38" s="19"/>
      <c r="G38" s="24"/>
      <c r="H38" s="24"/>
      <c r="I38" s="31"/>
      <c r="J38" s="31"/>
      <c r="K38" s="35"/>
    </row>
    <row r="39" spans="1:11" x14ac:dyDescent="0.3">
      <c r="A39" s="28"/>
      <c r="B39" s="28"/>
      <c r="C39" s="58" t="s">
        <v>16</v>
      </c>
      <c r="D39" s="54"/>
      <c r="E39" s="6"/>
      <c r="F39" s="19"/>
      <c r="G39" s="24" t="s">
        <v>2</v>
      </c>
      <c r="H39" s="24" t="s">
        <v>2</v>
      </c>
      <c r="I39" s="31"/>
      <c r="J39" s="31"/>
      <c r="K39" s="35"/>
    </row>
    <row r="40" spans="1:11" x14ac:dyDescent="0.3">
      <c r="A40" s="28"/>
      <c r="B40" s="28"/>
      <c r="C40" s="58"/>
      <c r="D40" s="54"/>
      <c r="E40" s="6"/>
      <c r="F40" s="19"/>
      <c r="G40" s="24"/>
      <c r="H40" s="24"/>
      <c r="I40" s="31"/>
      <c r="J40" s="31"/>
      <c r="K40" s="35"/>
    </row>
    <row r="41" spans="1:11" x14ac:dyDescent="0.3">
      <c r="C41" s="59" t="s">
        <v>17</v>
      </c>
      <c r="D41" s="54"/>
      <c r="E41" s="6"/>
      <c r="F41" s="19"/>
      <c r="G41" s="24"/>
      <c r="H41" s="24"/>
      <c r="I41" s="31"/>
      <c r="J41" s="31"/>
      <c r="K41" s="35"/>
    </row>
    <row r="42" spans="1:11" x14ac:dyDescent="0.3">
      <c r="B42" s="8" t="s">
        <v>3242</v>
      </c>
      <c r="C42" s="57" t="s">
        <v>3243</v>
      </c>
      <c r="D42" s="54" t="s">
        <v>3244</v>
      </c>
      <c r="E42" s="6" t="s">
        <v>198</v>
      </c>
      <c r="F42" s="19">
        <v>692500</v>
      </c>
      <c r="G42" s="24">
        <v>684.92</v>
      </c>
      <c r="H42" s="24">
        <v>4.97</v>
      </c>
      <c r="I42" s="31">
        <v>5.5362499999999999</v>
      </c>
      <c r="J42" s="31"/>
      <c r="K42" s="35"/>
    </row>
    <row r="43" spans="1:11" x14ac:dyDescent="0.3">
      <c r="B43" s="8" t="s">
        <v>1801</v>
      </c>
      <c r="C43" s="57" t="s">
        <v>1802</v>
      </c>
      <c r="D43" s="54" t="s">
        <v>1803</v>
      </c>
      <c r="E43" s="6" t="s">
        <v>198</v>
      </c>
      <c r="F43" s="19">
        <v>619600</v>
      </c>
      <c r="G43" s="24">
        <v>607.30999999999995</v>
      </c>
      <c r="H43" s="24">
        <v>4.4000000000000004</v>
      </c>
      <c r="I43" s="31">
        <v>5.641</v>
      </c>
      <c r="J43" s="31"/>
      <c r="K43" s="35"/>
    </row>
    <row r="44" spans="1:11" x14ac:dyDescent="0.3">
      <c r="B44" s="8" t="s">
        <v>3245</v>
      </c>
      <c r="C44" s="57" t="s">
        <v>3246</v>
      </c>
      <c r="D44" s="54" t="s">
        <v>3247</v>
      </c>
      <c r="E44" s="6" t="s">
        <v>198</v>
      </c>
      <c r="F44" s="19">
        <v>615000</v>
      </c>
      <c r="G44" s="24">
        <v>602.41</v>
      </c>
      <c r="H44" s="24">
        <v>4.37</v>
      </c>
      <c r="I44" s="31">
        <v>5.6498999999999997</v>
      </c>
      <c r="J44" s="31"/>
      <c r="K44" s="35"/>
    </row>
    <row r="45" spans="1:11" x14ac:dyDescent="0.3">
      <c r="B45" s="8" t="s">
        <v>3254</v>
      </c>
      <c r="C45" s="57" t="s">
        <v>3255</v>
      </c>
      <c r="D45" s="54" t="s">
        <v>3256</v>
      </c>
      <c r="E45" s="6" t="s">
        <v>198</v>
      </c>
      <c r="F45" s="19">
        <v>575000</v>
      </c>
      <c r="G45" s="24">
        <v>563.14</v>
      </c>
      <c r="H45" s="24">
        <v>4.08</v>
      </c>
      <c r="I45" s="31">
        <v>5.6521499999999998</v>
      </c>
      <c r="J45" s="31"/>
      <c r="K45" s="35"/>
    </row>
    <row r="46" spans="1:11" x14ac:dyDescent="0.3">
      <c r="B46" s="8" t="s">
        <v>3248</v>
      </c>
      <c r="C46" s="57" t="s">
        <v>3249</v>
      </c>
      <c r="D46" s="54" t="s">
        <v>3250</v>
      </c>
      <c r="E46" s="6" t="s">
        <v>198</v>
      </c>
      <c r="F46" s="19">
        <v>461100</v>
      </c>
      <c r="G46" s="24">
        <v>451.45</v>
      </c>
      <c r="H46" s="24">
        <v>3.27</v>
      </c>
      <c r="I46" s="31">
        <v>5.6566000000000001</v>
      </c>
      <c r="J46" s="31"/>
      <c r="K46" s="35"/>
    </row>
    <row r="47" spans="1:11" x14ac:dyDescent="0.3">
      <c r="B47" s="8" t="s">
        <v>3205</v>
      </c>
      <c r="C47" s="57" t="s">
        <v>3206</v>
      </c>
      <c r="D47" s="54" t="s">
        <v>3207</v>
      </c>
      <c r="E47" s="6" t="s">
        <v>198</v>
      </c>
      <c r="F47" s="19">
        <v>455000</v>
      </c>
      <c r="G47" s="24">
        <v>449.51</v>
      </c>
      <c r="H47" s="24">
        <v>3.26</v>
      </c>
      <c r="I47" s="31">
        <v>5.5702499999999997</v>
      </c>
      <c r="J47" s="31"/>
      <c r="K47" s="35"/>
    </row>
    <row r="48" spans="1:11" x14ac:dyDescent="0.3">
      <c r="B48" s="8" t="s">
        <v>3239</v>
      </c>
      <c r="C48" s="57" t="s">
        <v>3240</v>
      </c>
      <c r="D48" s="54" t="s">
        <v>3241</v>
      </c>
      <c r="E48" s="6" t="s">
        <v>198</v>
      </c>
      <c r="F48" s="19">
        <v>200000</v>
      </c>
      <c r="G48" s="24">
        <v>195.94</v>
      </c>
      <c r="H48" s="24">
        <v>1.42</v>
      </c>
      <c r="I48" s="31">
        <v>5.6477000000000004</v>
      </c>
      <c r="J48" s="31"/>
      <c r="K48" s="35"/>
    </row>
    <row r="49" spans="1:11" x14ac:dyDescent="0.3">
      <c r="B49" s="8" t="s">
        <v>3211</v>
      </c>
      <c r="C49" s="57" t="s">
        <v>3212</v>
      </c>
      <c r="D49" s="54" t="s">
        <v>3213</v>
      </c>
      <c r="E49" s="6" t="s">
        <v>198</v>
      </c>
      <c r="F49" s="19">
        <v>55000</v>
      </c>
      <c r="G49" s="24">
        <v>54.68</v>
      </c>
      <c r="H49" s="24">
        <v>0.4</v>
      </c>
      <c r="I49" s="31">
        <v>5.4333999999999998</v>
      </c>
      <c r="J49" s="31"/>
      <c r="K49" s="35"/>
    </row>
    <row r="50" spans="1:11" x14ac:dyDescent="0.3">
      <c r="C50" s="58" t="s">
        <v>184</v>
      </c>
      <c r="D50" s="54"/>
      <c r="E50" s="6"/>
      <c r="F50" s="19"/>
      <c r="G50" s="25">
        <v>3609.36</v>
      </c>
      <c r="H50" s="25">
        <v>26.17</v>
      </c>
      <c r="I50" s="31"/>
      <c r="J50" s="31"/>
      <c r="K50" s="35"/>
    </row>
    <row r="51" spans="1:11" x14ac:dyDescent="0.3">
      <c r="C51" s="57"/>
      <c r="D51" s="54"/>
      <c r="E51" s="6"/>
      <c r="F51" s="19"/>
      <c r="G51" s="24"/>
      <c r="H51" s="24"/>
      <c r="I51" s="31"/>
      <c r="J51" s="31"/>
      <c r="K51" s="35"/>
    </row>
    <row r="52" spans="1:11" x14ac:dyDescent="0.3">
      <c r="A52" s="10"/>
      <c r="B52" s="28"/>
      <c r="C52" s="58" t="s">
        <v>18</v>
      </c>
      <c r="D52" s="54"/>
      <c r="E52" s="6"/>
      <c r="F52" s="19"/>
      <c r="G52" s="24"/>
      <c r="H52" s="24"/>
      <c r="I52" s="31"/>
      <c r="J52" s="31"/>
      <c r="K52" s="35"/>
    </row>
    <row r="53" spans="1:11" x14ac:dyDescent="0.3">
      <c r="A53" s="28"/>
      <c r="B53" s="28"/>
      <c r="C53" s="58" t="s">
        <v>19</v>
      </c>
      <c r="D53" s="54"/>
      <c r="E53" s="6"/>
      <c r="F53" s="19"/>
      <c r="G53" s="24" t="s">
        <v>2</v>
      </c>
      <c r="H53" s="24" t="s">
        <v>2</v>
      </c>
      <c r="I53" s="31"/>
      <c r="J53" s="31"/>
      <c r="K53" s="35"/>
    </row>
    <row r="54" spans="1:11" x14ac:dyDescent="0.3">
      <c r="A54" s="28"/>
      <c r="B54" s="28"/>
      <c r="C54" s="58"/>
      <c r="D54" s="54"/>
      <c r="E54" s="6"/>
      <c r="F54" s="19"/>
      <c r="G54" s="24"/>
      <c r="H54" s="24"/>
      <c r="I54" s="31"/>
      <c r="J54" s="31"/>
      <c r="K54" s="35"/>
    </row>
    <row r="55" spans="1:11" x14ac:dyDescent="0.3">
      <c r="A55" s="28"/>
      <c r="B55" s="28"/>
      <c r="C55" s="58" t="s">
        <v>20</v>
      </c>
      <c r="D55" s="54"/>
      <c r="E55" s="6"/>
      <c r="F55" s="19"/>
      <c r="G55" s="24" t="s">
        <v>2</v>
      </c>
      <c r="H55" s="24" t="s">
        <v>2</v>
      </c>
      <c r="I55" s="31"/>
      <c r="J55" s="31"/>
      <c r="K55" s="35"/>
    </row>
    <row r="56" spans="1:11" x14ac:dyDescent="0.3">
      <c r="A56" s="28"/>
      <c r="B56" s="28"/>
      <c r="C56" s="58"/>
      <c r="D56" s="54"/>
      <c r="E56" s="6"/>
      <c r="F56" s="19"/>
      <c r="G56" s="24"/>
      <c r="H56" s="24"/>
      <c r="I56" s="31"/>
      <c r="J56" s="31"/>
      <c r="K56" s="35"/>
    </row>
    <row r="57" spans="1:11" x14ac:dyDescent="0.3">
      <c r="A57" s="28"/>
      <c r="B57" s="28"/>
      <c r="C57" s="58" t="s">
        <v>21</v>
      </c>
      <c r="D57" s="54"/>
      <c r="E57" s="6"/>
      <c r="F57" s="19"/>
      <c r="G57" s="24" t="s">
        <v>2</v>
      </c>
      <c r="H57" s="24" t="s">
        <v>2</v>
      </c>
      <c r="I57" s="31"/>
      <c r="J57" s="31"/>
      <c r="K57" s="35"/>
    </row>
    <row r="58" spans="1:11" x14ac:dyDescent="0.3">
      <c r="A58" s="28"/>
      <c r="B58" s="28"/>
      <c r="C58" s="58"/>
      <c r="D58" s="54"/>
      <c r="E58" s="6"/>
      <c r="F58" s="19"/>
      <c r="G58" s="24"/>
      <c r="H58" s="24"/>
      <c r="I58" s="31"/>
      <c r="J58" s="31"/>
      <c r="K58" s="35"/>
    </row>
    <row r="59" spans="1:11" x14ac:dyDescent="0.3">
      <c r="A59" s="28"/>
      <c r="B59" s="28"/>
      <c r="C59" s="58" t="s">
        <v>22</v>
      </c>
      <c r="D59" s="54"/>
      <c r="E59" s="6"/>
      <c r="F59" s="19"/>
      <c r="G59" s="24" t="s">
        <v>2</v>
      </c>
      <c r="H59" s="24" t="s">
        <v>2</v>
      </c>
      <c r="I59" s="31"/>
      <c r="J59" s="31"/>
      <c r="K59" s="35"/>
    </row>
    <row r="60" spans="1:11" x14ac:dyDescent="0.3">
      <c r="A60" s="28"/>
      <c r="B60" s="28"/>
      <c r="C60" s="58"/>
      <c r="D60" s="54"/>
      <c r="E60" s="6"/>
      <c r="F60" s="19"/>
      <c r="G60" s="24"/>
      <c r="H60" s="24"/>
      <c r="I60" s="31"/>
      <c r="J60" s="31"/>
      <c r="K60" s="35"/>
    </row>
    <row r="61" spans="1:11" x14ac:dyDescent="0.3">
      <c r="A61" s="28"/>
      <c r="B61" s="28"/>
      <c r="C61" s="58" t="s">
        <v>23</v>
      </c>
      <c r="D61" s="54"/>
      <c r="E61" s="6"/>
      <c r="F61" s="19"/>
      <c r="G61" s="24" t="s">
        <v>2</v>
      </c>
      <c r="H61" s="24" t="s">
        <v>2</v>
      </c>
      <c r="I61" s="31"/>
      <c r="J61" s="31"/>
      <c r="K61" s="35"/>
    </row>
    <row r="62" spans="1:11" x14ac:dyDescent="0.3">
      <c r="A62" s="28"/>
      <c r="B62" s="28"/>
      <c r="C62" s="58"/>
      <c r="D62" s="54"/>
      <c r="E62" s="6"/>
      <c r="F62" s="19"/>
      <c r="G62" s="24"/>
      <c r="H62" s="24"/>
      <c r="I62" s="31"/>
      <c r="J62" s="31"/>
      <c r="K62" s="35"/>
    </row>
    <row r="63" spans="1:11" x14ac:dyDescent="0.3">
      <c r="C63" s="59" t="s">
        <v>24</v>
      </c>
      <c r="D63" s="54"/>
      <c r="E63" s="6"/>
      <c r="F63" s="19"/>
      <c r="G63" s="24"/>
      <c r="H63" s="24"/>
      <c r="I63" s="31"/>
      <c r="J63" s="31"/>
      <c r="K63" s="35"/>
    </row>
    <row r="64" spans="1:11" x14ac:dyDescent="0.3">
      <c r="B64" s="8" t="s">
        <v>199</v>
      </c>
      <c r="C64" s="57" t="s">
        <v>200</v>
      </c>
      <c r="D64" s="54"/>
      <c r="E64" s="6"/>
      <c r="F64" s="19"/>
      <c r="G64" s="24">
        <v>461.12</v>
      </c>
      <c r="H64" s="24">
        <v>3.34</v>
      </c>
      <c r="I64" s="31"/>
      <c r="J64" s="31"/>
      <c r="K64" s="35"/>
    </row>
    <row r="65" spans="1:54" x14ac:dyDescent="0.3">
      <c r="C65" s="58" t="s">
        <v>184</v>
      </c>
      <c r="D65" s="54"/>
      <c r="E65" s="6"/>
      <c r="F65" s="19"/>
      <c r="G65" s="25">
        <v>461.12</v>
      </c>
      <c r="H65" s="25">
        <v>3.34</v>
      </c>
      <c r="I65" s="31"/>
      <c r="J65" s="31"/>
      <c r="K65" s="35"/>
    </row>
    <row r="66" spans="1:54" x14ac:dyDescent="0.3">
      <c r="C66" s="57"/>
      <c r="D66" s="54"/>
      <c r="E66" s="6"/>
      <c r="F66" s="19"/>
      <c r="G66" s="24"/>
      <c r="H66" s="24"/>
      <c r="I66" s="31"/>
      <c r="J66" s="31"/>
      <c r="K66" s="35"/>
    </row>
    <row r="67" spans="1:54" x14ac:dyDescent="0.3">
      <c r="A67" s="10"/>
      <c r="B67" s="28"/>
      <c r="C67" s="58" t="s">
        <v>25</v>
      </c>
      <c r="D67" s="54"/>
      <c r="E67" s="6"/>
      <c r="F67" s="19"/>
      <c r="G67" s="24"/>
      <c r="H67" s="24"/>
      <c r="I67" s="31"/>
      <c r="J67" s="31"/>
      <c r="K67" s="35"/>
    </row>
    <row r="68" spans="1:54" s="2" customFormat="1" ht="13.8" x14ac:dyDescent="0.3">
      <c r="A68" s="28"/>
      <c r="B68" s="28"/>
      <c r="C68" s="57" t="s">
        <v>5023</v>
      </c>
      <c r="D68" s="54"/>
      <c r="E68" s="6"/>
      <c r="F68" s="19"/>
      <c r="G68" s="24" t="s">
        <v>2</v>
      </c>
      <c r="H68" s="24" t="s">
        <v>2</v>
      </c>
      <c r="I68" s="31"/>
      <c r="J68" s="31"/>
      <c r="K68" s="35"/>
      <c r="L68" s="3"/>
      <c r="AI68" s="3"/>
      <c r="AV68" s="3"/>
      <c r="AX68" s="3"/>
      <c r="BB68" s="3"/>
    </row>
    <row r="69" spans="1:54" x14ac:dyDescent="0.3">
      <c r="B69" s="8"/>
      <c r="C69" s="57" t="s">
        <v>201</v>
      </c>
      <c r="D69" s="54"/>
      <c r="E69" s="6"/>
      <c r="F69" s="19"/>
      <c r="G69" s="24">
        <v>74.010000000000005</v>
      </c>
      <c r="H69" s="24">
        <v>0.54</v>
      </c>
      <c r="I69" s="31"/>
      <c r="J69" s="31"/>
      <c r="K69" s="35"/>
    </row>
    <row r="70" spans="1:54" x14ac:dyDescent="0.3">
      <c r="C70" s="58" t="s">
        <v>184</v>
      </c>
      <c r="D70" s="54"/>
      <c r="E70" s="6"/>
      <c r="F70" s="19"/>
      <c r="G70" s="25">
        <v>74.010000000000005</v>
      </c>
      <c r="H70" s="25">
        <v>0.54</v>
      </c>
      <c r="I70" s="31"/>
      <c r="J70" s="31"/>
      <c r="K70" s="35"/>
    </row>
    <row r="71" spans="1:54" x14ac:dyDescent="0.3">
      <c r="C71" s="57"/>
      <c r="D71" s="54"/>
      <c r="E71" s="6"/>
      <c r="F71" s="19"/>
      <c r="G71" s="24"/>
      <c r="H71" s="24"/>
      <c r="I71" s="31"/>
      <c r="J71" s="31"/>
      <c r="K71" s="35"/>
    </row>
    <row r="72" spans="1:54" x14ac:dyDescent="0.3">
      <c r="C72" s="60" t="s">
        <v>202</v>
      </c>
      <c r="D72" s="55"/>
      <c r="E72" s="5"/>
      <c r="F72" s="20"/>
      <c r="G72" s="26">
        <v>13793.2</v>
      </c>
      <c r="H72" s="26">
        <v>100.00000000000001</v>
      </c>
      <c r="I72" s="32"/>
      <c r="J72" s="32"/>
      <c r="K72" s="36"/>
    </row>
    <row r="75" spans="1:54" x14ac:dyDescent="0.3">
      <c r="C75" s="1" t="s">
        <v>203</v>
      </c>
    </row>
    <row r="76" spans="1:54" x14ac:dyDescent="0.3">
      <c r="C76" s="37" t="s">
        <v>204</v>
      </c>
      <c r="D76" s="37"/>
      <c r="E76" s="37"/>
      <c r="F76" s="37"/>
      <c r="G76" s="37"/>
      <c r="H76" s="37"/>
      <c r="I76" s="37"/>
      <c r="J76" s="37"/>
      <c r="K76" s="37"/>
    </row>
    <row r="77" spans="1:54" x14ac:dyDescent="0.3">
      <c r="C77" s="2" t="s">
        <v>205</v>
      </c>
    </row>
    <row r="78" spans="1:54" x14ac:dyDescent="0.3">
      <c r="C78" s="2" t="s">
        <v>206</v>
      </c>
    </row>
    <row r="79" spans="1:54" ht="30" customHeight="1" x14ac:dyDescent="0.3">
      <c r="C79" s="80" t="s">
        <v>207</v>
      </c>
      <c r="D79" s="81"/>
      <c r="E79" s="81"/>
      <c r="F79" s="81"/>
      <c r="G79" s="81"/>
      <c r="H79" s="81"/>
      <c r="I79" s="81"/>
      <c r="J79" s="81"/>
      <c r="K79" s="81"/>
    </row>
    <row r="80" spans="1:54" x14ac:dyDescent="0.3">
      <c r="C80" s="2" t="s">
        <v>208</v>
      </c>
    </row>
    <row r="82" spans="3:5" x14ac:dyDescent="0.3">
      <c r="C82" s="1" t="s">
        <v>5173</v>
      </c>
      <c r="E82" s="78" t="s">
        <v>5174</v>
      </c>
    </row>
    <row r="83" spans="3:5" x14ac:dyDescent="0.3">
      <c r="E83" s="2" t="s">
        <v>5180</v>
      </c>
    </row>
  </sheetData>
  <mergeCells count="1">
    <mergeCell ref="C79:K79"/>
  </mergeCells>
  <hyperlinks>
    <hyperlink ref="J2" location="'Index'!A1" display="'Index'!A1" xr:uid="{A204AEE3-2D74-4AA9-B390-842E97C800A7}"/>
  </hyperlinks>
  <pageMargins left="0.7" right="0.7" top="0.75" bottom="0.75" header="0.3" footer="0.3"/>
  <pageSetup orientation="portrait" horizontalDpi="4294967293" r:id="rId1"/>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CCCB2C-8E51-4557-BE15-E3B977105F5F}">
  <sheetPr codeName="Sheet1"/>
  <dimension ref="A1:IV290"/>
  <sheetViews>
    <sheetView showGridLines="0" zoomScale="90" zoomScaleNormal="90" workbookViewId="0">
      <pane ySplit="6" topLeftCell="A274"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3297</v>
      </c>
      <c r="J2" s="38" t="s">
        <v>4688</v>
      </c>
    </row>
    <row r="3" spans="1:54" ht="16.2" x14ac:dyDescent="0.35">
      <c r="C3" s="1" t="s">
        <v>28</v>
      </c>
      <c r="D3" s="21" t="s">
        <v>3298</v>
      </c>
    </row>
    <row r="4" spans="1:54" ht="15" x14ac:dyDescent="0.35">
      <c r="C4" s="1" t="s">
        <v>30</v>
      </c>
      <c r="D4" s="22">
        <v>46053</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A8" s="10"/>
      <c r="B8" s="28"/>
      <c r="C8" s="58" t="s">
        <v>0</v>
      </c>
      <c r="D8" s="54"/>
      <c r="E8" s="6"/>
      <c r="F8" s="19"/>
      <c r="G8" s="24"/>
      <c r="H8" s="24"/>
      <c r="I8" s="31"/>
      <c r="J8" s="31"/>
      <c r="K8" s="35"/>
    </row>
    <row r="9" spans="1:54" x14ac:dyDescent="0.3">
      <c r="C9" s="59" t="s">
        <v>1</v>
      </c>
      <c r="D9" s="54"/>
      <c r="E9" s="6"/>
      <c r="F9" s="19"/>
      <c r="G9" s="24"/>
      <c r="H9" s="24"/>
      <c r="I9" s="31"/>
      <c r="J9" s="31"/>
      <c r="K9" s="35"/>
    </row>
    <row r="10" spans="1:54" x14ac:dyDescent="0.3">
      <c r="B10" s="8" t="s">
        <v>90</v>
      </c>
      <c r="C10" s="57" t="s">
        <v>91</v>
      </c>
      <c r="D10" s="54" t="s">
        <v>92</v>
      </c>
      <c r="E10" s="6" t="s">
        <v>93</v>
      </c>
      <c r="F10" s="19">
        <v>15324542</v>
      </c>
      <c r="G10" s="24">
        <v>213838.66</v>
      </c>
      <c r="H10" s="24">
        <v>5.32</v>
      </c>
      <c r="I10" s="31"/>
      <c r="J10" s="31"/>
      <c r="K10" s="35"/>
    </row>
    <row r="11" spans="1:54" x14ac:dyDescent="0.3">
      <c r="B11" s="8" t="s">
        <v>40</v>
      </c>
      <c r="C11" s="57" t="s">
        <v>41</v>
      </c>
      <c r="D11" s="54" t="s">
        <v>42</v>
      </c>
      <c r="E11" s="6" t="s">
        <v>43</v>
      </c>
      <c r="F11" s="19">
        <v>19811254</v>
      </c>
      <c r="G11" s="24">
        <v>184096.08</v>
      </c>
      <c r="H11" s="24">
        <v>4.58</v>
      </c>
      <c r="I11" s="31"/>
      <c r="J11" s="31"/>
      <c r="K11" s="35"/>
    </row>
    <row r="12" spans="1:54" x14ac:dyDescent="0.3">
      <c r="B12" s="8" t="s">
        <v>289</v>
      </c>
      <c r="C12" s="57" t="s">
        <v>290</v>
      </c>
      <c r="D12" s="54" t="s">
        <v>291</v>
      </c>
      <c r="E12" s="6" t="s">
        <v>209</v>
      </c>
      <c r="F12" s="19">
        <v>56910230</v>
      </c>
      <c r="G12" s="24">
        <v>109910.73</v>
      </c>
      <c r="H12" s="24">
        <v>2.73</v>
      </c>
      <c r="I12" s="31"/>
      <c r="J12" s="31"/>
      <c r="K12" s="35"/>
    </row>
    <row r="13" spans="1:54" x14ac:dyDescent="0.3">
      <c r="B13" s="8" t="s">
        <v>418</v>
      </c>
      <c r="C13" s="57" t="s">
        <v>419</v>
      </c>
      <c r="D13" s="54" t="s">
        <v>420</v>
      </c>
      <c r="E13" s="6" t="s">
        <v>50</v>
      </c>
      <c r="F13" s="19">
        <v>5482687</v>
      </c>
      <c r="G13" s="24">
        <v>95568.72</v>
      </c>
      <c r="H13" s="24">
        <v>2.38</v>
      </c>
      <c r="I13" s="31"/>
      <c r="J13" s="31"/>
      <c r="K13" s="35"/>
    </row>
    <row r="14" spans="1:54" x14ac:dyDescent="0.3">
      <c r="B14" s="8" t="s">
        <v>51</v>
      </c>
      <c r="C14" s="57" t="s">
        <v>52</v>
      </c>
      <c r="D14" s="54" t="s">
        <v>53</v>
      </c>
      <c r="E14" s="6" t="s">
        <v>43</v>
      </c>
      <c r="F14" s="19">
        <v>6046612</v>
      </c>
      <c r="G14" s="24">
        <v>82862.77</v>
      </c>
      <c r="H14" s="24">
        <v>2.06</v>
      </c>
      <c r="I14" s="31"/>
      <c r="J14" s="31"/>
      <c r="K14" s="35"/>
    </row>
    <row r="15" spans="1:54" x14ac:dyDescent="0.3">
      <c r="B15" s="8" t="s">
        <v>468</v>
      </c>
      <c r="C15" s="57" t="s">
        <v>469</v>
      </c>
      <c r="D15" s="54" t="s">
        <v>470</v>
      </c>
      <c r="E15" s="6" t="s">
        <v>64</v>
      </c>
      <c r="F15" s="19">
        <v>22567226</v>
      </c>
      <c r="G15" s="24">
        <v>78996.570000000007</v>
      </c>
      <c r="H15" s="24">
        <v>1.96</v>
      </c>
      <c r="I15" s="31"/>
      <c r="J15" s="31"/>
      <c r="K15" s="35"/>
    </row>
    <row r="16" spans="1:54" x14ac:dyDescent="0.3">
      <c r="B16" s="8" t="s">
        <v>437</v>
      </c>
      <c r="C16" s="57" t="s">
        <v>438</v>
      </c>
      <c r="D16" s="54" t="s">
        <v>439</v>
      </c>
      <c r="E16" s="6" t="s">
        <v>440</v>
      </c>
      <c r="F16" s="19">
        <v>46405618</v>
      </c>
      <c r="G16" s="24">
        <v>77631.960000000006</v>
      </c>
      <c r="H16" s="24">
        <v>1.93</v>
      </c>
      <c r="I16" s="31"/>
      <c r="J16" s="31"/>
      <c r="K16" s="35"/>
    </row>
    <row r="17" spans="2:11" x14ac:dyDescent="0.3">
      <c r="B17" s="8" t="s">
        <v>57</v>
      </c>
      <c r="C17" s="57" t="s">
        <v>58</v>
      </c>
      <c r="D17" s="54" t="s">
        <v>59</v>
      </c>
      <c r="E17" s="6" t="s">
        <v>60</v>
      </c>
      <c r="F17" s="19">
        <v>1942250</v>
      </c>
      <c r="G17" s="24">
        <v>76375.100000000006</v>
      </c>
      <c r="H17" s="24">
        <v>1.9</v>
      </c>
      <c r="I17" s="31"/>
      <c r="J17" s="31"/>
      <c r="K17" s="35"/>
    </row>
    <row r="18" spans="2:11" x14ac:dyDescent="0.3">
      <c r="B18" s="8" t="s">
        <v>409</v>
      </c>
      <c r="C18" s="57" t="s">
        <v>410</v>
      </c>
      <c r="D18" s="54" t="s">
        <v>411</v>
      </c>
      <c r="E18" s="6" t="s">
        <v>64</v>
      </c>
      <c r="F18" s="19">
        <v>2186709</v>
      </c>
      <c r="G18" s="24">
        <v>75043.48</v>
      </c>
      <c r="H18" s="24">
        <v>1.87</v>
      </c>
      <c r="I18" s="31"/>
      <c r="J18" s="31"/>
      <c r="K18" s="35"/>
    </row>
    <row r="19" spans="2:11" x14ac:dyDescent="0.3">
      <c r="B19" s="8" t="s">
        <v>944</v>
      </c>
      <c r="C19" s="57" t="s">
        <v>945</v>
      </c>
      <c r="D19" s="54" t="s">
        <v>946</v>
      </c>
      <c r="E19" s="6" t="s">
        <v>50</v>
      </c>
      <c r="F19" s="19">
        <v>4320701</v>
      </c>
      <c r="G19" s="24">
        <v>73261.81</v>
      </c>
      <c r="H19" s="24">
        <v>1.82</v>
      </c>
      <c r="I19" s="31"/>
      <c r="J19" s="31"/>
      <c r="K19" s="35"/>
    </row>
    <row r="20" spans="2:11" x14ac:dyDescent="0.3">
      <c r="B20" s="8" t="s">
        <v>301</v>
      </c>
      <c r="C20" s="57" t="s">
        <v>302</v>
      </c>
      <c r="D20" s="54" t="s">
        <v>303</v>
      </c>
      <c r="E20" s="6" t="s">
        <v>43</v>
      </c>
      <c r="F20" s="19">
        <v>55770108</v>
      </c>
      <c r="G20" s="24">
        <v>69818.600000000006</v>
      </c>
      <c r="H20" s="24">
        <v>1.74</v>
      </c>
      <c r="I20" s="31"/>
      <c r="J20" s="31"/>
      <c r="K20" s="35"/>
    </row>
    <row r="21" spans="2:11" x14ac:dyDescent="0.3">
      <c r="B21" s="8" t="s">
        <v>493</v>
      </c>
      <c r="C21" s="57" t="s">
        <v>494</v>
      </c>
      <c r="D21" s="54" t="s">
        <v>495</v>
      </c>
      <c r="E21" s="6" t="s">
        <v>43</v>
      </c>
      <c r="F21" s="19">
        <v>21646950</v>
      </c>
      <c r="G21" s="24">
        <v>64810.97</v>
      </c>
      <c r="H21" s="24">
        <v>1.61</v>
      </c>
      <c r="I21" s="31"/>
      <c r="J21" s="31"/>
      <c r="K21" s="35"/>
    </row>
    <row r="22" spans="2:11" x14ac:dyDescent="0.3">
      <c r="B22" s="8" t="s">
        <v>54</v>
      </c>
      <c r="C22" s="57" t="s">
        <v>55</v>
      </c>
      <c r="D22" s="54" t="s">
        <v>56</v>
      </c>
      <c r="E22" s="6" t="s">
        <v>43</v>
      </c>
      <c r="F22" s="19">
        <v>5938709</v>
      </c>
      <c r="G22" s="24">
        <v>63968.800000000003</v>
      </c>
      <c r="H22" s="24">
        <v>1.59</v>
      </c>
      <c r="I22" s="31"/>
      <c r="J22" s="31"/>
      <c r="K22" s="35"/>
    </row>
    <row r="23" spans="2:11" x14ac:dyDescent="0.3">
      <c r="B23" s="8" t="s">
        <v>481</v>
      </c>
      <c r="C23" s="57" t="s">
        <v>482</v>
      </c>
      <c r="D23" s="54" t="s">
        <v>483</v>
      </c>
      <c r="E23" s="6" t="s">
        <v>270</v>
      </c>
      <c r="F23" s="19">
        <v>19796213</v>
      </c>
      <c r="G23" s="24">
        <v>63773.5</v>
      </c>
      <c r="H23" s="24">
        <v>1.59</v>
      </c>
      <c r="I23" s="31"/>
      <c r="J23" s="31"/>
      <c r="K23" s="35"/>
    </row>
    <row r="24" spans="2:11" x14ac:dyDescent="0.3">
      <c r="B24" s="8" t="s">
        <v>421</v>
      </c>
      <c r="C24" s="57" t="s">
        <v>422</v>
      </c>
      <c r="D24" s="54" t="s">
        <v>423</v>
      </c>
      <c r="E24" s="6" t="s">
        <v>256</v>
      </c>
      <c r="F24" s="19">
        <v>3149850</v>
      </c>
      <c r="G24" s="24">
        <v>62011.1</v>
      </c>
      <c r="H24" s="24">
        <v>1.54</v>
      </c>
      <c r="I24" s="31"/>
      <c r="J24" s="31"/>
      <c r="K24" s="35"/>
    </row>
    <row r="25" spans="2:11" x14ac:dyDescent="0.3">
      <c r="B25" s="8" t="s">
        <v>243</v>
      </c>
      <c r="C25" s="57" t="s">
        <v>244</v>
      </c>
      <c r="D25" s="54" t="s">
        <v>245</v>
      </c>
      <c r="E25" s="6" t="s">
        <v>246</v>
      </c>
      <c r="F25" s="19">
        <v>4091073</v>
      </c>
      <c r="G25" s="24">
        <v>56767.73</v>
      </c>
      <c r="H25" s="24">
        <v>1.41</v>
      </c>
      <c r="I25" s="31"/>
      <c r="J25" s="31"/>
      <c r="K25" s="35"/>
    </row>
    <row r="26" spans="2:11" x14ac:dyDescent="0.3">
      <c r="B26" s="8" t="s">
        <v>44</v>
      </c>
      <c r="C26" s="57" t="s">
        <v>45</v>
      </c>
      <c r="D26" s="54" t="s">
        <v>46</v>
      </c>
      <c r="E26" s="6" t="s">
        <v>43</v>
      </c>
      <c r="F26" s="19">
        <v>4110221</v>
      </c>
      <c r="G26" s="24">
        <v>55693.49</v>
      </c>
      <c r="H26" s="24">
        <v>1.39</v>
      </c>
      <c r="I26" s="31"/>
      <c r="J26" s="31"/>
      <c r="K26" s="35"/>
    </row>
    <row r="27" spans="2:11" x14ac:dyDescent="0.3">
      <c r="B27" s="8" t="s">
        <v>1056</v>
      </c>
      <c r="C27" s="57" t="s">
        <v>1057</v>
      </c>
      <c r="D27" s="54" t="s">
        <v>1058</v>
      </c>
      <c r="E27" s="6" t="s">
        <v>246</v>
      </c>
      <c r="F27" s="19">
        <v>34000000</v>
      </c>
      <c r="G27" s="24">
        <v>51054.400000000001</v>
      </c>
      <c r="H27" s="24">
        <v>1.27</v>
      </c>
      <c r="I27" s="31"/>
      <c r="J27" s="31"/>
      <c r="K27" s="35"/>
    </row>
    <row r="28" spans="2:11" x14ac:dyDescent="0.3">
      <c r="B28" s="8" t="s">
        <v>225</v>
      </c>
      <c r="C28" s="57" t="s">
        <v>226</v>
      </c>
      <c r="D28" s="54" t="s">
        <v>227</v>
      </c>
      <c r="E28" s="6" t="s">
        <v>217</v>
      </c>
      <c r="F28" s="19">
        <v>10567226</v>
      </c>
      <c r="G28" s="24">
        <v>48450.73</v>
      </c>
      <c r="H28" s="24">
        <v>1.21</v>
      </c>
      <c r="I28" s="31"/>
      <c r="J28" s="31"/>
      <c r="K28" s="35"/>
    </row>
    <row r="29" spans="2:11" x14ac:dyDescent="0.3">
      <c r="B29" s="8" t="s">
        <v>1050</v>
      </c>
      <c r="C29" s="57" t="s">
        <v>1051</v>
      </c>
      <c r="D29" s="54" t="s">
        <v>1052</v>
      </c>
      <c r="E29" s="6" t="s">
        <v>93</v>
      </c>
      <c r="F29" s="19">
        <v>28274557</v>
      </c>
      <c r="G29" s="24">
        <v>46155.39</v>
      </c>
      <c r="H29" s="24">
        <v>1.1499999999999999</v>
      </c>
      <c r="I29" s="31"/>
      <c r="J29" s="31"/>
      <c r="K29" s="35"/>
    </row>
    <row r="30" spans="2:11" x14ac:dyDescent="0.3">
      <c r="B30" s="8" t="s">
        <v>65</v>
      </c>
      <c r="C30" s="57" t="s">
        <v>66</v>
      </c>
      <c r="D30" s="54" t="s">
        <v>67</v>
      </c>
      <c r="E30" s="6" t="s">
        <v>43</v>
      </c>
      <c r="F30" s="19">
        <v>10682000</v>
      </c>
      <c r="G30" s="24">
        <v>43582.559999999998</v>
      </c>
      <c r="H30" s="24">
        <v>1.08</v>
      </c>
      <c r="I30" s="31"/>
      <c r="J30" s="31"/>
      <c r="K30" s="35"/>
    </row>
    <row r="31" spans="2:11" x14ac:dyDescent="0.3">
      <c r="B31" s="8" t="s">
        <v>490</v>
      </c>
      <c r="C31" s="57" t="s">
        <v>491</v>
      </c>
      <c r="D31" s="54" t="s">
        <v>492</v>
      </c>
      <c r="E31" s="6" t="s">
        <v>124</v>
      </c>
      <c r="F31" s="19">
        <v>2727299</v>
      </c>
      <c r="G31" s="24">
        <v>43508.6</v>
      </c>
      <c r="H31" s="24">
        <v>1.08</v>
      </c>
      <c r="I31" s="31"/>
      <c r="J31" s="31"/>
      <c r="K31" s="35"/>
    </row>
    <row r="32" spans="2:11" x14ac:dyDescent="0.3">
      <c r="B32" s="8" t="s">
        <v>83</v>
      </c>
      <c r="C32" s="57" t="s">
        <v>84</v>
      </c>
      <c r="D32" s="54" t="s">
        <v>85</v>
      </c>
      <c r="E32" s="6" t="s">
        <v>86</v>
      </c>
      <c r="F32" s="19">
        <v>1747750</v>
      </c>
      <c r="G32" s="24">
        <v>42440.61</v>
      </c>
      <c r="H32" s="24">
        <v>1.06</v>
      </c>
      <c r="I32" s="31"/>
      <c r="J32" s="31"/>
      <c r="K32" s="35"/>
    </row>
    <row r="33" spans="2:11" x14ac:dyDescent="0.3">
      <c r="B33" s="8" t="s">
        <v>415</v>
      </c>
      <c r="C33" s="57" t="s">
        <v>416</v>
      </c>
      <c r="D33" s="54" t="s">
        <v>417</v>
      </c>
      <c r="E33" s="6" t="s">
        <v>75</v>
      </c>
      <c r="F33" s="19">
        <v>10993611</v>
      </c>
      <c r="G33" s="24">
        <v>41286.51</v>
      </c>
      <c r="H33" s="24">
        <v>1.03</v>
      </c>
      <c r="I33" s="31"/>
      <c r="J33" s="31"/>
      <c r="K33" s="35"/>
    </row>
    <row r="34" spans="2:11" x14ac:dyDescent="0.3">
      <c r="B34" s="8" t="s">
        <v>253</v>
      </c>
      <c r="C34" s="57" t="s">
        <v>254</v>
      </c>
      <c r="D34" s="54" t="s">
        <v>255</v>
      </c>
      <c r="E34" s="6" t="s">
        <v>256</v>
      </c>
      <c r="F34" s="19">
        <v>9068000</v>
      </c>
      <c r="G34" s="24">
        <v>40289.120000000003</v>
      </c>
      <c r="H34" s="24">
        <v>1</v>
      </c>
      <c r="I34" s="31"/>
      <c r="J34" s="31"/>
      <c r="K34" s="35"/>
    </row>
    <row r="35" spans="2:11" x14ac:dyDescent="0.3">
      <c r="B35" s="8" t="s">
        <v>2185</v>
      </c>
      <c r="C35" s="57" t="s">
        <v>1335</v>
      </c>
      <c r="D35" s="54" t="s">
        <v>2186</v>
      </c>
      <c r="E35" s="6" t="s">
        <v>75</v>
      </c>
      <c r="F35" s="19">
        <v>2458488</v>
      </c>
      <c r="G35" s="24">
        <v>40112.69</v>
      </c>
      <c r="H35" s="24">
        <v>1</v>
      </c>
      <c r="I35" s="31"/>
      <c r="J35" s="31"/>
      <c r="K35" s="35"/>
    </row>
    <row r="36" spans="2:11" x14ac:dyDescent="0.3">
      <c r="B36" s="8" t="s">
        <v>61</v>
      </c>
      <c r="C36" s="57" t="s">
        <v>62</v>
      </c>
      <c r="D36" s="54" t="s">
        <v>63</v>
      </c>
      <c r="E36" s="6" t="s">
        <v>64</v>
      </c>
      <c r="F36" s="19">
        <v>273860</v>
      </c>
      <c r="G36" s="24">
        <v>39980.82</v>
      </c>
      <c r="H36" s="24">
        <v>0.99</v>
      </c>
      <c r="I36" s="31"/>
      <c r="J36" s="31"/>
      <c r="K36" s="35"/>
    </row>
    <row r="37" spans="2:11" x14ac:dyDescent="0.3">
      <c r="B37" s="8" t="s">
        <v>274</v>
      </c>
      <c r="C37" s="57" t="s">
        <v>275</v>
      </c>
      <c r="D37" s="54" t="s">
        <v>276</v>
      </c>
      <c r="E37" s="6" t="s">
        <v>124</v>
      </c>
      <c r="F37" s="19">
        <v>10245640</v>
      </c>
      <c r="G37" s="24">
        <v>37581.01</v>
      </c>
      <c r="H37" s="24">
        <v>0.93</v>
      </c>
      <c r="I37" s="31"/>
      <c r="J37" s="31"/>
      <c r="K37" s="35"/>
    </row>
    <row r="38" spans="2:11" x14ac:dyDescent="0.3">
      <c r="B38" s="8" t="s">
        <v>105</v>
      </c>
      <c r="C38" s="57" t="s">
        <v>106</v>
      </c>
      <c r="D38" s="54" t="s">
        <v>107</v>
      </c>
      <c r="E38" s="6" t="s">
        <v>108</v>
      </c>
      <c r="F38" s="19">
        <v>5629765</v>
      </c>
      <c r="G38" s="24">
        <v>35853.160000000003</v>
      </c>
      <c r="H38" s="24">
        <v>0.89</v>
      </c>
      <c r="I38" s="31"/>
      <c r="J38" s="31"/>
      <c r="K38" s="35"/>
    </row>
    <row r="39" spans="2:11" x14ac:dyDescent="0.3">
      <c r="B39" s="8" t="s">
        <v>632</v>
      </c>
      <c r="C39" s="57" t="s">
        <v>633</v>
      </c>
      <c r="D39" s="54" t="s">
        <v>634</v>
      </c>
      <c r="E39" s="6" t="s">
        <v>156</v>
      </c>
      <c r="F39" s="19">
        <v>18468540</v>
      </c>
      <c r="G39" s="24">
        <v>32162.959999999999</v>
      </c>
      <c r="H39" s="24">
        <v>0.8</v>
      </c>
      <c r="I39" s="31"/>
      <c r="J39" s="31"/>
      <c r="K39" s="35"/>
    </row>
    <row r="40" spans="2:11" x14ac:dyDescent="0.3">
      <c r="B40" s="8" t="s">
        <v>433</v>
      </c>
      <c r="C40" s="57" t="s">
        <v>434</v>
      </c>
      <c r="D40" s="54" t="s">
        <v>435</v>
      </c>
      <c r="E40" s="6" t="s">
        <v>436</v>
      </c>
      <c r="F40" s="19">
        <v>11840590</v>
      </c>
      <c r="G40" s="24">
        <v>31846.45</v>
      </c>
      <c r="H40" s="24">
        <v>0.79</v>
      </c>
      <c r="I40" s="31"/>
      <c r="J40" s="31"/>
      <c r="K40" s="35"/>
    </row>
    <row r="41" spans="2:11" x14ac:dyDescent="0.3">
      <c r="B41" s="8" t="s">
        <v>1053</v>
      </c>
      <c r="C41" s="57" t="s">
        <v>1054</v>
      </c>
      <c r="D41" s="54" t="s">
        <v>1055</v>
      </c>
      <c r="E41" s="6" t="s">
        <v>266</v>
      </c>
      <c r="F41" s="19">
        <v>2265500</v>
      </c>
      <c r="G41" s="24">
        <v>30869.7</v>
      </c>
      <c r="H41" s="24">
        <v>0.77</v>
      </c>
      <c r="I41" s="31"/>
      <c r="J41" s="31"/>
      <c r="K41" s="35"/>
    </row>
    <row r="42" spans="2:11" x14ac:dyDescent="0.3">
      <c r="B42" s="8" t="s">
        <v>1065</v>
      </c>
      <c r="C42" s="57" t="s">
        <v>1066</v>
      </c>
      <c r="D42" s="54" t="s">
        <v>1067</v>
      </c>
      <c r="E42" s="6" t="s">
        <v>43</v>
      </c>
      <c r="F42" s="19">
        <v>19764400</v>
      </c>
      <c r="G42" s="24">
        <v>30565.64</v>
      </c>
      <c r="H42" s="24">
        <v>0.76</v>
      </c>
      <c r="I42" s="31"/>
      <c r="J42" s="31"/>
      <c r="K42" s="35"/>
    </row>
    <row r="43" spans="2:11" x14ac:dyDescent="0.3">
      <c r="B43" s="8" t="s">
        <v>349</v>
      </c>
      <c r="C43" s="57" t="s">
        <v>350</v>
      </c>
      <c r="D43" s="54" t="s">
        <v>351</v>
      </c>
      <c r="E43" s="6" t="s">
        <v>180</v>
      </c>
      <c r="F43" s="19">
        <v>5863921</v>
      </c>
      <c r="G43" s="24">
        <v>29706.62</v>
      </c>
      <c r="H43" s="24">
        <v>0.74</v>
      </c>
      <c r="I43" s="31"/>
      <c r="J43" s="31"/>
      <c r="K43" s="35"/>
    </row>
    <row r="44" spans="2:11" x14ac:dyDescent="0.3">
      <c r="B44" s="8" t="s">
        <v>2297</v>
      </c>
      <c r="C44" s="57" t="s">
        <v>2298</v>
      </c>
      <c r="D44" s="54" t="s">
        <v>2299</v>
      </c>
      <c r="E44" s="6" t="s">
        <v>145</v>
      </c>
      <c r="F44" s="19">
        <v>4581225</v>
      </c>
      <c r="G44" s="24">
        <v>29125.14</v>
      </c>
      <c r="H44" s="24">
        <v>0.72</v>
      </c>
      <c r="I44" s="31"/>
      <c r="J44" s="31"/>
      <c r="K44" s="35"/>
    </row>
    <row r="45" spans="2:11" x14ac:dyDescent="0.3">
      <c r="B45" s="8" t="s">
        <v>412</v>
      </c>
      <c r="C45" s="57" t="s">
        <v>413</v>
      </c>
      <c r="D45" s="54" t="s">
        <v>414</v>
      </c>
      <c r="E45" s="6" t="s">
        <v>124</v>
      </c>
      <c r="F45" s="19">
        <v>2136949</v>
      </c>
      <c r="G45" s="24">
        <v>28293.200000000001</v>
      </c>
      <c r="H45" s="24">
        <v>0.7</v>
      </c>
      <c r="I45" s="31"/>
      <c r="J45" s="31"/>
      <c r="K45" s="35"/>
    </row>
    <row r="46" spans="2:11" x14ac:dyDescent="0.3">
      <c r="B46" s="8" t="s">
        <v>453</v>
      </c>
      <c r="C46" s="57" t="s">
        <v>454</v>
      </c>
      <c r="D46" s="54" t="s">
        <v>455</v>
      </c>
      <c r="E46" s="6" t="s">
        <v>440</v>
      </c>
      <c r="F46" s="19">
        <v>9551200</v>
      </c>
      <c r="G46" s="24">
        <v>27674.6</v>
      </c>
      <c r="H46" s="24">
        <v>0.69</v>
      </c>
      <c r="I46" s="31"/>
      <c r="J46" s="31"/>
      <c r="K46" s="35"/>
    </row>
    <row r="47" spans="2:11" x14ac:dyDescent="0.3">
      <c r="B47" s="8" t="s">
        <v>427</v>
      </c>
      <c r="C47" s="57" t="s">
        <v>428</v>
      </c>
      <c r="D47" s="54" t="s">
        <v>429</v>
      </c>
      <c r="E47" s="6" t="s">
        <v>93</v>
      </c>
      <c r="F47" s="19">
        <v>7135025</v>
      </c>
      <c r="G47" s="24">
        <v>26007.17</v>
      </c>
      <c r="H47" s="24">
        <v>0.65</v>
      </c>
      <c r="I47" s="31"/>
      <c r="J47" s="31"/>
      <c r="K47" s="35"/>
    </row>
    <row r="48" spans="2:11" x14ac:dyDescent="0.3">
      <c r="B48" s="8" t="s">
        <v>638</v>
      </c>
      <c r="C48" s="57" t="s">
        <v>639</v>
      </c>
      <c r="D48" s="54" t="s">
        <v>640</v>
      </c>
      <c r="E48" s="6" t="s">
        <v>75</v>
      </c>
      <c r="F48" s="19">
        <v>1083298</v>
      </c>
      <c r="G48" s="24">
        <v>21152.48</v>
      </c>
      <c r="H48" s="24">
        <v>0.53</v>
      </c>
      <c r="I48" s="31"/>
      <c r="J48" s="31"/>
      <c r="K48" s="35"/>
    </row>
    <row r="49" spans="2:11" x14ac:dyDescent="0.3">
      <c r="B49" s="8" t="s">
        <v>614</v>
      </c>
      <c r="C49" s="57" t="s">
        <v>615</v>
      </c>
      <c r="D49" s="54" t="s">
        <v>616</v>
      </c>
      <c r="E49" s="6" t="s">
        <v>156</v>
      </c>
      <c r="F49" s="19">
        <v>16511500</v>
      </c>
      <c r="G49" s="24">
        <v>20796.23</v>
      </c>
      <c r="H49" s="24">
        <v>0.52</v>
      </c>
      <c r="I49" s="31"/>
      <c r="J49" s="31"/>
      <c r="K49" s="35"/>
    </row>
    <row r="50" spans="2:11" x14ac:dyDescent="0.3">
      <c r="B50" s="8" t="s">
        <v>484</v>
      </c>
      <c r="C50" s="57" t="s">
        <v>485</v>
      </c>
      <c r="D50" s="54" t="s">
        <v>486</v>
      </c>
      <c r="E50" s="6" t="s">
        <v>108</v>
      </c>
      <c r="F50" s="19">
        <v>2418084</v>
      </c>
      <c r="G50" s="24">
        <v>19937.099999999999</v>
      </c>
      <c r="H50" s="24">
        <v>0.5</v>
      </c>
      <c r="I50" s="31"/>
      <c r="J50" s="31"/>
      <c r="K50" s="35"/>
    </row>
    <row r="51" spans="2:11" x14ac:dyDescent="0.3">
      <c r="B51" s="8" t="s">
        <v>487</v>
      </c>
      <c r="C51" s="57" t="s">
        <v>488</v>
      </c>
      <c r="D51" s="54" t="s">
        <v>489</v>
      </c>
      <c r="E51" s="6" t="s">
        <v>116</v>
      </c>
      <c r="F51" s="19">
        <v>479600</v>
      </c>
      <c r="G51" s="24">
        <v>19723.55</v>
      </c>
      <c r="H51" s="24">
        <v>0.49</v>
      </c>
      <c r="I51" s="31"/>
      <c r="J51" s="31"/>
      <c r="K51" s="35"/>
    </row>
    <row r="52" spans="2:11" x14ac:dyDescent="0.3">
      <c r="B52" s="8" t="s">
        <v>652</v>
      </c>
      <c r="C52" s="57" t="s">
        <v>653</v>
      </c>
      <c r="D52" s="54" t="s">
        <v>654</v>
      </c>
      <c r="E52" s="6" t="s">
        <v>156</v>
      </c>
      <c r="F52" s="19">
        <v>7000000</v>
      </c>
      <c r="G52" s="24">
        <v>19362</v>
      </c>
      <c r="H52" s="24">
        <v>0.48</v>
      </c>
      <c r="I52" s="31"/>
      <c r="J52" s="31"/>
      <c r="K52" s="35"/>
    </row>
    <row r="53" spans="2:11" x14ac:dyDescent="0.3">
      <c r="B53" s="8" t="s">
        <v>132</v>
      </c>
      <c r="C53" s="57" t="s">
        <v>133</v>
      </c>
      <c r="D53" s="54" t="s">
        <v>134</v>
      </c>
      <c r="E53" s="6" t="s">
        <v>135</v>
      </c>
      <c r="F53" s="19">
        <v>3880000</v>
      </c>
      <c r="G53" s="24">
        <v>19235.099999999999</v>
      </c>
      <c r="H53" s="24">
        <v>0.48</v>
      </c>
      <c r="I53" s="31"/>
      <c r="J53" s="31"/>
      <c r="K53" s="35"/>
    </row>
    <row r="54" spans="2:11" x14ac:dyDescent="0.3">
      <c r="B54" s="8" t="s">
        <v>295</v>
      </c>
      <c r="C54" s="57" t="s">
        <v>296</v>
      </c>
      <c r="D54" s="54" t="s">
        <v>297</v>
      </c>
      <c r="E54" s="6" t="s">
        <v>211</v>
      </c>
      <c r="F54" s="19">
        <v>4014525</v>
      </c>
      <c r="G54" s="24">
        <v>16979.43</v>
      </c>
      <c r="H54" s="24">
        <v>0.42</v>
      </c>
      <c r="I54" s="31"/>
      <c r="J54" s="31"/>
      <c r="K54" s="35"/>
    </row>
    <row r="55" spans="2:11" x14ac:dyDescent="0.3">
      <c r="B55" s="8" t="s">
        <v>892</v>
      </c>
      <c r="C55" s="57" t="s">
        <v>893</v>
      </c>
      <c r="D55" s="54" t="s">
        <v>894</v>
      </c>
      <c r="E55" s="6" t="s">
        <v>86</v>
      </c>
      <c r="F55" s="19">
        <v>411775</v>
      </c>
      <c r="G55" s="24">
        <v>16377.94</v>
      </c>
      <c r="H55" s="24">
        <v>0.41</v>
      </c>
      <c r="I55" s="31"/>
      <c r="J55" s="31"/>
      <c r="K55" s="35"/>
    </row>
    <row r="56" spans="2:11" x14ac:dyDescent="0.3">
      <c r="B56" s="8" t="s">
        <v>646</v>
      </c>
      <c r="C56" s="57" t="s">
        <v>647</v>
      </c>
      <c r="D56" s="54" t="s">
        <v>648</v>
      </c>
      <c r="E56" s="6" t="s">
        <v>246</v>
      </c>
      <c r="F56" s="19">
        <v>6297200</v>
      </c>
      <c r="G56" s="24">
        <v>16152.32</v>
      </c>
      <c r="H56" s="24">
        <v>0.4</v>
      </c>
      <c r="I56" s="31"/>
      <c r="J56" s="31"/>
      <c r="K56" s="35"/>
    </row>
    <row r="57" spans="2:11" x14ac:dyDescent="0.3">
      <c r="B57" s="8" t="s">
        <v>430</v>
      </c>
      <c r="C57" s="57" t="s">
        <v>431</v>
      </c>
      <c r="D57" s="54" t="s">
        <v>432</v>
      </c>
      <c r="E57" s="6" t="s">
        <v>50</v>
      </c>
      <c r="F57" s="19">
        <v>511112</v>
      </c>
      <c r="G57" s="24">
        <v>15966.63</v>
      </c>
      <c r="H57" s="24">
        <v>0.4</v>
      </c>
      <c r="I57" s="31"/>
      <c r="J57" s="31"/>
      <c r="K57" s="35"/>
    </row>
    <row r="58" spans="2:11" x14ac:dyDescent="0.3">
      <c r="B58" s="8" t="s">
        <v>2347</v>
      </c>
      <c r="C58" s="57" t="s">
        <v>1338</v>
      </c>
      <c r="D58" s="54" t="s">
        <v>2348</v>
      </c>
      <c r="E58" s="6" t="s">
        <v>246</v>
      </c>
      <c r="F58" s="19">
        <v>3951250</v>
      </c>
      <c r="G58" s="24">
        <v>14473.43</v>
      </c>
      <c r="H58" s="24">
        <v>0.36</v>
      </c>
      <c r="I58" s="31"/>
      <c r="J58" s="31"/>
      <c r="K58" s="35"/>
    </row>
    <row r="59" spans="2:11" x14ac:dyDescent="0.3">
      <c r="B59" s="8" t="s">
        <v>364</v>
      </c>
      <c r="C59" s="57" t="s">
        <v>365</v>
      </c>
      <c r="D59" s="54" t="s">
        <v>366</v>
      </c>
      <c r="E59" s="6" t="s">
        <v>50</v>
      </c>
      <c r="F59" s="19">
        <v>5542698</v>
      </c>
      <c r="G59" s="24">
        <v>13130.65</v>
      </c>
      <c r="H59" s="24">
        <v>0.33</v>
      </c>
      <c r="I59" s="31"/>
      <c r="J59" s="31"/>
      <c r="K59" s="35"/>
    </row>
    <row r="60" spans="2:11" x14ac:dyDescent="0.3">
      <c r="B60" s="8" t="s">
        <v>1087</v>
      </c>
      <c r="C60" s="57" t="s">
        <v>1088</v>
      </c>
      <c r="D60" s="54" t="s">
        <v>1089</v>
      </c>
      <c r="E60" s="6" t="s">
        <v>116</v>
      </c>
      <c r="F60" s="19">
        <v>1578981</v>
      </c>
      <c r="G60" s="24">
        <v>12446.32</v>
      </c>
      <c r="H60" s="24">
        <v>0.31</v>
      </c>
      <c r="I60" s="31"/>
      <c r="J60" s="31"/>
      <c r="K60" s="35"/>
    </row>
    <row r="61" spans="2:11" x14ac:dyDescent="0.3">
      <c r="B61" s="8" t="s">
        <v>1090</v>
      </c>
      <c r="C61" s="57" t="s">
        <v>1091</v>
      </c>
      <c r="D61" s="54" t="s">
        <v>1092</v>
      </c>
      <c r="E61" s="6" t="s">
        <v>211</v>
      </c>
      <c r="F61" s="19">
        <v>21008663</v>
      </c>
      <c r="G61" s="24">
        <v>12311.08</v>
      </c>
      <c r="H61" s="24">
        <v>0.31</v>
      </c>
      <c r="I61" s="31"/>
      <c r="J61" s="31"/>
      <c r="K61" s="35"/>
    </row>
    <row r="62" spans="2:11" x14ac:dyDescent="0.3">
      <c r="B62" s="8" t="s">
        <v>304</v>
      </c>
      <c r="C62" s="57" t="s">
        <v>305</v>
      </c>
      <c r="D62" s="54" t="s">
        <v>306</v>
      </c>
      <c r="E62" s="6" t="s">
        <v>209</v>
      </c>
      <c r="F62" s="19">
        <v>7829845</v>
      </c>
      <c r="G62" s="24">
        <v>11833.24</v>
      </c>
      <c r="H62" s="24">
        <v>0.28999999999999998</v>
      </c>
      <c r="I62" s="31"/>
      <c r="J62" s="31"/>
      <c r="K62" s="35"/>
    </row>
    <row r="63" spans="2:11" x14ac:dyDescent="0.3">
      <c r="B63" s="8" t="s">
        <v>2119</v>
      </c>
      <c r="C63" s="57" t="s">
        <v>2120</v>
      </c>
      <c r="D63" s="54" t="s">
        <v>2121</v>
      </c>
      <c r="E63" s="6" t="s">
        <v>108</v>
      </c>
      <c r="F63" s="19">
        <v>613335</v>
      </c>
      <c r="G63" s="24">
        <v>11126.51</v>
      </c>
      <c r="H63" s="24">
        <v>0.28000000000000003</v>
      </c>
      <c r="I63" s="31"/>
      <c r="J63" s="31"/>
      <c r="K63" s="35"/>
    </row>
    <row r="64" spans="2:11" x14ac:dyDescent="0.3">
      <c r="B64" s="8" t="s">
        <v>76</v>
      </c>
      <c r="C64" s="57" t="s">
        <v>77</v>
      </c>
      <c r="D64" s="54" t="s">
        <v>78</v>
      </c>
      <c r="E64" s="6" t="s">
        <v>79</v>
      </c>
      <c r="F64" s="19">
        <v>1131200</v>
      </c>
      <c r="G64" s="24">
        <v>10888.93</v>
      </c>
      <c r="H64" s="24">
        <v>0.27</v>
      </c>
      <c r="I64" s="31"/>
      <c r="J64" s="31"/>
      <c r="K64" s="35"/>
    </row>
    <row r="65" spans="2:11" x14ac:dyDescent="0.3">
      <c r="B65" s="8" t="s">
        <v>1059</v>
      </c>
      <c r="C65" s="57" t="s">
        <v>1060</v>
      </c>
      <c r="D65" s="54" t="s">
        <v>1061</v>
      </c>
      <c r="E65" s="6" t="s">
        <v>71</v>
      </c>
      <c r="F65" s="19">
        <v>377543</v>
      </c>
      <c r="G65" s="24">
        <v>10642.94</v>
      </c>
      <c r="H65" s="24">
        <v>0.26</v>
      </c>
      <c r="I65" s="31"/>
      <c r="J65" s="31"/>
      <c r="K65" s="35"/>
    </row>
    <row r="66" spans="2:11" x14ac:dyDescent="0.3">
      <c r="B66" s="8" t="s">
        <v>231</v>
      </c>
      <c r="C66" s="57" t="s">
        <v>232</v>
      </c>
      <c r="D66" s="54" t="s">
        <v>233</v>
      </c>
      <c r="E66" s="6" t="s">
        <v>124</v>
      </c>
      <c r="F66" s="19">
        <v>179590</v>
      </c>
      <c r="G66" s="24">
        <v>10196.219999999999</v>
      </c>
      <c r="H66" s="24">
        <v>0.25</v>
      </c>
      <c r="I66" s="31"/>
      <c r="J66" s="31"/>
      <c r="K66" s="35"/>
    </row>
    <row r="67" spans="2:11" x14ac:dyDescent="0.3">
      <c r="B67" s="8" t="s">
        <v>267</v>
      </c>
      <c r="C67" s="57" t="s">
        <v>268</v>
      </c>
      <c r="D67" s="54" t="s">
        <v>269</v>
      </c>
      <c r="E67" s="6" t="s">
        <v>270</v>
      </c>
      <c r="F67" s="19">
        <v>423000</v>
      </c>
      <c r="G67" s="24">
        <v>10037.790000000001</v>
      </c>
      <c r="H67" s="24">
        <v>0.25</v>
      </c>
      <c r="I67" s="31"/>
      <c r="J67" s="31"/>
      <c r="K67" s="35"/>
    </row>
    <row r="68" spans="2:11" x14ac:dyDescent="0.3">
      <c r="B68" s="8" t="s">
        <v>424</v>
      </c>
      <c r="C68" s="57" t="s">
        <v>425</v>
      </c>
      <c r="D68" s="54" t="s">
        <v>426</v>
      </c>
      <c r="E68" s="6" t="s">
        <v>124</v>
      </c>
      <c r="F68" s="19">
        <v>410550</v>
      </c>
      <c r="G68" s="24">
        <v>8838.32</v>
      </c>
      <c r="H68" s="24">
        <v>0.22</v>
      </c>
      <c r="I68" s="31"/>
      <c r="J68" s="31"/>
      <c r="K68" s="35"/>
    </row>
    <row r="69" spans="2:11" x14ac:dyDescent="0.3">
      <c r="B69" s="8" t="s">
        <v>1131</v>
      </c>
      <c r="C69" s="57" t="s">
        <v>1132</v>
      </c>
      <c r="D69" s="54" t="s">
        <v>1133</v>
      </c>
      <c r="E69" s="6" t="s">
        <v>75</v>
      </c>
      <c r="F69" s="19">
        <v>705375</v>
      </c>
      <c r="G69" s="24">
        <v>7194.83</v>
      </c>
      <c r="H69" s="24">
        <v>0.18</v>
      </c>
      <c r="I69" s="31"/>
      <c r="J69" s="31"/>
      <c r="K69" s="35"/>
    </row>
    <row r="70" spans="2:11" x14ac:dyDescent="0.3">
      <c r="B70" s="8" t="s">
        <v>2341</v>
      </c>
      <c r="C70" s="57" t="s">
        <v>2342</v>
      </c>
      <c r="D70" s="54" t="s">
        <v>2343</v>
      </c>
      <c r="E70" s="6" t="s">
        <v>211</v>
      </c>
      <c r="F70" s="19">
        <v>1425233</v>
      </c>
      <c r="G70" s="24">
        <v>7158.23</v>
      </c>
      <c r="H70" s="24">
        <v>0.18</v>
      </c>
      <c r="I70" s="31"/>
      <c r="J70" s="31"/>
      <c r="K70" s="35"/>
    </row>
    <row r="71" spans="2:11" x14ac:dyDescent="0.3">
      <c r="B71" s="8" t="s">
        <v>47</v>
      </c>
      <c r="C71" s="57" t="s">
        <v>48</v>
      </c>
      <c r="D71" s="54" t="s">
        <v>49</v>
      </c>
      <c r="E71" s="6" t="s">
        <v>50</v>
      </c>
      <c r="F71" s="19">
        <v>388100</v>
      </c>
      <c r="G71" s="24">
        <v>6368.72</v>
      </c>
      <c r="H71" s="24">
        <v>0.16</v>
      </c>
      <c r="I71" s="31"/>
      <c r="J71" s="31"/>
      <c r="K71" s="35"/>
    </row>
    <row r="72" spans="2:11" x14ac:dyDescent="0.3">
      <c r="B72" s="8" t="s">
        <v>286</v>
      </c>
      <c r="C72" s="57" t="s">
        <v>287</v>
      </c>
      <c r="D72" s="54" t="s">
        <v>288</v>
      </c>
      <c r="E72" s="6" t="s">
        <v>93</v>
      </c>
      <c r="F72" s="19">
        <v>1415475</v>
      </c>
      <c r="G72" s="24">
        <v>6044.08</v>
      </c>
      <c r="H72" s="24">
        <v>0.15</v>
      </c>
      <c r="I72" s="31"/>
      <c r="J72" s="31"/>
      <c r="K72" s="35"/>
    </row>
    <row r="73" spans="2:11" x14ac:dyDescent="0.3">
      <c r="B73" s="8" t="s">
        <v>1140</v>
      </c>
      <c r="C73" s="57" t="s">
        <v>1141</v>
      </c>
      <c r="D73" s="54" t="s">
        <v>1142</v>
      </c>
      <c r="E73" s="6" t="s">
        <v>108</v>
      </c>
      <c r="F73" s="19">
        <v>296625</v>
      </c>
      <c r="G73" s="24">
        <v>5928.05</v>
      </c>
      <c r="H73" s="24">
        <v>0.15</v>
      </c>
      <c r="I73" s="31"/>
      <c r="J73" s="31"/>
      <c r="K73" s="35"/>
    </row>
    <row r="74" spans="2:11" x14ac:dyDescent="0.3">
      <c r="B74" s="8" t="s">
        <v>1137</v>
      </c>
      <c r="C74" s="57" t="s">
        <v>1138</v>
      </c>
      <c r="D74" s="54" t="s">
        <v>1139</v>
      </c>
      <c r="E74" s="6" t="s">
        <v>120</v>
      </c>
      <c r="F74" s="19">
        <v>427500</v>
      </c>
      <c r="G74" s="24">
        <v>5696.01</v>
      </c>
      <c r="H74" s="24">
        <v>0.14000000000000001</v>
      </c>
      <c r="I74" s="31"/>
      <c r="J74" s="31"/>
      <c r="K74" s="35"/>
    </row>
    <row r="75" spans="2:11" x14ac:dyDescent="0.3">
      <c r="B75" s="8" t="s">
        <v>313</v>
      </c>
      <c r="C75" s="57" t="s">
        <v>314</v>
      </c>
      <c r="D75" s="54" t="s">
        <v>315</v>
      </c>
      <c r="E75" s="6" t="s">
        <v>71</v>
      </c>
      <c r="F75" s="19">
        <v>325000</v>
      </c>
      <c r="G75" s="24">
        <v>5319.93</v>
      </c>
      <c r="H75" s="24">
        <v>0.13</v>
      </c>
      <c r="I75" s="31"/>
      <c r="J75" s="31"/>
      <c r="K75" s="35"/>
    </row>
    <row r="76" spans="2:11" x14ac:dyDescent="0.3">
      <c r="B76" s="8" t="s">
        <v>2418</v>
      </c>
      <c r="C76" s="57" t="s">
        <v>2419</v>
      </c>
      <c r="D76" s="54" t="s">
        <v>2420</v>
      </c>
      <c r="E76" s="6" t="s">
        <v>43</v>
      </c>
      <c r="F76" s="19">
        <v>578900</v>
      </c>
      <c r="G76" s="24">
        <v>5187.5200000000004</v>
      </c>
      <c r="H76" s="24">
        <v>0.13</v>
      </c>
      <c r="I76" s="31"/>
      <c r="J76" s="31"/>
      <c r="K76" s="35"/>
    </row>
    <row r="77" spans="2:11" x14ac:dyDescent="0.3">
      <c r="B77" s="8" t="s">
        <v>2814</v>
      </c>
      <c r="C77" s="57" t="s">
        <v>2815</v>
      </c>
      <c r="D77" s="54" t="s">
        <v>2816</v>
      </c>
      <c r="E77" s="6" t="s">
        <v>156</v>
      </c>
      <c r="F77" s="19">
        <v>926274</v>
      </c>
      <c r="G77" s="24">
        <v>3590.7</v>
      </c>
      <c r="H77" s="24">
        <v>0.09</v>
      </c>
      <c r="I77" s="31"/>
      <c r="J77" s="31"/>
      <c r="K77" s="35"/>
    </row>
    <row r="78" spans="2:11" x14ac:dyDescent="0.3">
      <c r="B78" s="8" t="s">
        <v>528</v>
      </c>
      <c r="C78" s="57" t="s">
        <v>529</v>
      </c>
      <c r="D78" s="54" t="s">
        <v>530</v>
      </c>
      <c r="E78" s="6" t="s">
        <v>531</v>
      </c>
      <c r="F78" s="19">
        <v>487600</v>
      </c>
      <c r="G78" s="24">
        <v>3323.24</v>
      </c>
      <c r="H78" s="24">
        <v>0.08</v>
      </c>
      <c r="I78" s="31"/>
      <c r="J78" s="31"/>
      <c r="K78" s="35"/>
    </row>
    <row r="79" spans="2:11" x14ac:dyDescent="0.3">
      <c r="B79" s="8" t="s">
        <v>250</v>
      </c>
      <c r="C79" s="57" t="s">
        <v>251</v>
      </c>
      <c r="D79" s="54" t="s">
        <v>252</v>
      </c>
      <c r="E79" s="6" t="s">
        <v>221</v>
      </c>
      <c r="F79" s="19">
        <v>82936</v>
      </c>
      <c r="G79" s="24">
        <v>2465.36</v>
      </c>
      <c r="H79" s="24">
        <v>0.06</v>
      </c>
      <c r="I79" s="31"/>
      <c r="J79" s="31"/>
      <c r="K79" s="35"/>
    </row>
    <row r="80" spans="2:11" x14ac:dyDescent="0.3">
      <c r="B80" s="8" t="s">
        <v>1134</v>
      </c>
      <c r="C80" s="57" t="s">
        <v>1135</v>
      </c>
      <c r="D80" s="54" t="s">
        <v>1136</v>
      </c>
      <c r="E80" s="6" t="s">
        <v>209</v>
      </c>
      <c r="F80" s="19">
        <v>182250</v>
      </c>
      <c r="G80" s="24">
        <v>2213.2399999999998</v>
      </c>
      <c r="H80" s="24">
        <v>0.06</v>
      </c>
      <c r="I80" s="31"/>
      <c r="J80" s="31"/>
      <c r="K80" s="35"/>
    </row>
    <row r="81" spans="2:11" x14ac:dyDescent="0.3">
      <c r="B81" s="8" t="s">
        <v>234</v>
      </c>
      <c r="C81" s="57" t="s">
        <v>235</v>
      </c>
      <c r="D81" s="54" t="s">
        <v>236</v>
      </c>
      <c r="E81" s="6" t="s">
        <v>209</v>
      </c>
      <c r="F81" s="19">
        <v>173125</v>
      </c>
      <c r="G81" s="24">
        <v>1959.78</v>
      </c>
      <c r="H81" s="24">
        <v>0.05</v>
      </c>
      <c r="I81" s="31"/>
      <c r="J81" s="31"/>
      <c r="K81" s="35"/>
    </row>
    <row r="82" spans="2:11" x14ac:dyDescent="0.3">
      <c r="B82" s="8" t="s">
        <v>931</v>
      </c>
      <c r="C82" s="57" t="s">
        <v>932</v>
      </c>
      <c r="D82" s="54" t="s">
        <v>933</v>
      </c>
      <c r="E82" s="6" t="s">
        <v>156</v>
      </c>
      <c r="F82" s="19">
        <v>586850</v>
      </c>
      <c r="G82" s="24">
        <v>1605.62</v>
      </c>
      <c r="H82" s="24">
        <v>0.04</v>
      </c>
      <c r="I82" s="31"/>
      <c r="J82" s="31"/>
      <c r="K82" s="35"/>
    </row>
    <row r="83" spans="2:11" x14ac:dyDescent="0.3">
      <c r="B83" s="8" t="s">
        <v>367</v>
      </c>
      <c r="C83" s="57" t="s">
        <v>368</v>
      </c>
      <c r="D83" s="54" t="s">
        <v>369</v>
      </c>
      <c r="E83" s="6" t="s">
        <v>135</v>
      </c>
      <c r="F83" s="19">
        <v>34497</v>
      </c>
      <c r="G83" s="24">
        <v>805.54</v>
      </c>
      <c r="H83" s="24">
        <v>0.02</v>
      </c>
      <c r="I83" s="31"/>
      <c r="J83" s="31"/>
      <c r="K83" s="35"/>
    </row>
    <row r="84" spans="2:11" x14ac:dyDescent="0.3">
      <c r="B84" s="8" t="s">
        <v>1128</v>
      </c>
      <c r="C84" s="57" t="s">
        <v>1129</v>
      </c>
      <c r="D84" s="54" t="s">
        <v>1130</v>
      </c>
      <c r="E84" s="6" t="s">
        <v>585</v>
      </c>
      <c r="F84" s="19">
        <v>153900</v>
      </c>
      <c r="G84" s="24">
        <v>691.01</v>
      </c>
      <c r="H84" s="24">
        <v>0.02</v>
      </c>
      <c r="I84" s="31"/>
      <c r="J84" s="31"/>
      <c r="K84" s="35"/>
    </row>
    <row r="85" spans="2:11" x14ac:dyDescent="0.3">
      <c r="B85" s="8" t="s">
        <v>2324</v>
      </c>
      <c r="C85" s="57" t="s">
        <v>2325</v>
      </c>
      <c r="D85" s="54" t="s">
        <v>2326</v>
      </c>
      <c r="E85" s="6" t="s">
        <v>86</v>
      </c>
      <c r="F85" s="19">
        <v>302546</v>
      </c>
      <c r="G85" s="24">
        <v>669.99</v>
      </c>
      <c r="H85" s="24">
        <v>0.02</v>
      </c>
      <c r="I85" s="31"/>
      <c r="J85" s="31"/>
      <c r="K85" s="35"/>
    </row>
    <row r="86" spans="2:11" x14ac:dyDescent="0.3">
      <c r="B86" s="8" t="s">
        <v>382</v>
      </c>
      <c r="C86" s="57" t="s">
        <v>383</v>
      </c>
      <c r="D86" s="54" t="s">
        <v>384</v>
      </c>
      <c r="E86" s="6" t="s">
        <v>50</v>
      </c>
      <c r="F86" s="19">
        <v>10100</v>
      </c>
      <c r="G86" s="24">
        <v>609.54</v>
      </c>
      <c r="H86" s="24">
        <v>0.02</v>
      </c>
      <c r="I86" s="31"/>
      <c r="J86" s="31"/>
      <c r="K86" s="35"/>
    </row>
    <row r="87" spans="2:11" x14ac:dyDescent="0.3">
      <c r="B87" s="8" t="s">
        <v>68</v>
      </c>
      <c r="C87" s="57" t="s">
        <v>69</v>
      </c>
      <c r="D87" s="54" t="s">
        <v>70</v>
      </c>
      <c r="E87" s="6" t="s">
        <v>71</v>
      </c>
      <c r="F87" s="19">
        <v>4650</v>
      </c>
      <c r="G87" s="24">
        <v>590.27</v>
      </c>
      <c r="H87" s="24">
        <v>0.01</v>
      </c>
      <c r="I87" s="31"/>
      <c r="J87" s="31"/>
      <c r="K87" s="35"/>
    </row>
    <row r="88" spans="2:11" x14ac:dyDescent="0.3">
      <c r="B88" s="8" t="s">
        <v>2335</v>
      </c>
      <c r="C88" s="57" t="s">
        <v>2336</v>
      </c>
      <c r="D88" s="54" t="s">
        <v>2337</v>
      </c>
      <c r="E88" s="6" t="s">
        <v>950</v>
      </c>
      <c r="F88" s="19">
        <v>34075</v>
      </c>
      <c r="G88" s="24">
        <v>387.6</v>
      </c>
      <c r="H88" s="24">
        <v>0.01</v>
      </c>
      <c r="I88" s="31"/>
      <c r="J88" s="31"/>
      <c r="K88" s="35"/>
    </row>
    <row r="89" spans="2:11" x14ac:dyDescent="0.3">
      <c r="B89" s="8" t="s">
        <v>237</v>
      </c>
      <c r="C89" s="57" t="s">
        <v>238</v>
      </c>
      <c r="D89" s="54" t="s">
        <v>239</v>
      </c>
      <c r="E89" s="6" t="s">
        <v>124</v>
      </c>
      <c r="F89" s="19">
        <v>28600</v>
      </c>
      <c r="G89" s="24">
        <v>345.4</v>
      </c>
      <c r="H89" s="24">
        <v>0.01</v>
      </c>
      <c r="I89" s="31"/>
      <c r="J89" s="31"/>
      <c r="K89" s="35"/>
    </row>
    <row r="90" spans="2:11" x14ac:dyDescent="0.3">
      <c r="B90" s="8" t="s">
        <v>938</v>
      </c>
      <c r="C90" s="57" t="s">
        <v>939</v>
      </c>
      <c r="D90" s="54" t="s">
        <v>940</v>
      </c>
      <c r="E90" s="6" t="s">
        <v>50</v>
      </c>
      <c r="F90" s="19">
        <v>19125</v>
      </c>
      <c r="G90" s="24">
        <v>316.29000000000002</v>
      </c>
      <c r="H90" s="24">
        <v>0.01</v>
      </c>
      <c r="I90" s="31"/>
      <c r="J90" s="31"/>
      <c r="K90" s="35"/>
    </row>
    <row r="91" spans="2:11" x14ac:dyDescent="0.3">
      <c r="B91" s="8" t="s">
        <v>1152</v>
      </c>
      <c r="C91" s="57" t="s">
        <v>1153</v>
      </c>
      <c r="D91" s="54" t="s">
        <v>1154</v>
      </c>
      <c r="E91" s="6" t="s">
        <v>538</v>
      </c>
      <c r="F91" s="19">
        <v>24750</v>
      </c>
      <c r="G91" s="24">
        <v>280.64</v>
      </c>
      <c r="H91" s="24">
        <v>0.01</v>
      </c>
      <c r="I91" s="31"/>
      <c r="J91" s="31"/>
      <c r="K91" s="35"/>
    </row>
    <row r="92" spans="2:11" x14ac:dyDescent="0.3">
      <c r="B92" s="8" t="s">
        <v>2314</v>
      </c>
      <c r="C92" s="57" t="s">
        <v>2315</v>
      </c>
      <c r="D92" s="54" t="s">
        <v>2316</v>
      </c>
      <c r="E92" s="6" t="s">
        <v>538</v>
      </c>
      <c r="F92" s="19">
        <v>31200</v>
      </c>
      <c r="G92" s="24">
        <v>227.7</v>
      </c>
      <c r="H92" s="24">
        <v>0.01</v>
      </c>
      <c r="I92" s="31"/>
      <c r="J92" s="31"/>
      <c r="K92" s="35"/>
    </row>
    <row r="93" spans="2:11" x14ac:dyDescent="0.3">
      <c r="B93" s="8" t="s">
        <v>181</v>
      </c>
      <c r="C93" s="57" t="s">
        <v>182</v>
      </c>
      <c r="D93" s="54" t="s">
        <v>183</v>
      </c>
      <c r="E93" s="6" t="s">
        <v>120</v>
      </c>
      <c r="F93" s="19">
        <v>423000</v>
      </c>
      <c r="G93" s="24">
        <v>170.05</v>
      </c>
      <c r="H93" s="24" t="s">
        <v>5024</v>
      </c>
      <c r="I93" s="31"/>
      <c r="J93" s="31"/>
      <c r="K93" s="35" t="s">
        <v>5039</v>
      </c>
    </row>
    <row r="94" spans="2:11" x14ac:dyDescent="0.3">
      <c r="B94" s="8" t="s">
        <v>218</v>
      </c>
      <c r="C94" s="57" t="s">
        <v>219</v>
      </c>
      <c r="D94" s="54" t="s">
        <v>220</v>
      </c>
      <c r="E94" s="6" t="s">
        <v>221</v>
      </c>
      <c r="F94" s="19">
        <v>6014</v>
      </c>
      <c r="G94" s="24">
        <v>151.29</v>
      </c>
      <c r="H94" s="24" t="s">
        <v>5024</v>
      </c>
      <c r="I94" s="31"/>
      <c r="J94" s="31"/>
      <c r="K94" s="35"/>
    </row>
    <row r="95" spans="2:11" x14ac:dyDescent="0.3">
      <c r="B95" s="8" t="s">
        <v>1068</v>
      </c>
      <c r="C95" s="57" t="s">
        <v>1069</v>
      </c>
      <c r="D95" s="54" t="s">
        <v>1070</v>
      </c>
      <c r="E95" s="6" t="s">
        <v>1071</v>
      </c>
      <c r="F95" s="19">
        <v>162000</v>
      </c>
      <c r="G95" s="24">
        <v>131.56</v>
      </c>
      <c r="H95" s="24" t="s">
        <v>5024</v>
      </c>
      <c r="I95" s="31"/>
      <c r="J95" s="31"/>
      <c r="K95" s="35"/>
    </row>
    <row r="96" spans="2:11" x14ac:dyDescent="0.3">
      <c r="B96" s="8" t="s">
        <v>2330</v>
      </c>
      <c r="C96" s="57" t="s">
        <v>1321</v>
      </c>
      <c r="D96" s="54" t="s">
        <v>2331</v>
      </c>
      <c r="E96" s="6" t="s">
        <v>75</v>
      </c>
      <c r="F96" s="19">
        <v>14950</v>
      </c>
      <c r="G96" s="24">
        <v>122.95</v>
      </c>
      <c r="H96" s="24" t="s">
        <v>5024</v>
      </c>
      <c r="I96" s="31"/>
      <c r="J96" s="31"/>
      <c r="K96" s="35"/>
    </row>
    <row r="97" spans="2:11" x14ac:dyDescent="0.3">
      <c r="B97" s="8" t="s">
        <v>2320</v>
      </c>
      <c r="C97" s="57" t="s">
        <v>709</v>
      </c>
      <c r="D97" s="54" t="s">
        <v>2321</v>
      </c>
      <c r="E97" s="6" t="s">
        <v>75</v>
      </c>
      <c r="F97" s="19">
        <v>6000</v>
      </c>
      <c r="G97" s="24">
        <v>31.58</v>
      </c>
      <c r="H97" s="24" t="s">
        <v>5024</v>
      </c>
      <c r="I97" s="31"/>
      <c r="J97" s="31"/>
      <c r="K97" s="35"/>
    </row>
    <row r="98" spans="2:11" x14ac:dyDescent="0.3">
      <c r="B98" s="8" t="s">
        <v>2454</v>
      </c>
      <c r="C98" s="57" t="s">
        <v>2455</v>
      </c>
      <c r="D98" s="54" t="s">
        <v>2456</v>
      </c>
      <c r="E98" s="6" t="s">
        <v>156</v>
      </c>
      <c r="F98" s="19">
        <v>1125</v>
      </c>
      <c r="G98" s="24">
        <v>14.06</v>
      </c>
      <c r="H98" s="24" t="s">
        <v>5024</v>
      </c>
      <c r="I98" s="31"/>
      <c r="J98" s="31"/>
      <c r="K98" s="35"/>
    </row>
    <row r="99" spans="2:11" x14ac:dyDescent="0.3">
      <c r="B99" s="8" t="s">
        <v>72</v>
      </c>
      <c r="C99" s="57" t="s">
        <v>73</v>
      </c>
      <c r="D99" s="54" t="s">
        <v>74</v>
      </c>
      <c r="E99" s="6" t="s">
        <v>75</v>
      </c>
      <c r="F99" s="19">
        <v>1050</v>
      </c>
      <c r="G99" s="24">
        <v>9.76</v>
      </c>
      <c r="H99" s="24" t="s">
        <v>5024</v>
      </c>
      <c r="I99" s="31"/>
      <c r="J99" s="31"/>
      <c r="K99" s="35"/>
    </row>
    <row r="100" spans="2:11" x14ac:dyDescent="0.3">
      <c r="B100" s="8" t="s">
        <v>594</v>
      </c>
      <c r="C100" s="57" t="s">
        <v>595</v>
      </c>
      <c r="D100" s="54" t="s">
        <v>596</v>
      </c>
      <c r="E100" s="6" t="s">
        <v>211</v>
      </c>
      <c r="F100" s="19">
        <v>150</v>
      </c>
      <c r="G100" s="24">
        <v>6.89</v>
      </c>
      <c r="H100" s="24" t="s">
        <v>5024</v>
      </c>
      <c r="I100" s="31"/>
      <c r="J100" s="31"/>
      <c r="K100" s="35"/>
    </row>
    <row r="101" spans="2:11" x14ac:dyDescent="0.3">
      <c r="B101" s="8" t="s">
        <v>109</v>
      </c>
      <c r="C101" s="57" t="s">
        <v>110</v>
      </c>
      <c r="D101" s="54" t="s">
        <v>111</v>
      </c>
      <c r="E101" s="6" t="s">
        <v>112</v>
      </c>
      <c r="F101" s="19">
        <v>1000</v>
      </c>
      <c r="G101" s="24">
        <v>6.74</v>
      </c>
      <c r="H101" s="24" t="s">
        <v>5024</v>
      </c>
      <c r="I101" s="31"/>
      <c r="J101" s="31"/>
      <c r="K101" s="35"/>
    </row>
    <row r="102" spans="2:11" x14ac:dyDescent="0.3">
      <c r="B102" s="8" t="s">
        <v>1149</v>
      </c>
      <c r="C102" s="57" t="s">
        <v>1150</v>
      </c>
      <c r="D102" s="54" t="s">
        <v>1151</v>
      </c>
      <c r="E102" s="6" t="s">
        <v>124</v>
      </c>
      <c r="F102" s="19">
        <v>250</v>
      </c>
      <c r="G102" s="24">
        <v>3.05</v>
      </c>
      <c r="H102" s="24" t="s">
        <v>5024</v>
      </c>
      <c r="I102" s="31"/>
      <c r="J102" s="31"/>
      <c r="K102" s="35"/>
    </row>
    <row r="103" spans="2:11" x14ac:dyDescent="0.3">
      <c r="C103" s="58" t="s">
        <v>184</v>
      </c>
      <c r="D103" s="54"/>
      <c r="E103" s="6"/>
      <c r="F103" s="19"/>
      <c r="G103" s="25">
        <f>+SUM(XDO_?FINAL_MV?388?)</f>
        <v>2662212.5800000019</v>
      </c>
      <c r="H103" s="25">
        <f>+SUM(XDO_?FINAL_PER_NET?388?)</f>
        <v>66.230000000000032</v>
      </c>
      <c r="I103" s="31"/>
      <c r="J103" s="31"/>
      <c r="K103" s="35"/>
    </row>
    <row r="104" spans="2:11" x14ac:dyDescent="0.3">
      <c r="C104" s="57"/>
      <c r="D104" s="54"/>
      <c r="E104" s="6"/>
      <c r="F104" s="19"/>
      <c r="G104" s="24"/>
      <c r="H104" s="24"/>
      <c r="I104" s="31"/>
      <c r="J104" s="31"/>
      <c r="K104" s="35"/>
    </row>
    <row r="105" spans="2:11" x14ac:dyDescent="0.3">
      <c r="C105" s="58" t="s">
        <v>3</v>
      </c>
      <c r="D105" s="54"/>
      <c r="E105" s="6"/>
      <c r="F105" s="19"/>
      <c r="G105" s="24" t="s">
        <v>2</v>
      </c>
      <c r="H105" s="24" t="s">
        <v>2</v>
      </c>
      <c r="I105" s="31"/>
      <c r="J105" s="31"/>
      <c r="K105" s="35"/>
    </row>
    <row r="106" spans="2:11" x14ac:dyDescent="0.3">
      <c r="C106" s="57"/>
      <c r="D106" s="54"/>
      <c r="E106" s="6"/>
      <c r="F106" s="19"/>
      <c r="G106" s="24"/>
      <c r="H106" s="24"/>
      <c r="I106" s="31"/>
      <c r="J106" s="31"/>
      <c r="K106" s="35"/>
    </row>
    <row r="107" spans="2:11" x14ac:dyDescent="0.3">
      <c r="C107" s="58" t="s">
        <v>4</v>
      </c>
      <c r="D107" s="54"/>
      <c r="E107" s="6"/>
      <c r="F107" s="19"/>
      <c r="G107" s="24" t="s">
        <v>2</v>
      </c>
      <c r="H107" s="24" t="s">
        <v>2</v>
      </c>
      <c r="I107" s="31"/>
      <c r="J107" s="31"/>
      <c r="K107" s="35"/>
    </row>
    <row r="108" spans="2:11" x14ac:dyDescent="0.3">
      <c r="C108" s="57"/>
      <c r="D108" s="54"/>
      <c r="E108" s="6"/>
      <c r="F108" s="19"/>
      <c r="G108" s="24"/>
      <c r="H108" s="24"/>
      <c r="I108" s="31"/>
      <c r="J108" s="31"/>
      <c r="K108" s="35"/>
    </row>
    <row r="109" spans="2:11" x14ac:dyDescent="0.3">
      <c r="C109" s="59" t="s">
        <v>5067</v>
      </c>
      <c r="D109" s="54"/>
      <c r="E109" s="6"/>
      <c r="F109" s="19"/>
      <c r="G109" s="24"/>
      <c r="H109" s="24"/>
      <c r="I109" s="31"/>
      <c r="J109" s="31"/>
      <c r="K109" s="35"/>
    </row>
    <row r="110" spans="2:11" x14ac:dyDescent="0.3">
      <c r="B110" s="8" t="s">
        <v>1211</v>
      </c>
      <c r="C110" s="57" t="s">
        <v>1212</v>
      </c>
      <c r="D110" s="54" t="s">
        <v>1213</v>
      </c>
      <c r="E110" s="6" t="s">
        <v>145</v>
      </c>
      <c r="F110" s="19">
        <v>15955463</v>
      </c>
      <c r="G110" s="24">
        <v>56310.02</v>
      </c>
      <c r="H110" s="24">
        <v>1.4</v>
      </c>
      <c r="I110" s="31"/>
      <c r="J110" s="31"/>
      <c r="K110" s="35"/>
    </row>
    <row r="111" spans="2:11" x14ac:dyDescent="0.3">
      <c r="B111" s="8" t="s">
        <v>1105</v>
      </c>
      <c r="C111" s="57" t="s">
        <v>1106</v>
      </c>
      <c r="D111" s="54" t="s">
        <v>1107</v>
      </c>
      <c r="E111" s="6" t="s">
        <v>145</v>
      </c>
      <c r="F111" s="19">
        <v>8340000</v>
      </c>
      <c r="G111" s="24">
        <v>36217.279999999999</v>
      </c>
      <c r="H111" s="24">
        <v>0.9</v>
      </c>
      <c r="I111" s="31"/>
      <c r="J111" s="31"/>
      <c r="K111" s="35"/>
    </row>
    <row r="112" spans="2:11" x14ac:dyDescent="0.3">
      <c r="C112" s="58" t="s">
        <v>184</v>
      </c>
      <c r="D112" s="54"/>
      <c r="E112" s="6"/>
      <c r="F112" s="19"/>
      <c r="G112" s="25">
        <v>92527.3</v>
      </c>
      <c r="H112" s="25">
        <v>2.2999999999999998</v>
      </c>
      <c r="I112" s="31"/>
      <c r="J112" s="31"/>
      <c r="K112" s="35"/>
    </row>
    <row r="113" spans="1:11" x14ac:dyDescent="0.3">
      <c r="C113" s="58"/>
      <c r="D113" s="54"/>
      <c r="E113" s="6"/>
      <c r="F113" s="19"/>
      <c r="G113" s="31"/>
      <c r="H113" s="31"/>
      <c r="I113" s="31"/>
      <c r="J113" s="31"/>
      <c r="K113" s="35"/>
    </row>
    <row r="114" spans="1:11" x14ac:dyDescent="0.3">
      <c r="C114" s="59" t="s">
        <v>5068</v>
      </c>
      <c r="D114" s="54"/>
      <c r="E114" s="6"/>
      <c r="F114" s="19"/>
      <c r="G114" s="31"/>
      <c r="H114" s="31"/>
      <c r="I114" s="31"/>
      <c r="J114" s="31"/>
      <c r="K114" s="35"/>
    </row>
    <row r="115" spans="1:11" x14ac:dyDescent="0.3">
      <c r="B115" s="8" t="s">
        <v>3299</v>
      </c>
      <c r="C115" s="57" t="s">
        <v>1335</v>
      </c>
      <c r="D115" s="54" t="s">
        <v>3300</v>
      </c>
      <c r="E115" s="6" t="s">
        <v>75</v>
      </c>
      <c r="F115" s="19">
        <v>20000</v>
      </c>
      <c r="G115" s="24">
        <v>23313.4</v>
      </c>
      <c r="H115" s="24">
        <v>0.57999999999999996</v>
      </c>
      <c r="I115" s="31">
        <v>7.96</v>
      </c>
      <c r="J115" s="31"/>
      <c r="K115" s="35" t="s">
        <v>670</v>
      </c>
    </row>
    <row r="116" spans="1:11" x14ac:dyDescent="0.3">
      <c r="C116" s="58" t="s">
        <v>184</v>
      </c>
      <c r="D116" s="54"/>
      <c r="E116" s="6"/>
      <c r="F116" s="19"/>
      <c r="G116" s="25">
        <f>+G115</f>
        <v>23313.4</v>
      </c>
      <c r="H116" s="25">
        <f>+H115</f>
        <v>0.57999999999999996</v>
      </c>
      <c r="I116" s="31"/>
      <c r="J116" s="31"/>
      <c r="K116" s="35"/>
    </row>
    <row r="117" spans="1:11" x14ac:dyDescent="0.3">
      <c r="C117" s="57"/>
      <c r="D117" s="54"/>
      <c r="E117" s="6"/>
      <c r="F117" s="19"/>
      <c r="G117" s="24"/>
      <c r="H117" s="24"/>
      <c r="I117" s="31"/>
      <c r="J117" s="31"/>
      <c r="K117" s="35"/>
    </row>
    <row r="118" spans="1:11" x14ac:dyDescent="0.3">
      <c r="A118" s="10"/>
      <c r="B118" s="28"/>
      <c r="C118" s="58" t="s">
        <v>5</v>
      </c>
      <c r="D118" s="54"/>
      <c r="E118" s="6"/>
      <c r="F118" s="19"/>
      <c r="G118" s="24"/>
      <c r="H118" s="24"/>
      <c r="I118" s="31"/>
      <c r="J118" s="31"/>
      <c r="K118" s="35"/>
    </row>
    <row r="119" spans="1:11" x14ac:dyDescent="0.3">
      <c r="C119" s="59" t="s">
        <v>6</v>
      </c>
      <c r="D119" s="54"/>
      <c r="E119" s="6"/>
      <c r="F119" s="19"/>
      <c r="G119" s="24"/>
      <c r="H119" s="24"/>
      <c r="I119" s="31"/>
      <c r="J119" s="31"/>
      <c r="K119" s="35"/>
    </row>
    <row r="120" spans="1:11" x14ac:dyDescent="0.3">
      <c r="B120" s="8" t="s">
        <v>851</v>
      </c>
      <c r="C120" s="57" t="s">
        <v>601</v>
      </c>
      <c r="D120" s="54" t="s">
        <v>852</v>
      </c>
      <c r="E120" s="6" t="s">
        <v>669</v>
      </c>
      <c r="F120" s="19">
        <v>53000</v>
      </c>
      <c r="G120" s="24">
        <v>52741.1</v>
      </c>
      <c r="H120" s="24">
        <v>1.31</v>
      </c>
      <c r="I120" s="31">
        <v>8.5330999999999992</v>
      </c>
      <c r="J120" s="31"/>
      <c r="K120" s="35" t="s">
        <v>670</v>
      </c>
    </row>
    <row r="121" spans="1:11" x14ac:dyDescent="0.3">
      <c r="B121" s="8" t="s">
        <v>770</v>
      </c>
      <c r="C121" s="57" t="s">
        <v>73</v>
      </c>
      <c r="D121" s="54" t="s">
        <v>771</v>
      </c>
      <c r="E121" s="6" t="s">
        <v>678</v>
      </c>
      <c r="F121" s="19">
        <v>37500</v>
      </c>
      <c r="G121" s="24">
        <v>37760.74</v>
      </c>
      <c r="H121" s="24">
        <v>0.94</v>
      </c>
      <c r="I121" s="31">
        <v>7.7</v>
      </c>
      <c r="J121" s="31"/>
      <c r="K121" s="35"/>
    </row>
    <row r="122" spans="1:11" x14ac:dyDescent="0.3">
      <c r="B122" s="8" t="s">
        <v>786</v>
      </c>
      <c r="C122" s="57" t="s">
        <v>751</v>
      </c>
      <c r="D122" s="54" t="s">
        <v>787</v>
      </c>
      <c r="E122" s="6" t="s">
        <v>678</v>
      </c>
      <c r="F122" s="19">
        <v>30000</v>
      </c>
      <c r="G122" s="24">
        <v>30755.73</v>
      </c>
      <c r="H122" s="24">
        <v>0.77</v>
      </c>
      <c r="I122" s="31">
        <v>7.6765999999999996</v>
      </c>
      <c r="J122" s="31"/>
      <c r="K122" s="35" t="s">
        <v>670</v>
      </c>
    </row>
    <row r="123" spans="1:11" x14ac:dyDescent="0.3">
      <c r="B123" s="8" t="s">
        <v>708</v>
      </c>
      <c r="C123" s="57" t="s">
        <v>709</v>
      </c>
      <c r="D123" s="54" t="s">
        <v>710</v>
      </c>
      <c r="E123" s="6" t="s">
        <v>678</v>
      </c>
      <c r="F123" s="19">
        <v>30000</v>
      </c>
      <c r="G123" s="24">
        <v>30043.77</v>
      </c>
      <c r="H123" s="24">
        <v>0.75</v>
      </c>
      <c r="I123" s="31">
        <v>7.4749999999999996</v>
      </c>
      <c r="J123" s="31"/>
      <c r="K123" s="35" t="s">
        <v>670</v>
      </c>
    </row>
    <row r="124" spans="1:11" x14ac:dyDescent="0.3">
      <c r="B124" s="8" t="s">
        <v>1931</v>
      </c>
      <c r="C124" s="57" t="s">
        <v>1932</v>
      </c>
      <c r="D124" s="54" t="s">
        <v>1933</v>
      </c>
      <c r="E124" s="6" t="s">
        <v>678</v>
      </c>
      <c r="F124" s="19">
        <v>25000</v>
      </c>
      <c r="G124" s="24">
        <v>24768.880000000001</v>
      </c>
      <c r="H124" s="24">
        <v>0.62</v>
      </c>
      <c r="I124" s="31">
        <v>7.57</v>
      </c>
      <c r="J124" s="31"/>
      <c r="K124" s="35" t="s">
        <v>670</v>
      </c>
    </row>
    <row r="125" spans="1:11" x14ac:dyDescent="0.3">
      <c r="B125" s="8" t="s">
        <v>1214</v>
      </c>
      <c r="C125" s="57" t="s">
        <v>172</v>
      </c>
      <c r="D125" s="54" t="s">
        <v>1215</v>
      </c>
      <c r="E125" s="6" t="s">
        <v>703</v>
      </c>
      <c r="F125" s="19">
        <v>22500</v>
      </c>
      <c r="G125" s="24">
        <v>22658.11</v>
      </c>
      <c r="H125" s="24">
        <v>0.56000000000000005</v>
      </c>
      <c r="I125" s="31">
        <v>7.6249000000000002</v>
      </c>
      <c r="J125" s="31"/>
      <c r="K125" s="35" t="s">
        <v>670</v>
      </c>
    </row>
    <row r="126" spans="1:11" x14ac:dyDescent="0.3">
      <c r="B126" s="8" t="s">
        <v>3301</v>
      </c>
      <c r="C126" s="57" t="s">
        <v>106</v>
      </c>
      <c r="D126" s="54" t="s">
        <v>3302</v>
      </c>
      <c r="E126" s="6" t="s">
        <v>678</v>
      </c>
      <c r="F126" s="19">
        <v>21500</v>
      </c>
      <c r="G126" s="24">
        <v>21850.97</v>
      </c>
      <c r="H126" s="24">
        <v>0.54</v>
      </c>
      <c r="I126" s="31">
        <v>7.52</v>
      </c>
      <c r="J126" s="31"/>
      <c r="K126" s="35" t="s">
        <v>670</v>
      </c>
    </row>
    <row r="127" spans="1:11" x14ac:dyDescent="0.3">
      <c r="B127" s="8" t="s">
        <v>750</v>
      </c>
      <c r="C127" s="57" t="s">
        <v>751</v>
      </c>
      <c r="D127" s="54" t="s">
        <v>752</v>
      </c>
      <c r="E127" s="6" t="s">
        <v>678</v>
      </c>
      <c r="F127" s="19">
        <v>20000</v>
      </c>
      <c r="G127" s="24">
        <v>20614.66</v>
      </c>
      <c r="H127" s="24">
        <v>0.51</v>
      </c>
      <c r="I127" s="31">
        <v>7.7575000000000003</v>
      </c>
      <c r="J127" s="31"/>
      <c r="K127" s="35" t="s">
        <v>670</v>
      </c>
    </row>
    <row r="128" spans="1:11" x14ac:dyDescent="0.3">
      <c r="B128" s="8" t="s">
        <v>792</v>
      </c>
      <c r="C128" s="57" t="s">
        <v>751</v>
      </c>
      <c r="D128" s="54" t="s">
        <v>793</v>
      </c>
      <c r="E128" s="6" t="s">
        <v>678</v>
      </c>
      <c r="F128" s="19">
        <v>20000</v>
      </c>
      <c r="G128" s="24">
        <v>19873.02</v>
      </c>
      <c r="H128" s="24">
        <v>0.49</v>
      </c>
      <c r="I128" s="31">
        <v>7.6924999999999999</v>
      </c>
      <c r="J128" s="31"/>
      <c r="K128" s="35" t="s">
        <v>670</v>
      </c>
    </row>
    <row r="129" spans="2:11" x14ac:dyDescent="0.3">
      <c r="B129" s="8" t="s">
        <v>2676</v>
      </c>
      <c r="C129" s="57" t="s">
        <v>726</v>
      </c>
      <c r="D129" s="54" t="s">
        <v>2677</v>
      </c>
      <c r="E129" s="6" t="s">
        <v>722</v>
      </c>
      <c r="F129" s="19">
        <v>20000</v>
      </c>
      <c r="G129" s="24">
        <v>19809.8</v>
      </c>
      <c r="H129" s="24">
        <v>0.49</v>
      </c>
      <c r="I129" s="31">
        <v>7.0467000000000004</v>
      </c>
      <c r="J129" s="31"/>
      <c r="K129" s="35"/>
    </row>
    <row r="130" spans="2:11" x14ac:dyDescent="0.3">
      <c r="B130" s="8" t="s">
        <v>1266</v>
      </c>
      <c r="C130" s="57" t="s">
        <v>720</v>
      </c>
      <c r="D130" s="54" t="s">
        <v>1267</v>
      </c>
      <c r="E130" s="6" t="s">
        <v>722</v>
      </c>
      <c r="F130" s="19">
        <v>20000</v>
      </c>
      <c r="G130" s="24">
        <v>19719.919999999998</v>
      </c>
      <c r="H130" s="24">
        <v>0.49</v>
      </c>
      <c r="I130" s="31">
        <v>7.23</v>
      </c>
      <c r="J130" s="31"/>
      <c r="K130" s="35"/>
    </row>
    <row r="131" spans="2:11" x14ac:dyDescent="0.3">
      <c r="B131" s="8" t="s">
        <v>2631</v>
      </c>
      <c r="C131" s="57" t="s">
        <v>1209</v>
      </c>
      <c r="D131" s="54" t="s">
        <v>2632</v>
      </c>
      <c r="E131" s="6" t="s">
        <v>678</v>
      </c>
      <c r="F131" s="19">
        <v>19000</v>
      </c>
      <c r="G131" s="24">
        <v>19142.23</v>
      </c>
      <c r="H131" s="24">
        <v>0.48</v>
      </c>
      <c r="I131" s="31">
        <v>7.4298999999999999</v>
      </c>
      <c r="J131" s="31"/>
      <c r="K131" s="35" t="s">
        <v>670</v>
      </c>
    </row>
    <row r="132" spans="2:11" x14ac:dyDescent="0.3">
      <c r="B132" s="8" t="s">
        <v>1231</v>
      </c>
      <c r="C132" s="57" t="s">
        <v>1109</v>
      </c>
      <c r="D132" s="54" t="s">
        <v>1232</v>
      </c>
      <c r="E132" s="6" t="s">
        <v>678</v>
      </c>
      <c r="F132" s="19">
        <v>17500</v>
      </c>
      <c r="G132" s="24">
        <v>17621.990000000002</v>
      </c>
      <c r="H132" s="24">
        <v>0.44</v>
      </c>
      <c r="I132" s="31">
        <v>7.1863000000000001</v>
      </c>
      <c r="J132" s="31"/>
      <c r="K132" s="35" t="s">
        <v>670</v>
      </c>
    </row>
    <row r="133" spans="2:11" x14ac:dyDescent="0.3">
      <c r="B133" s="8" t="s">
        <v>2252</v>
      </c>
      <c r="C133" s="57" t="s">
        <v>1915</v>
      </c>
      <c r="D133" s="54" t="s">
        <v>2253</v>
      </c>
      <c r="E133" s="6" t="s">
        <v>678</v>
      </c>
      <c r="F133" s="19">
        <v>15000</v>
      </c>
      <c r="G133" s="24">
        <v>15337.34</v>
      </c>
      <c r="H133" s="24">
        <v>0.38</v>
      </c>
      <c r="I133" s="31">
        <v>7.5549999999999997</v>
      </c>
      <c r="J133" s="31"/>
      <c r="K133" s="35" t="s">
        <v>670</v>
      </c>
    </row>
    <row r="134" spans="2:11" x14ac:dyDescent="0.3">
      <c r="B134" s="8" t="s">
        <v>725</v>
      </c>
      <c r="C134" s="57" t="s">
        <v>726</v>
      </c>
      <c r="D134" s="54" t="s">
        <v>727</v>
      </c>
      <c r="E134" s="6" t="s">
        <v>678</v>
      </c>
      <c r="F134" s="19">
        <v>148</v>
      </c>
      <c r="G134" s="24">
        <v>15221.18</v>
      </c>
      <c r="H134" s="24">
        <v>0.38</v>
      </c>
      <c r="I134" s="31">
        <v>7.5425000000000004</v>
      </c>
      <c r="J134" s="31"/>
      <c r="K134" s="35" t="s">
        <v>670</v>
      </c>
    </row>
    <row r="135" spans="2:11" x14ac:dyDescent="0.3">
      <c r="B135" s="8" t="s">
        <v>774</v>
      </c>
      <c r="C135" s="57" t="s">
        <v>589</v>
      </c>
      <c r="D135" s="54" t="s">
        <v>775</v>
      </c>
      <c r="E135" s="6" t="s">
        <v>691</v>
      </c>
      <c r="F135" s="19">
        <v>15000</v>
      </c>
      <c r="G135" s="24">
        <v>15127.43</v>
      </c>
      <c r="H135" s="24">
        <v>0.38</v>
      </c>
      <c r="I135" s="31">
        <v>7.9862000000000002</v>
      </c>
      <c r="J135" s="31"/>
      <c r="K135" s="35" t="s">
        <v>670</v>
      </c>
    </row>
    <row r="136" spans="2:11" x14ac:dyDescent="0.3">
      <c r="B136" s="8" t="s">
        <v>739</v>
      </c>
      <c r="C136" s="57" t="s">
        <v>740</v>
      </c>
      <c r="D136" s="54" t="s">
        <v>741</v>
      </c>
      <c r="E136" s="6" t="s">
        <v>678</v>
      </c>
      <c r="F136" s="19">
        <v>15000</v>
      </c>
      <c r="G136" s="24">
        <v>15084.42</v>
      </c>
      <c r="H136" s="24">
        <v>0.38</v>
      </c>
      <c r="I136" s="31">
        <v>7.665</v>
      </c>
      <c r="J136" s="31"/>
      <c r="K136" s="35" t="s">
        <v>670</v>
      </c>
    </row>
    <row r="137" spans="2:11" x14ac:dyDescent="0.3">
      <c r="B137" s="8" t="s">
        <v>3303</v>
      </c>
      <c r="C137" s="57" t="s">
        <v>293</v>
      </c>
      <c r="D137" s="54" t="s">
        <v>3304</v>
      </c>
      <c r="E137" s="6" t="s">
        <v>722</v>
      </c>
      <c r="F137" s="19">
        <v>14600</v>
      </c>
      <c r="G137" s="24">
        <v>14750.26</v>
      </c>
      <c r="H137" s="24">
        <v>0.37</v>
      </c>
      <c r="I137" s="31">
        <v>7.7899000000000003</v>
      </c>
      <c r="J137" s="31"/>
      <c r="K137" s="35" t="s">
        <v>670</v>
      </c>
    </row>
    <row r="138" spans="2:11" x14ac:dyDescent="0.3">
      <c r="B138" s="8" t="s">
        <v>3305</v>
      </c>
      <c r="C138" s="57" t="s">
        <v>1292</v>
      </c>
      <c r="D138" s="54" t="s">
        <v>3306</v>
      </c>
      <c r="E138" s="6" t="s">
        <v>678</v>
      </c>
      <c r="F138" s="19">
        <v>12500</v>
      </c>
      <c r="G138" s="24">
        <v>12682.73</v>
      </c>
      <c r="H138" s="24">
        <v>0.32</v>
      </c>
      <c r="I138" s="31">
        <v>7.6369999999999996</v>
      </c>
      <c r="J138" s="31"/>
      <c r="K138" s="35" t="s">
        <v>670</v>
      </c>
    </row>
    <row r="139" spans="2:11" x14ac:dyDescent="0.3">
      <c r="B139" s="8" t="s">
        <v>3307</v>
      </c>
      <c r="C139" s="57" t="s">
        <v>244</v>
      </c>
      <c r="D139" s="54" t="s">
        <v>3308</v>
      </c>
      <c r="E139" s="6" t="s">
        <v>691</v>
      </c>
      <c r="F139" s="19">
        <v>10000</v>
      </c>
      <c r="G139" s="24">
        <v>10276.59</v>
      </c>
      <c r="H139" s="24">
        <v>0.26</v>
      </c>
      <c r="I139" s="31">
        <v>7.8299000000000003</v>
      </c>
      <c r="J139" s="31"/>
      <c r="K139" s="35" t="s">
        <v>670</v>
      </c>
    </row>
    <row r="140" spans="2:11" x14ac:dyDescent="0.3">
      <c r="B140" s="8" t="s">
        <v>719</v>
      </c>
      <c r="C140" s="57" t="s">
        <v>720</v>
      </c>
      <c r="D140" s="54" t="s">
        <v>721</v>
      </c>
      <c r="E140" s="6" t="s">
        <v>722</v>
      </c>
      <c r="F140" s="19">
        <v>10000</v>
      </c>
      <c r="G140" s="24">
        <v>10099.209999999999</v>
      </c>
      <c r="H140" s="24">
        <v>0.25</v>
      </c>
      <c r="I140" s="31">
        <v>7.3236999999999997</v>
      </c>
      <c r="J140" s="31"/>
      <c r="K140" s="35"/>
    </row>
    <row r="141" spans="2:11" x14ac:dyDescent="0.3">
      <c r="B141" s="8" t="s">
        <v>1115</v>
      </c>
      <c r="C141" s="57" t="s">
        <v>720</v>
      </c>
      <c r="D141" s="54" t="s">
        <v>1116</v>
      </c>
      <c r="E141" s="6" t="s">
        <v>722</v>
      </c>
      <c r="F141" s="19">
        <v>10000</v>
      </c>
      <c r="G141" s="24">
        <v>10060.43</v>
      </c>
      <c r="H141" s="24">
        <v>0.25</v>
      </c>
      <c r="I141" s="31">
        <v>7.19</v>
      </c>
      <c r="J141" s="31"/>
      <c r="K141" s="35" t="s">
        <v>670</v>
      </c>
    </row>
    <row r="142" spans="2:11" x14ac:dyDescent="0.3">
      <c r="B142" s="8" t="s">
        <v>3309</v>
      </c>
      <c r="C142" s="57" t="s">
        <v>416</v>
      </c>
      <c r="D142" s="54" t="s">
        <v>3310</v>
      </c>
      <c r="E142" s="6" t="s">
        <v>699</v>
      </c>
      <c r="F142" s="19">
        <v>1000</v>
      </c>
      <c r="G142" s="24">
        <v>10033.799999999999</v>
      </c>
      <c r="H142" s="24">
        <v>0.25</v>
      </c>
      <c r="I142" s="31">
        <v>7.6258999999999997</v>
      </c>
      <c r="J142" s="31"/>
      <c r="K142" s="35" t="s">
        <v>670</v>
      </c>
    </row>
    <row r="143" spans="2:11" x14ac:dyDescent="0.3">
      <c r="B143" s="8" t="s">
        <v>3311</v>
      </c>
      <c r="C143" s="57" t="s">
        <v>1335</v>
      </c>
      <c r="D143" s="54" t="s">
        <v>3312</v>
      </c>
      <c r="E143" s="6" t="s">
        <v>703</v>
      </c>
      <c r="F143" s="19">
        <v>8500</v>
      </c>
      <c r="G143" s="24">
        <v>8674.7999999999993</v>
      </c>
      <c r="H143" s="24">
        <v>0.22</v>
      </c>
      <c r="I143" s="31">
        <v>7.8148999999999997</v>
      </c>
      <c r="J143" s="31"/>
      <c r="K143" s="35" t="s">
        <v>670</v>
      </c>
    </row>
    <row r="144" spans="2:11" x14ac:dyDescent="0.3">
      <c r="B144" s="8" t="s">
        <v>1173</v>
      </c>
      <c r="C144" s="57" t="s">
        <v>589</v>
      </c>
      <c r="D144" s="54" t="s">
        <v>1174</v>
      </c>
      <c r="E144" s="6" t="s">
        <v>691</v>
      </c>
      <c r="F144" s="19">
        <v>7500</v>
      </c>
      <c r="G144" s="24">
        <v>7657.58</v>
      </c>
      <c r="H144" s="24">
        <v>0.19</v>
      </c>
      <c r="I144" s="31">
        <v>7.9912000000000001</v>
      </c>
      <c r="J144" s="31"/>
      <c r="K144" s="35" t="s">
        <v>670</v>
      </c>
    </row>
    <row r="145" spans="2:11" x14ac:dyDescent="0.3">
      <c r="B145" s="8" t="s">
        <v>2670</v>
      </c>
      <c r="C145" s="57" t="s">
        <v>731</v>
      </c>
      <c r="D145" s="54" t="s">
        <v>2671</v>
      </c>
      <c r="E145" s="6" t="s">
        <v>678</v>
      </c>
      <c r="F145" s="19">
        <v>7500</v>
      </c>
      <c r="G145" s="24">
        <v>7546.94</v>
      </c>
      <c r="H145" s="24">
        <v>0.19</v>
      </c>
      <c r="I145" s="31">
        <v>7.1106999999999996</v>
      </c>
      <c r="J145" s="31"/>
      <c r="K145" s="35" t="s">
        <v>670</v>
      </c>
    </row>
    <row r="146" spans="2:11" x14ac:dyDescent="0.3">
      <c r="B146" s="8" t="s">
        <v>2850</v>
      </c>
      <c r="C146" s="57" t="s">
        <v>1109</v>
      </c>
      <c r="D146" s="54" t="s">
        <v>2851</v>
      </c>
      <c r="E146" s="6" t="s">
        <v>678</v>
      </c>
      <c r="F146" s="19">
        <v>7500</v>
      </c>
      <c r="G146" s="24">
        <v>7524.71</v>
      </c>
      <c r="H146" s="24">
        <v>0.19</v>
      </c>
      <c r="I146" s="31">
        <v>7.2882999999999996</v>
      </c>
      <c r="J146" s="31"/>
      <c r="K146" s="35" t="s">
        <v>670</v>
      </c>
    </row>
    <row r="147" spans="2:11" x14ac:dyDescent="0.3">
      <c r="B147" s="8" t="s">
        <v>3313</v>
      </c>
      <c r="C147" s="57" t="s">
        <v>720</v>
      </c>
      <c r="D147" s="54" t="s">
        <v>3314</v>
      </c>
      <c r="E147" s="6" t="s">
        <v>678</v>
      </c>
      <c r="F147" s="19">
        <v>7500</v>
      </c>
      <c r="G147" s="24">
        <v>7517.63</v>
      </c>
      <c r="H147" s="24">
        <v>0.19</v>
      </c>
      <c r="I147" s="31">
        <v>7.32</v>
      </c>
      <c r="J147" s="31"/>
      <c r="K147" s="35" t="s">
        <v>670</v>
      </c>
    </row>
    <row r="148" spans="2:11" x14ac:dyDescent="0.3">
      <c r="B148" s="8" t="s">
        <v>3315</v>
      </c>
      <c r="C148" s="57" t="s">
        <v>709</v>
      </c>
      <c r="D148" s="54" t="s">
        <v>3316</v>
      </c>
      <c r="E148" s="6" t="s">
        <v>678</v>
      </c>
      <c r="F148" s="19">
        <v>7500</v>
      </c>
      <c r="G148" s="24">
        <v>7407.91</v>
      </c>
      <c r="H148" s="24">
        <v>0.18</v>
      </c>
      <c r="I148" s="31">
        <v>7.4050000000000002</v>
      </c>
      <c r="J148" s="31"/>
      <c r="K148" s="35" t="s">
        <v>670</v>
      </c>
    </row>
    <row r="149" spans="2:11" x14ac:dyDescent="0.3">
      <c r="B149" s="8" t="s">
        <v>780</v>
      </c>
      <c r="C149" s="57" t="s">
        <v>244</v>
      </c>
      <c r="D149" s="54" t="s">
        <v>781</v>
      </c>
      <c r="E149" s="6" t="s">
        <v>691</v>
      </c>
      <c r="F149" s="19">
        <v>5000</v>
      </c>
      <c r="G149" s="24">
        <v>5167.1099999999997</v>
      </c>
      <c r="H149" s="24">
        <v>0.13</v>
      </c>
      <c r="I149" s="31">
        <v>7.7975000000000003</v>
      </c>
      <c r="J149" s="31"/>
      <c r="K149" s="35" t="s">
        <v>670</v>
      </c>
    </row>
    <row r="150" spans="2:11" x14ac:dyDescent="0.3">
      <c r="B150" s="8" t="s">
        <v>2242</v>
      </c>
      <c r="C150" s="57" t="s">
        <v>1109</v>
      </c>
      <c r="D150" s="54" t="s">
        <v>2243</v>
      </c>
      <c r="E150" s="6" t="s">
        <v>678</v>
      </c>
      <c r="F150" s="19">
        <v>5050</v>
      </c>
      <c r="G150" s="24">
        <v>5075.5200000000004</v>
      </c>
      <c r="H150" s="24">
        <v>0.13</v>
      </c>
      <c r="I150" s="31">
        <v>7.2938000000000001</v>
      </c>
      <c r="J150" s="31"/>
      <c r="K150" s="35"/>
    </row>
    <row r="151" spans="2:11" x14ac:dyDescent="0.3">
      <c r="B151" s="8" t="s">
        <v>3317</v>
      </c>
      <c r="C151" s="57" t="s">
        <v>1638</v>
      </c>
      <c r="D151" s="54" t="s">
        <v>3318</v>
      </c>
      <c r="E151" s="6" t="s">
        <v>678</v>
      </c>
      <c r="F151" s="19">
        <v>5000</v>
      </c>
      <c r="G151" s="24">
        <v>5042.18</v>
      </c>
      <c r="H151" s="24">
        <v>0.13</v>
      </c>
      <c r="I151" s="31">
        <v>7.53</v>
      </c>
      <c r="J151" s="31"/>
      <c r="K151" s="35" t="s">
        <v>670</v>
      </c>
    </row>
    <row r="152" spans="2:11" x14ac:dyDescent="0.3">
      <c r="B152" s="8" t="s">
        <v>1908</v>
      </c>
      <c r="C152" s="57" t="s">
        <v>445</v>
      </c>
      <c r="D152" s="54" t="s">
        <v>1909</v>
      </c>
      <c r="E152" s="6" t="s">
        <v>1910</v>
      </c>
      <c r="F152" s="19">
        <v>5000</v>
      </c>
      <c r="G152" s="24">
        <v>5003.59</v>
      </c>
      <c r="H152" s="24">
        <v>0.12</v>
      </c>
      <c r="I152" s="31">
        <v>7.375</v>
      </c>
      <c r="J152" s="31"/>
      <c r="K152" s="35" t="s">
        <v>670</v>
      </c>
    </row>
    <row r="153" spans="2:11" x14ac:dyDescent="0.3">
      <c r="B153" s="8" t="s">
        <v>766</v>
      </c>
      <c r="C153" s="57" t="s">
        <v>244</v>
      </c>
      <c r="D153" s="54" t="s">
        <v>767</v>
      </c>
      <c r="E153" s="6" t="s">
        <v>691</v>
      </c>
      <c r="F153" s="19">
        <v>2500</v>
      </c>
      <c r="G153" s="24">
        <v>2583.56</v>
      </c>
      <c r="H153" s="24">
        <v>0.06</v>
      </c>
      <c r="I153" s="31">
        <v>7.7975000000000003</v>
      </c>
      <c r="J153" s="31"/>
      <c r="K153" s="35" t="s">
        <v>670</v>
      </c>
    </row>
    <row r="154" spans="2:11" x14ac:dyDescent="0.3">
      <c r="B154" s="8" t="s">
        <v>3319</v>
      </c>
      <c r="C154" s="57" t="s">
        <v>302</v>
      </c>
      <c r="D154" s="54" t="s">
        <v>3320</v>
      </c>
      <c r="E154" s="6" t="s">
        <v>678</v>
      </c>
      <c r="F154" s="19">
        <v>2500</v>
      </c>
      <c r="G154" s="24">
        <v>2479.36</v>
      </c>
      <c r="H154" s="24">
        <v>0.06</v>
      </c>
      <c r="I154" s="31">
        <v>7.4675000000000002</v>
      </c>
      <c r="J154" s="31"/>
      <c r="K154" s="35" t="s">
        <v>670</v>
      </c>
    </row>
    <row r="155" spans="2:11" x14ac:dyDescent="0.3">
      <c r="C155" s="58" t="s">
        <v>184</v>
      </c>
      <c r="D155" s="54"/>
      <c r="E155" s="6"/>
      <c r="F155" s="19"/>
      <c r="G155" s="25">
        <v>537715.19999999995</v>
      </c>
      <c r="H155" s="25">
        <v>13.4</v>
      </c>
      <c r="I155" s="31"/>
      <c r="J155" s="31"/>
      <c r="K155" s="35"/>
    </row>
    <row r="156" spans="2:11" x14ac:dyDescent="0.3">
      <c r="C156" s="57"/>
      <c r="D156" s="54"/>
      <c r="E156" s="6"/>
      <c r="F156" s="19"/>
      <c r="G156" s="24"/>
      <c r="H156" s="24"/>
      <c r="I156" s="31"/>
      <c r="J156" s="31"/>
      <c r="K156" s="35"/>
    </row>
    <row r="157" spans="2:11" x14ac:dyDescent="0.3">
      <c r="C157" s="58" t="s">
        <v>7</v>
      </c>
      <c r="D157" s="54"/>
      <c r="E157" s="6"/>
      <c r="F157" s="19"/>
      <c r="G157" s="24" t="s">
        <v>2</v>
      </c>
      <c r="H157" s="24" t="s">
        <v>2</v>
      </c>
      <c r="I157" s="31"/>
      <c r="J157" s="31"/>
      <c r="K157" s="35"/>
    </row>
    <row r="158" spans="2:11" x14ac:dyDescent="0.3">
      <c r="C158" s="57"/>
      <c r="D158" s="54"/>
      <c r="E158" s="6"/>
      <c r="F158" s="19"/>
      <c r="G158" s="24"/>
      <c r="H158" s="24"/>
      <c r="I158" s="31"/>
      <c r="J158" s="31"/>
      <c r="K158" s="35"/>
    </row>
    <row r="159" spans="2:11" x14ac:dyDescent="0.3">
      <c r="C159" s="58" t="s">
        <v>8</v>
      </c>
      <c r="D159" s="54"/>
      <c r="E159" s="6"/>
      <c r="F159" s="19"/>
      <c r="G159" s="24" t="s">
        <v>2</v>
      </c>
      <c r="H159" s="24" t="s">
        <v>2</v>
      </c>
      <c r="I159" s="31"/>
      <c r="J159" s="31"/>
      <c r="K159" s="35"/>
    </row>
    <row r="160" spans="2:11" x14ac:dyDescent="0.3">
      <c r="C160" s="57"/>
      <c r="D160" s="54"/>
      <c r="E160" s="6"/>
      <c r="F160" s="19"/>
      <c r="G160" s="24"/>
      <c r="H160" s="24"/>
      <c r="I160" s="31"/>
      <c r="J160" s="31"/>
      <c r="K160" s="35"/>
    </row>
    <row r="161" spans="1:11" x14ac:dyDescent="0.3">
      <c r="C161" s="59" t="s">
        <v>9</v>
      </c>
      <c r="D161" s="54"/>
      <c r="E161" s="6"/>
      <c r="F161" s="19"/>
      <c r="G161" s="24"/>
      <c r="H161" s="24"/>
      <c r="I161" s="31"/>
      <c r="J161" s="31"/>
      <c r="K161" s="35"/>
    </row>
    <row r="162" spans="1:11" x14ac:dyDescent="0.3">
      <c r="B162" s="8" t="s">
        <v>1562</v>
      </c>
      <c r="C162" s="57" t="s">
        <v>1563</v>
      </c>
      <c r="D162" s="54" t="s">
        <v>1564</v>
      </c>
      <c r="E162" s="6" t="s">
        <v>198</v>
      </c>
      <c r="F162" s="19">
        <v>100000000</v>
      </c>
      <c r="G162" s="24">
        <v>98641.5</v>
      </c>
      <c r="H162" s="24">
        <v>2.4500000000000002</v>
      </c>
      <c r="I162" s="31">
        <v>6.4644129000000001</v>
      </c>
      <c r="J162" s="31"/>
      <c r="K162" s="35"/>
    </row>
    <row r="163" spans="1:11" x14ac:dyDescent="0.3">
      <c r="B163" s="8" t="s">
        <v>3321</v>
      </c>
      <c r="C163" s="57" t="s">
        <v>3322</v>
      </c>
      <c r="D163" s="54" t="s">
        <v>3323</v>
      </c>
      <c r="E163" s="6" t="s">
        <v>198</v>
      </c>
      <c r="F163" s="19">
        <v>35000000</v>
      </c>
      <c r="G163" s="24">
        <v>36284.19</v>
      </c>
      <c r="H163" s="24">
        <v>0.9</v>
      </c>
      <c r="I163" s="31">
        <v>6.5164838999999999</v>
      </c>
      <c r="J163" s="31"/>
      <c r="K163" s="35"/>
    </row>
    <row r="164" spans="1:11" x14ac:dyDescent="0.3">
      <c r="B164" s="8" t="s">
        <v>1179</v>
      </c>
      <c r="C164" s="57" t="s">
        <v>1180</v>
      </c>
      <c r="D164" s="54" t="s">
        <v>1181</v>
      </c>
      <c r="E164" s="6" t="s">
        <v>198</v>
      </c>
      <c r="F164" s="19">
        <v>32500000</v>
      </c>
      <c r="G164" s="24">
        <v>33358.81</v>
      </c>
      <c r="H164" s="24">
        <v>0.83</v>
      </c>
      <c r="I164" s="31">
        <v>6.8397088999999998</v>
      </c>
      <c r="J164" s="31"/>
      <c r="K164" s="35"/>
    </row>
    <row r="165" spans="1:11" x14ac:dyDescent="0.3">
      <c r="B165" s="8" t="s">
        <v>1589</v>
      </c>
      <c r="C165" s="57" t="s">
        <v>1590</v>
      </c>
      <c r="D165" s="54" t="s">
        <v>1591</v>
      </c>
      <c r="E165" s="6" t="s">
        <v>198</v>
      </c>
      <c r="F165" s="19">
        <v>25000000</v>
      </c>
      <c r="G165" s="24">
        <v>25012.03</v>
      </c>
      <c r="H165" s="24">
        <v>0.62</v>
      </c>
      <c r="I165" s="31">
        <v>5.4433999999999996</v>
      </c>
      <c r="J165" s="31"/>
      <c r="K165" s="35"/>
    </row>
    <row r="166" spans="1:11" x14ac:dyDescent="0.3">
      <c r="B166" s="8" t="s">
        <v>809</v>
      </c>
      <c r="C166" s="57" t="s">
        <v>810</v>
      </c>
      <c r="D166" s="54" t="s">
        <v>811</v>
      </c>
      <c r="E166" s="6" t="s">
        <v>198</v>
      </c>
      <c r="F166" s="19">
        <v>25000000</v>
      </c>
      <c r="G166" s="24">
        <v>24659.03</v>
      </c>
      <c r="H166" s="24">
        <v>0.61</v>
      </c>
      <c r="I166" s="31">
        <v>7.4884887999999998</v>
      </c>
      <c r="J166" s="31"/>
      <c r="K166" s="35"/>
    </row>
    <row r="167" spans="1:11" x14ac:dyDescent="0.3">
      <c r="B167" s="8" t="s">
        <v>806</v>
      </c>
      <c r="C167" s="57" t="s">
        <v>807</v>
      </c>
      <c r="D167" s="54" t="s">
        <v>808</v>
      </c>
      <c r="E167" s="6" t="s">
        <v>198</v>
      </c>
      <c r="F167" s="19">
        <v>25000000</v>
      </c>
      <c r="G167" s="24">
        <v>24618.15</v>
      </c>
      <c r="H167" s="24">
        <v>0.61</v>
      </c>
      <c r="I167" s="31">
        <v>6.8072821000000001</v>
      </c>
      <c r="J167" s="31"/>
      <c r="K167" s="35"/>
    </row>
    <row r="168" spans="1:11" x14ac:dyDescent="0.3">
      <c r="C168" s="58" t="s">
        <v>184</v>
      </c>
      <c r="D168" s="54"/>
      <c r="E168" s="6"/>
      <c r="F168" s="19"/>
      <c r="G168" s="25">
        <v>242573.71</v>
      </c>
      <c r="H168" s="25">
        <v>6.02</v>
      </c>
      <c r="I168" s="31"/>
      <c r="J168" s="31"/>
      <c r="K168" s="35"/>
    </row>
    <row r="169" spans="1:11" x14ac:dyDescent="0.3">
      <c r="C169" s="57"/>
      <c r="D169" s="54"/>
      <c r="E169" s="6"/>
      <c r="F169" s="19"/>
      <c r="G169" s="24"/>
      <c r="H169" s="24"/>
      <c r="I169" s="31"/>
      <c r="J169" s="31"/>
      <c r="K169" s="35"/>
    </row>
    <row r="170" spans="1:11" x14ac:dyDescent="0.3">
      <c r="C170" s="58" t="s">
        <v>10</v>
      </c>
      <c r="D170" s="54"/>
      <c r="E170" s="6"/>
      <c r="F170" s="19"/>
      <c r="G170" s="24" t="s">
        <v>2</v>
      </c>
      <c r="H170" s="24" t="s">
        <v>2</v>
      </c>
      <c r="I170" s="31"/>
      <c r="J170" s="31"/>
      <c r="K170" s="35"/>
    </row>
    <row r="171" spans="1:11" x14ac:dyDescent="0.3">
      <c r="C171" s="57"/>
      <c r="D171" s="54"/>
      <c r="E171" s="6"/>
      <c r="F171" s="19"/>
      <c r="G171" s="24"/>
      <c r="H171" s="24"/>
      <c r="I171" s="31"/>
      <c r="J171" s="31"/>
      <c r="K171" s="35"/>
    </row>
    <row r="172" spans="1:11" x14ac:dyDescent="0.3">
      <c r="A172" s="10"/>
      <c r="B172" s="28"/>
      <c r="C172" s="58" t="s">
        <v>11</v>
      </c>
      <c r="D172" s="54"/>
      <c r="E172" s="6"/>
      <c r="F172" s="19"/>
      <c r="G172" s="24"/>
      <c r="H172" s="24"/>
      <c r="I172" s="31"/>
      <c r="J172" s="31"/>
      <c r="K172" s="35"/>
    </row>
    <row r="173" spans="1:11" x14ac:dyDescent="0.3">
      <c r="C173" s="59" t="s">
        <v>13</v>
      </c>
      <c r="D173" s="54"/>
      <c r="E173" s="6"/>
      <c r="F173" s="19"/>
      <c r="G173" s="24"/>
      <c r="H173" s="24"/>
      <c r="I173" s="31"/>
      <c r="J173" s="31"/>
      <c r="K173" s="35"/>
    </row>
    <row r="174" spans="1:11" x14ac:dyDescent="0.3">
      <c r="B174" s="8" t="s">
        <v>3324</v>
      </c>
      <c r="C174" s="57" t="s">
        <v>1344</v>
      </c>
      <c r="D174" s="54" t="s">
        <v>3325</v>
      </c>
      <c r="E174" s="6" t="s">
        <v>824</v>
      </c>
      <c r="F174" s="19">
        <v>1000</v>
      </c>
      <c r="G174" s="24">
        <v>4981.2</v>
      </c>
      <c r="H174" s="24">
        <v>0.12</v>
      </c>
      <c r="I174" s="31">
        <v>7.2504</v>
      </c>
      <c r="J174" s="31"/>
      <c r="K174" s="35" t="s">
        <v>670</v>
      </c>
    </row>
    <row r="175" spans="1:11" x14ac:dyDescent="0.3">
      <c r="B175" s="8" t="s">
        <v>3326</v>
      </c>
      <c r="C175" s="57" t="s">
        <v>73</v>
      </c>
      <c r="D175" s="54" t="s">
        <v>3327</v>
      </c>
      <c r="E175" s="6" t="s">
        <v>824</v>
      </c>
      <c r="F175" s="19">
        <v>1000</v>
      </c>
      <c r="G175" s="24">
        <v>4959.17</v>
      </c>
      <c r="H175" s="24">
        <v>0.12</v>
      </c>
      <c r="I175" s="31">
        <v>6.99</v>
      </c>
      <c r="J175" s="31"/>
      <c r="K175" s="35" t="s">
        <v>670</v>
      </c>
    </row>
    <row r="176" spans="1:11" x14ac:dyDescent="0.3">
      <c r="C176" s="58" t="s">
        <v>184</v>
      </c>
      <c r="D176" s="54"/>
      <c r="E176" s="6"/>
      <c r="F176" s="19"/>
      <c r="G176" s="25">
        <v>9940.3700000000008</v>
      </c>
      <c r="H176" s="25">
        <v>0.24</v>
      </c>
      <c r="I176" s="31"/>
      <c r="J176" s="31"/>
      <c r="K176" s="35"/>
    </row>
    <row r="177" spans="2:11" x14ac:dyDescent="0.3">
      <c r="C177" s="57"/>
      <c r="D177" s="54"/>
      <c r="E177" s="6"/>
      <c r="F177" s="19"/>
      <c r="G177" s="24"/>
      <c r="H177" s="24"/>
      <c r="I177" s="31"/>
      <c r="J177" s="31"/>
      <c r="K177" s="35"/>
    </row>
    <row r="178" spans="2:11" x14ac:dyDescent="0.3">
      <c r="C178" s="59" t="s">
        <v>14</v>
      </c>
      <c r="D178" s="54"/>
      <c r="E178" s="6"/>
      <c r="F178" s="19"/>
      <c r="G178" s="24"/>
      <c r="H178" s="24"/>
      <c r="I178" s="31"/>
      <c r="J178" s="31"/>
      <c r="K178" s="35"/>
    </row>
    <row r="179" spans="2:11" x14ac:dyDescent="0.3">
      <c r="B179" s="8" t="s">
        <v>1753</v>
      </c>
      <c r="C179" s="57" t="s">
        <v>1456</v>
      </c>
      <c r="D179" s="54" t="s">
        <v>1754</v>
      </c>
      <c r="E179" s="6" t="s">
        <v>824</v>
      </c>
      <c r="F179" s="19">
        <v>7000</v>
      </c>
      <c r="G179" s="24">
        <v>34209.11</v>
      </c>
      <c r="H179" s="24">
        <v>0.85</v>
      </c>
      <c r="I179" s="31">
        <v>7.2125000000000004</v>
      </c>
      <c r="J179" s="31"/>
      <c r="K179" s="35" t="s">
        <v>670</v>
      </c>
    </row>
    <row r="180" spans="2:11" x14ac:dyDescent="0.3">
      <c r="B180" s="8" t="s">
        <v>1487</v>
      </c>
      <c r="C180" s="57" t="s">
        <v>826</v>
      </c>
      <c r="D180" s="54" t="s">
        <v>1488</v>
      </c>
      <c r="E180" s="6" t="s">
        <v>828</v>
      </c>
      <c r="F180" s="19">
        <v>5000</v>
      </c>
      <c r="G180" s="24">
        <v>24854.65</v>
      </c>
      <c r="H180" s="24">
        <v>0.62</v>
      </c>
      <c r="I180" s="31">
        <v>6.6703999999999999</v>
      </c>
      <c r="J180" s="31"/>
      <c r="K180" s="35"/>
    </row>
    <row r="181" spans="2:11" x14ac:dyDescent="0.3">
      <c r="B181" s="8" t="s">
        <v>2260</v>
      </c>
      <c r="C181" s="57" t="s">
        <v>826</v>
      </c>
      <c r="D181" s="54" t="s">
        <v>2261</v>
      </c>
      <c r="E181" s="6" t="s">
        <v>828</v>
      </c>
      <c r="F181" s="19">
        <v>5000</v>
      </c>
      <c r="G181" s="24">
        <v>24379.63</v>
      </c>
      <c r="H181" s="24">
        <v>0.61</v>
      </c>
      <c r="I181" s="31">
        <v>7.2</v>
      </c>
      <c r="J181" s="31"/>
      <c r="K181" s="35"/>
    </row>
    <row r="182" spans="2:11" x14ac:dyDescent="0.3">
      <c r="B182" s="8" t="s">
        <v>3328</v>
      </c>
      <c r="C182" s="57" t="s">
        <v>1485</v>
      </c>
      <c r="D182" s="54" t="s">
        <v>3329</v>
      </c>
      <c r="E182" s="6" t="s">
        <v>824</v>
      </c>
      <c r="F182" s="19">
        <v>2000</v>
      </c>
      <c r="G182" s="24">
        <v>9788.3799999999992</v>
      </c>
      <c r="H182" s="24">
        <v>0.24</v>
      </c>
      <c r="I182" s="31">
        <v>7.3749000000000002</v>
      </c>
      <c r="J182" s="31"/>
      <c r="K182" s="35" t="s">
        <v>670</v>
      </c>
    </row>
    <row r="183" spans="2:11" x14ac:dyDescent="0.3">
      <c r="B183" s="8" t="s">
        <v>1493</v>
      </c>
      <c r="C183" s="57" t="s">
        <v>1473</v>
      </c>
      <c r="D183" s="54" t="s">
        <v>1494</v>
      </c>
      <c r="E183" s="6" t="s">
        <v>194</v>
      </c>
      <c r="F183" s="19">
        <v>500</v>
      </c>
      <c r="G183" s="24">
        <v>2475.23</v>
      </c>
      <c r="H183" s="24">
        <v>0.06</v>
      </c>
      <c r="I183" s="31">
        <v>6.7651000000000003</v>
      </c>
      <c r="J183" s="31"/>
      <c r="K183" s="35" t="s">
        <v>670</v>
      </c>
    </row>
    <row r="184" spans="2:11" x14ac:dyDescent="0.3">
      <c r="B184" s="8" t="s">
        <v>3330</v>
      </c>
      <c r="C184" s="57" t="s">
        <v>720</v>
      </c>
      <c r="D184" s="54" t="s">
        <v>3331</v>
      </c>
      <c r="E184" s="6" t="s">
        <v>824</v>
      </c>
      <c r="F184" s="19">
        <v>500</v>
      </c>
      <c r="G184" s="24">
        <v>2336.4899999999998</v>
      </c>
      <c r="H184" s="24">
        <v>0.06</v>
      </c>
      <c r="I184" s="31">
        <v>7.1954000000000002</v>
      </c>
      <c r="J184" s="31"/>
      <c r="K184" s="35"/>
    </row>
    <row r="185" spans="2:11" x14ac:dyDescent="0.3">
      <c r="C185" s="58" t="s">
        <v>184</v>
      </c>
      <c r="D185" s="54"/>
      <c r="E185" s="6"/>
      <c r="F185" s="19"/>
      <c r="G185" s="25">
        <v>98043.49</v>
      </c>
      <c r="H185" s="25">
        <v>2.44</v>
      </c>
      <c r="I185" s="31"/>
      <c r="J185" s="31"/>
      <c r="K185" s="35"/>
    </row>
    <row r="186" spans="2:11" x14ac:dyDescent="0.3">
      <c r="C186" s="57"/>
      <c r="D186" s="54"/>
      <c r="E186" s="6"/>
      <c r="F186" s="19"/>
      <c r="G186" s="24"/>
      <c r="H186" s="24"/>
      <c r="I186" s="31"/>
      <c r="J186" s="31"/>
      <c r="K186" s="35"/>
    </row>
    <row r="187" spans="2:11" x14ac:dyDescent="0.3">
      <c r="C187" s="58" t="s">
        <v>15</v>
      </c>
      <c r="D187" s="54"/>
      <c r="E187" s="6"/>
      <c r="F187" s="19"/>
      <c r="G187" s="24" t="s">
        <v>2</v>
      </c>
      <c r="H187" s="24" t="s">
        <v>2</v>
      </c>
      <c r="I187" s="31"/>
      <c r="J187" s="31"/>
      <c r="K187" s="35"/>
    </row>
    <row r="188" spans="2:11" x14ac:dyDescent="0.3">
      <c r="C188" s="57"/>
      <c r="D188" s="54"/>
      <c r="E188" s="6"/>
      <c r="F188" s="19"/>
      <c r="G188" s="24"/>
      <c r="H188" s="24"/>
      <c r="I188" s="31"/>
      <c r="J188" s="31"/>
      <c r="K188" s="35"/>
    </row>
    <row r="189" spans="2:11" x14ac:dyDescent="0.3">
      <c r="C189" s="58" t="s">
        <v>16</v>
      </c>
      <c r="D189" s="54"/>
      <c r="E189" s="6"/>
      <c r="F189" s="19"/>
      <c r="G189" s="24" t="s">
        <v>2</v>
      </c>
      <c r="H189" s="24" t="s">
        <v>2</v>
      </c>
      <c r="I189" s="31"/>
      <c r="J189" s="31"/>
      <c r="K189" s="35"/>
    </row>
    <row r="190" spans="2:11" x14ac:dyDescent="0.3">
      <c r="C190" s="57"/>
      <c r="D190" s="54"/>
      <c r="E190" s="6"/>
      <c r="F190" s="19"/>
      <c r="G190" s="24"/>
      <c r="H190" s="24"/>
      <c r="I190" s="31"/>
      <c r="J190" s="31"/>
      <c r="K190" s="35"/>
    </row>
    <row r="191" spans="2:11" x14ac:dyDescent="0.3">
      <c r="C191" s="58" t="s">
        <v>17</v>
      </c>
      <c r="D191" s="54"/>
      <c r="E191" s="6"/>
      <c r="F191" s="19"/>
      <c r="G191" s="24" t="s">
        <v>2</v>
      </c>
      <c r="H191" s="24" t="s">
        <v>2</v>
      </c>
      <c r="I191" s="31"/>
      <c r="J191" s="31"/>
      <c r="K191" s="35"/>
    </row>
    <row r="192" spans="2:11" x14ac:dyDescent="0.3">
      <c r="C192" s="57"/>
      <c r="D192" s="54"/>
      <c r="E192" s="6"/>
      <c r="F192" s="19"/>
      <c r="G192" s="24"/>
      <c r="H192" s="24"/>
      <c r="I192" s="31"/>
      <c r="J192" s="31"/>
      <c r="K192" s="35"/>
    </row>
    <row r="193" spans="1:11" x14ac:dyDescent="0.3">
      <c r="A193" s="10"/>
      <c r="B193" s="28"/>
      <c r="C193" s="58" t="s">
        <v>18</v>
      </c>
      <c r="D193" s="54"/>
      <c r="E193" s="6"/>
      <c r="F193" s="19"/>
      <c r="G193" s="24"/>
      <c r="H193" s="24"/>
      <c r="I193" s="31"/>
      <c r="J193" s="31"/>
      <c r="K193" s="35"/>
    </row>
    <row r="194" spans="1:11" x14ac:dyDescent="0.3">
      <c r="A194" s="28"/>
      <c r="B194" s="28"/>
      <c r="C194" s="58" t="s">
        <v>19</v>
      </c>
      <c r="D194" s="54"/>
      <c r="E194" s="6"/>
      <c r="F194" s="19"/>
      <c r="G194" s="24" t="s">
        <v>2</v>
      </c>
      <c r="H194" s="24" t="s">
        <v>2</v>
      </c>
      <c r="I194" s="31"/>
      <c r="J194" s="31"/>
      <c r="K194" s="35"/>
    </row>
    <row r="195" spans="1:11" x14ac:dyDescent="0.3">
      <c r="A195" s="28"/>
      <c r="B195" s="28"/>
      <c r="C195" s="58"/>
      <c r="D195" s="54"/>
      <c r="E195" s="6"/>
      <c r="F195" s="19"/>
      <c r="G195" s="24"/>
      <c r="H195" s="24"/>
      <c r="I195" s="31"/>
      <c r="J195" s="31"/>
      <c r="K195" s="35"/>
    </row>
    <row r="196" spans="1:11" x14ac:dyDescent="0.3">
      <c r="A196" s="28"/>
      <c r="B196" s="28"/>
      <c r="C196" s="58" t="s">
        <v>20</v>
      </c>
      <c r="D196" s="54"/>
      <c r="E196" s="6"/>
      <c r="F196" s="19"/>
      <c r="G196" s="24" t="s">
        <v>2</v>
      </c>
      <c r="H196" s="24" t="s">
        <v>2</v>
      </c>
      <c r="I196" s="31"/>
      <c r="J196" s="31"/>
      <c r="K196" s="35"/>
    </row>
    <row r="197" spans="1:11" x14ac:dyDescent="0.3">
      <c r="A197" s="28"/>
      <c r="B197" s="28"/>
      <c r="C197" s="58"/>
      <c r="D197" s="54"/>
      <c r="E197" s="6"/>
      <c r="F197" s="19"/>
      <c r="G197" s="24"/>
      <c r="H197" s="24"/>
      <c r="I197" s="31"/>
      <c r="J197" s="31"/>
      <c r="K197" s="35"/>
    </row>
    <row r="198" spans="1:11" x14ac:dyDescent="0.3">
      <c r="A198" s="28"/>
      <c r="B198" s="28"/>
      <c r="C198" s="58" t="s">
        <v>21</v>
      </c>
      <c r="D198" s="54"/>
      <c r="E198" s="6"/>
      <c r="F198" s="19"/>
      <c r="G198" s="24" t="s">
        <v>2</v>
      </c>
      <c r="H198" s="24" t="s">
        <v>2</v>
      </c>
      <c r="I198" s="31"/>
      <c r="J198" s="31"/>
      <c r="K198" s="35"/>
    </row>
    <row r="199" spans="1:11" x14ac:dyDescent="0.3">
      <c r="A199" s="28"/>
      <c r="B199" s="28"/>
      <c r="C199" s="58"/>
      <c r="D199" s="54"/>
      <c r="E199" s="6"/>
      <c r="F199" s="19"/>
      <c r="G199" s="24"/>
      <c r="H199" s="24"/>
      <c r="I199" s="31"/>
      <c r="J199" s="31"/>
      <c r="K199" s="35"/>
    </row>
    <row r="200" spans="1:11" x14ac:dyDescent="0.3">
      <c r="A200" s="28"/>
      <c r="B200" s="28"/>
      <c r="C200" s="58" t="s">
        <v>22</v>
      </c>
      <c r="D200" s="54"/>
      <c r="E200" s="6"/>
      <c r="F200" s="19"/>
      <c r="G200" s="24" t="s">
        <v>2</v>
      </c>
      <c r="H200" s="24" t="s">
        <v>2</v>
      </c>
      <c r="I200" s="31"/>
      <c r="J200" s="31"/>
      <c r="K200" s="35"/>
    </row>
    <row r="201" spans="1:11" x14ac:dyDescent="0.3">
      <c r="A201" s="28"/>
      <c r="B201" s="28"/>
      <c r="C201" s="58"/>
      <c r="D201" s="54"/>
      <c r="E201" s="6"/>
      <c r="F201" s="19"/>
      <c r="G201" s="24"/>
      <c r="H201" s="24"/>
      <c r="I201" s="31"/>
      <c r="J201" s="31"/>
      <c r="K201" s="35"/>
    </row>
    <row r="202" spans="1:11" x14ac:dyDescent="0.3">
      <c r="A202" s="28"/>
      <c r="B202" s="28"/>
      <c r="C202" s="58" t="s">
        <v>23</v>
      </c>
      <c r="D202" s="54"/>
      <c r="E202" s="6"/>
      <c r="F202" s="19"/>
      <c r="G202" s="24" t="s">
        <v>2</v>
      </c>
      <c r="H202" s="24" t="s">
        <v>2</v>
      </c>
      <c r="I202" s="31"/>
      <c r="J202" s="31"/>
      <c r="K202" s="35"/>
    </row>
    <row r="203" spans="1:11" x14ac:dyDescent="0.3">
      <c r="C203" s="57"/>
      <c r="D203" s="54"/>
      <c r="E203" s="6"/>
      <c r="F203" s="19"/>
      <c r="G203" s="24"/>
      <c r="H203" s="24"/>
      <c r="I203" s="31"/>
      <c r="J203" s="31"/>
      <c r="K203" s="35"/>
    </row>
    <row r="204" spans="1:11" x14ac:dyDescent="0.3">
      <c r="C204" s="59" t="s">
        <v>5124</v>
      </c>
      <c r="D204" s="54"/>
      <c r="E204" s="6"/>
      <c r="F204" s="19"/>
      <c r="G204" s="24"/>
      <c r="H204" s="24"/>
      <c r="I204" s="31"/>
      <c r="J204" s="31"/>
      <c r="K204" s="35"/>
    </row>
    <row r="205" spans="1:11" x14ac:dyDescent="0.3">
      <c r="B205" s="8" t="s">
        <v>664</v>
      </c>
      <c r="C205" s="57" t="s">
        <v>665</v>
      </c>
      <c r="D205" s="54" t="s">
        <v>666</v>
      </c>
      <c r="E205" s="6" t="s">
        <v>606</v>
      </c>
      <c r="F205" s="19">
        <v>10260</v>
      </c>
      <c r="G205" s="24">
        <v>15.49</v>
      </c>
      <c r="H205" s="24" t="s">
        <v>5024</v>
      </c>
      <c r="I205" s="31"/>
      <c r="J205" s="31"/>
      <c r="K205" s="35"/>
    </row>
    <row r="206" spans="1:11" x14ac:dyDescent="0.3">
      <c r="C206" s="58" t="s">
        <v>184</v>
      </c>
      <c r="D206" s="54"/>
      <c r="E206" s="6"/>
      <c r="F206" s="19"/>
      <c r="G206" s="25">
        <v>15.49</v>
      </c>
      <c r="H206" s="25" t="s">
        <v>5024</v>
      </c>
      <c r="I206" s="31"/>
      <c r="J206" s="31"/>
      <c r="K206" s="35"/>
    </row>
    <row r="207" spans="1:11" x14ac:dyDescent="0.3">
      <c r="A207" s="28"/>
      <c r="B207" s="28"/>
      <c r="C207" s="58"/>
      <c r="D207" s="54"/>
      <c r="E207" s="6"/>
      <c r="F207" s="19"/>
      <c r="G207" s="24"/>
      <c r="H207" s="24"/>
      <c r="I207" s="31"/>
      <c r="J207" s="31"/>
      <c r="K207" s="35"/>
    </row>
    <row r="208" spans="1:11" x14ac:dyDescent="0.3">
      <c r="C208" s="59" t="s">
        <v>5125</v>
      </c>
      <c r="D208" s="54"/>
      <c r="E208" s="6"/>
      <c r="F208" s="19"/>
      <c r="G208" s="24"/>
      <c r="H208" s="24"/>
      <c r="I208" s="31"/>
      <c r="J208" s="31"/>
      <c r="K208" s="35"/>
    </row>
    <row r="209" spans="1:54" x14ac:dyDescent="0.3">
      <c r="B209" s="8" t="s">
        <v>199</v>
      </c>
      <c r="C209" s="57" t="s">
        <v>200</v>
      </c>
      <c r="D209" s="54"/>
      <c r="E209" s="6"/>
      <c r="F209" s="19"/>
      <c r="G209" s="24">
        <v>345535.69</v>
      </c>
      <c r="H209" s="24">
        <v>8.59</v>
      </c>
      <c r="I209" s="31"/>
      <c r="J209" s="31"/>
      <c r="K209" s="35"/>
    </row>
    <row r="210" spans="1:54" x14ac:dyDescent="0.3">
      <c r="C210" s="58" t="s">
        <v>184</v>
      </c>
      <c r="D210" s="54"/>
      <c r="E210" s="6"/>
      <c r="F210" s="19"/>
      <c r="G210" s="25">
        <v>345535.69</v>
      </c>
      <c r="H210" s="25">
        <v>8.59</v>
      </c>
      <c r="I210" s="31"/>
      <c r="J210" s="31"/>
      <c r="K210" s="35"/>
    </row>
    <row r="211" spans="1:54" x14ac:dyDescent="0.3">
      <c r="C211" s="57"/>
      <c r="D211" s="54"/>
      <c r="E211" s="6"/>
      <c r="F211" s="19"/>
      <c r="G211" s="24"/>
      <c r="H211" s="24"/>
      <c r="I211" s="31"/>
      <c r="J211" s="31"/>
      <c r="K211" s="35"/>
    </row>
    <row r="212" spans="1:54" x14ac:dyDescent="0.3">
      <c r="A212" s="10"/>
      <c r="B212" s="28"/>
      <c r="C212" s="58" t="s">
        <v>25</v>
      </c>
      <c r="D212" s="54"/>
      <c r="E212" s="6"/>
      <c r="F212" s="19"/>
      <c r="G212" s="24"/>
      <c r="H212" s="24"/>
      <c r="I212" s="31"/>
      <c r="J212" s="31"/>
      <c r="K212" s="35"/>
    </row>
    <row r="213" spans="1:54" s="2" customFormat="1" ht="13.8" x14ac:dyDescent="0.3">
      <c r="A213" s="28"/>
      <c r="B213" s="28"/>
      <c r="C213" s="57" t="s">
        <v>5023</v>
      </c>
      <c r="D213" s="54"/>
      <c r="E213" s="6"/>
      <c r="F213" s="19"/>
      <c r="G213" s="24">
        <v>1750</v>
      </c>
      <c r="H213" s="24">
        <v>0.04</v>
      </c>
      <c r="I213" s="31"/>
      <c r="J213" s="31"/>
      <c r="K213" s="35"/>
      <c r="L213" s="3"/>
      <c r="AI213" s="3"/>
      <c r="AV213" s="3"/>
      <c r="AX213" s="3"/>
      <c r="BB213" s="3"/>
    </row>
    <row r="214" spans="1:54" x14ac:dyDescent="0.3">
      <c r="B214" s="8"/>
      <c r="C214" s="57" t="s">
        <v>201</v>
      </c>
      <c r="D214" s="54"/>
      <c r="E214" s="6"/>
      <c r="F214" s="19"/>
      <c r="G214" s="24">
        <v>6644.33</v>
      </c>
      <c r="H214" s="24">
        <v>0.15999999999999998</v>
      </c>
      <c r="I214" s="31"/>
      <c r="J214" s="31"/>
      <c r="K214" s="35"/>
    </row>
    <row r="215" spans="1:54" x14ac:dyDescent="0.3">
      <c r="C215" s="58" t="s">
        <v>184</v>
      </c>
      <c r="D215" s="54"/>
      <c r="E215" s="6"/>
      <c r="F215" s="19"/>
      <c r="G215" s="25">
        <v>8394.33</v>
      </c>
      <c r="H215" s="25">
        <v>0.19999999999999998</v>
      </c>
      <c r="I215" s="31"/>
      <c r="J215" s="31"/>
      <c r="K215" s="35"/>
    </row>
    <row r="216" spans="1:54" x14ac:dyDescent="0.3">
      <c r="C216" s="57"/>
      <c r="D216" s="54"/>
      <c r="E216" s="6"/>
      <c r="F216" s="19"/>
      <c r="G216" s="24"/>
      <c r="H216" s="24"/>
      <c r="I216" s="31"/>
      <c r="J216" s="31"/>
      <c r="K216" s="35"/>
    </row>
    <row r="217" spans="1:54" x14ac:dyDescent="0.3">
      <c r="C217" s="60" t="s">
        <v>202</v>
      </c>
      <c r="D217" s="55"/>
      <c r="E217" s="5"/>
      <c r="F217" s="20"/>
      <c r="G217" s="26">
        <v>4020271.56</v>
      </c>
      <c r="H217" s="26">
        <v>100</v>
      </c>
      <c r="I217" s="32"/>
      <c r="J217" s="32"/>
      <c r="K217" s="36"/>
    </row>
    <row r="219" spans="1:54" s="50" customFormat="1" ht="15" x14ac:dyDescent="0.35">
      <c r="C219" s="50" t="s">
        <v>4699</v>
      </c>
      <c r="F219" s="51"/>
      <c r="G219" s="51"/>
      <c r="H219" s="51"/>
    </row>
    <row r="220" spans="1:54" s="42" customFormat="1" ht="27.6" x14ac:dyDescent="0.3">
      <c r="B220" s="43"/>
      <c r="C220" s="43" t="s">
        <v>4694</v>
      </c>
      <c r="D220" s="43" t="s">
        <v>4695</v>
      </c>
      <c r="E220" s="43" t="s">
        <v>4696</v>
      </c>
      <c r="F220" s="44" t="s">
        <v>34</v>
      </c>
      <c r="G220" s="45" t="s">
        <v>4697</v>
      </c>
      <c r="H220" s="44" t="s">
        <v>36</v>
      </c>
      <c r="I220" s="43" t="s">
        <v>39</v>
      </c>
    </row>
    <row r="221" spans="1:54" s="42" customFormat="1" ht="13.8" x14ac:dyDescent="0.3">
      <c r="B221" s="43"/>
      <c r="C221" s="43" t="s">
        <v>4702</v>
      </c>
      <c r="D221" s="43"/>
      <c r="E221" s="43"/>
      <c r="F221" s="44"/>
      <c r="G221" s="45"/>
      <c r="H221" s="44"/>
      <c r="I221" s="43"/>
    </row>
    <row r="222" spans="1:54" s="2" customFormat="1" ht="13.8" x14ac:dyDescent="0.3">
      <c r="B222" s="46">
        <v>2221855</v>
      </c>
      <c r="C222" s="46" t="s">
        <v>4712</v>
      </c>
      <c r="D222" s="46" t="s">
        <v>4701</v>
      </c>
      <c r="E222" s="46" t="s">
        <v>64</v>
      </c>
      <c r="F222" s="47">
        <v>-2186200</v>
      </c>
      <c r="G222" s="47">
        <v>-75382.362200000003</v>
      </c>
      <c r="H222" s="47">
        <v>-1.88</v>
      </c>
      <c r="I222" s="46"/>
    </row>
    <row r="223" spans="1:54" s="2" customFormat="1" ht="13.8" x14ac:dyDescent="0.3">
      <c r="B223" s="46">
        <v>2221917</v>
      </c>
      <c r="C223" s="46" t="s">
        <v>4707</v>
      </c>
      <c r="D223" s="46" t="s">
        <v>4701</v>
      </c>
      <c r="E223" s="46" t="s">
        <v>43</v>
      </c>
      <c r="F223" s="47">
        <v>-5937750</v>
      </c>
      <c r="G223" s="47">
        <v>-64270.205999999998</v>
      </c>
      <c r="H223" s="47">
        <v>-1.6</v>
      </c>
      <c r="I223" s="46"/>
    </row>
    <row r="224" spans="1:54" s="2" customFormat="1" ht="13.8" x14ac:dyDescent="0.3">
      <c r="B224" s="46">
        <v>2221979</v>
      </c>
      <c r="C224" s="46" t="s">
        <v>4710</v>
      </c>
      <c r="D224" s="46" t="s">
        <v>4701</v>
      </c>
      <c r="E224" s="46" t="s">
        <v>43</v>
      </c>
      <c r="F224" s="47">
        <v>-19667700</v>
      </c>
      <c r="G224" s="47">
        <v>-59091.604650000001</v>
      </c>
      <c r="H224" s="47">
        <v>-1.47</v>
      </c>
      <c r="I224" s="46"/>
    </row>
    <row r="225" spans="2:9" s="2" customFormat="1" ht="13.8" x14ac:dyDescent="0.3">
      <c r="B225" s="46">
        <v>2221863</v>
      </c>
      <c r="C225" s="46" t="s">
        <v>4713</v>
      </c>
      <c r="D225" s="46" t="s">
        <v>4701</v>
      </c>
      <c r="E225" s="46" t="s">
        <v>93</v>
      </c>
      <c r="F225" s="47">
        <v>-4039500</v>
      </c>
      <c r="G225" s="47">
        <v>-56532.802499999998</v>
      </c>
      <c r="H225" s="47">
        <v>-1.41</v>
      </c>
      <c r="I225" s="46"/>
    </row>
    <row r="226" spans="2:9" s="2" customFormat="1" ht="13.8" x14ac:dyDescent="0.3">
      <c r="B226" s="46">
        <v>2221880</v>
      </c>
      <c r="C226" s="46" t="s">
        <v>4709</v>
      </c>
      <c r="D226" s="46" t="s">
        <v>4701</v>
      </c>
      <c r="E226" s="46" t="s">
        <v>256</v>
      </c>
      <c r="F226" s="47">
        <v>-2309450</v>
      </c>
      <c r="G226" s="47">
        <v>-45597.7808</v>
      </c>
      <c r="H226" s="47">
        <v>-1.1299999999999999</v>
      </c>
      <c r="I226" s="46"/>
    </row>
    <row r="227" spans="2:9" s="2" customFormat="1" ht="13.8" x14ac:dyDescent="0.3">
      <c r="B227" s="46">
        <v>2221903</v>
      </c>
      <c r="C227" s="46" t="s">
        <v>4733</v>
      </c>
      <c r="D227" s="46" t="s">
        <v>4701</v>
      </c>
      <c r="E227" s="46" t="s">
        <v>60</v>
      </c>
      <c r="F227" s="47">
        <v>-1132950</v>
      </c>
      <c r="G227" s="47">
        <v>-44662.021950000002</v>
      </c>
      <c r="H227" s="47">
        <v>-1.1100000000000001</v>
      </c>
      <c r="I227" s="46"/>
    </row>
    <row r="228" spans="2:9" s="2" customFormat="1" ht="13.8" x14ac:dyDescent="0.3">
      <c r="B228" s="46">
        <v>2221837</v>
      </c>
      <c r="C228" s="46" t="s">
        <v>4706</v>
      </c>
      <c r="D228" s="46" t="s">
        <v>4701</v>
      </c>
      <c r="E228" s="46" t="s">
        <v>43</v>
      </c>
      <c r="F228" s="47">
        <v>-10682000</v>
      </c>
      <c r="G228" s="47">
        <v>-43796.2</v>
      </c>
      <c r="H228" s="47">
        <v>-1.0900000000000001</v>
      </c>
      <c r="I228" s="46"/>
    </row>
    <row r="229" spans="2:9" s="2" customFormat="1" ht="13.8" x14ac:dyDescent="0.3">
      <c r="B229" s="46">
        <v>2221926</v>
      </c>
      <c r="C229" s="46" t="s">
        <v>4718</v>
      </c>
      <c r="D229" s="46" t="s">
        <v>4701</v>
      </c>
      <c r="E229" s="46" t="s">
        <v>86</v>
      </c>
      <c r="F229" s="47">
        <v>-1747750</v>
      </c>
      <c r="G229" s="47">
        <v>-42643.352250000004</v>
      </c>
      <c r="H229" s="47">
        <v>-1.06</v>
      </c>
      <c r="I229" s="46"/>
    </row>
    <row r="230" spans="2:9" s="2" customFormat="1" ht="13.8" x14ac:dyDescent="0.3">
      <c r="B230" s="46">
        <v>2221936</v>
      </c>
      <c r="C230" s="46" t="s">
        <v>4714</v>
      </c>
      <c r="D230" s="46" t="s">
        <v>4701</v>
      </c>
      <c r="E230" s="46" t="s">
        <v>145</v>
      </c>
      <c r="F230" s="47">
        <v>-4581225</v>
      </c>
      <c r="G230" s="47">
        <v>-29180.112637499999</v>
      </c>
      <c r="H230" s="47">
        <v>-0.73</v>
      </c>
      <c r="I230" s="46"/>
    </row>
    <row r="231" spans="2:9" s="2" customFormat="1" ht="13.8" x14ac:dyDescent="0.3">
      <c r="B231" s="46">
        <v>2221831</v>
      </c>
      <c r="C231" s="46" t="s">
        <v>4791</v>
      </c>
      <c r="D231" s="46" t="s">
        <v>4701</v>
      </c>
      <c r="E231" s="46" t="s">
        <v>93</v>
      </c>
      <c r="F231" s="47">
        <v>-7133700</v>
      </c>
      <c r="G231" s="47">
        <v>-26048.705549999999</v>
      </c>
      <c r="H231" s="47">
        <v>-0.65</v>
      </c>
      <c r="I231" s="46"/>
    </row>
    <row r="232" spans="2:9" s="2" customFormat="1" ht="13.8" x14ac:dyDescent="0.3">
      <c r="B232" s="46">
        <v>2221978</v>
      </c>
      <c r="C232" s="46" t="s">
        <v>4794</v>
      </c>
      <c r="D232" s="46" t="s">
        <v>4701</v>
      </c>
      <c r="E232" s="46" t="s">
        <v>116</v>
      </c>
      <c r="F232" s="47">
        <v>-479400</v>
      </c>
      <c r="G232" s="47">
        <v>-19634.306400000001</v>
      </c>
      <c r="H232" s="47">
        <v>-0.49</v>
      </c>
      <c r="I232" s="46"/>
    </row>
    <row r="233" spans="2:9" s="2" customFormat="1" ht="13.8" x14ac:dyDescent="0.3">
      <c r="B233" s="46">
        <v>2221864</v>
      </c>
      <c r="C233" s="46" t="s">
        <v>4795</v>
      </c>
      <c r="D233" s="46" t="s">
        <v>4701</v>
      </c>
      <c r="E233" s="46" t="s">
        <v>93</v>
      </c>
      <c r="F233" s="47">
        <v>-10788375</v>
      </c>
      <c r="G233" s="47">
        <v>-17609.8645125</v>
      </c>
      <c r="H233" s="47">
        <v>-0.44</v>
      </c>
      <c r="I233" s="46"/>
    </row>
    <row r="234" spans="2:9" s="2" customFormat="1" ht="13.8" x14ac:dyDescent="0.3">
      <c r="B234" s="46">
        <v>2221906</v>
      </c>
      <c r="C234" s="46" t="s">
        <v>4767</v>
      </c>
      <c r="D234" s="46" t="s">
        <v>4701</v>
      </c>
      <c r="E234" s="46" t="s">
        <v>86</v>
      </c>
      <c r="F234" s="47">
        <v>-411775</v>
      </c>
      <c r="G234" s="47">
        <v>-16414.586824999998</v>
      </c>
      <c r="H234" s="47">
        <v>-0.41</v>
      </c>
      <c r="I234" s="46"/>
    </row>
    <row r="235" spans="2:9" s="2" customFormat="1" ht="13.8" x14ac:dyDescent="0.3">
      <c r="B235" s="46">
        <v>2221856</v>
      </c>
      <c r="C235" s="46" t="s">
        <v>4788</v>
      </c>
      <c r="D235" s="46" t="s">
        <v>4701</v>
      </c>
      <c r="E235" s="46" t="s">
        <v>246</v>
      </c>
      <c r="F235" s="47">
        <v>-6239600</v>
      </c>
      <c r="G235" s="47">
        <v>-15882.9018</v>
      </c>
      <c r="H235" s="47">
        <v>-0.4</v>
      </c>
      <c r="I235" s="46"/>
    </row>
    <row r="236" spans="2:9" s="2" customFormat="1" ht="13.8" x14ac:dyDescent="0.3">
      <c r="B236" s="46">
        <v>2222123</v>
      </c>
      <c r="C236" s="46" t="s">
        <v>4724</v>
      </c>
      <c r="D236" s="46" t="s">
        <v>4701</v>
      </c>
      <c r="E236" s="46" t="s">
        <v>93</v>
      </c>
      <c r="F236" s="47">
        <v>-1100000</v>
      </c>
      <c r="G236" s="47">
        <v>-15496.8</v>
      </c>
      <c r="H236" s="47">
        <v>-0.39</v>
      </c>
      <c r="I236" s="46"/>
    </row>
    <row r="237" spans="2:9" s="2" customFormat="1" ht="13.8" x14ac:dyDescent="0.3">
      <c r="B237" s="46">
        <v>2221927</v>
      </c>
      <c r="C237" s="46" t="s">
        <v>4719</v>
      </c>
      <c r="D237" s="46" t="s">
        <v>4701</v>
      </c>
      <c r="E237" s="46" t="s">
        <v>64</v>
      </c>
      <c r="F237" s="47">
        <v>-105500</v>
      </c>
      <c r="G237" s="47">
        <v>-15474.74</v>
      </c>
      <c r="H237" s="47">
        <v>-0.38</v>
      </c>
      <c r="I237" s="46"/>
    </row>
    <row r="238" spans="2:9" s="2" customFormat="1" ht="13.8" x14ac:dyDescent="0.3">
      <c r="B238" s="46">
        <v>2221945</v>
      </c>
      <c r="C238" s="46" t="s">
        <v>4736</v>
      </c>
      <c r="D238" s="46" t="s">
        <v>4701</v>
      </c>
      <c r="E238" s="46" t="s">
        <v>246</v>
      </c>
      <c r="F238" s="47">
        <v>-3951250</v>
      </c>
      <c r="G238" s="47">
        <v>-14501.0875</v>
      </c>
      <c r="H238" s="47">
        <v>-0.36</v>
      </c>
      <c r="I238" s="46"/>
    </row>
    <row r="239" spans="2:9" s="2" customFormat="1" ht="13.8" x14ac:dyDescent="0.3">
      <c r="B239" s="46">
        <v>2221970</v>
      </c>
      <c r="C239" s="46" t="s">
        <v>4747</v>
      </c>
      <c r="D239" s="46" t="s">
        <v>4701</v>
      </c>
      <c r="E239" s="46" t="s">
        <v>124</v>
      </c>
      <c r="F239" s="47">
        <v>-896700</v>
      </c>
      <c r="G239" s="47">
        <v>-14284.431</v>
      </c>
      <c r="H239" s="47">
        <v>-0.36</v>
      </c>
      <c r="I239" s="46"/>
    </row>
    <row r="240" spans="2:9" s="2" customFormat="1" ht="13.8" x14ac:dyDescent="0.3">
      <c r="B240" s="46">
        <v>2222005</v>
      </c>
      <c r="C240" s="46" t="s">
        <v>4796</v>
      </c>
      <c r="D240" s="46" t="s">
        <v>4701</v>
      </c>
      <c r="E240" s="46" t="s">
        <v>440</v>
      </c>
      <c r="F240" s="47">
        <v>-4651200</v>
      </c>
      <c r="G240" s="47">
        <v>-13514.061600000001</v>
      </c>
      <c r="H240" s="47">
        <v>-0.34</v>
      </c>
      <c r="I240" s="46"/>
    </row>
    <row r="241" spans="2:9" s="2" customFormat="1" ht="13.8" x14ac:dyDescent="0.3">
      <c r="B241" s="46">
        <v>2221847</v>
      </c>
      <c r="C241" s="46" t="s">
        <v>4797</v>
      </c>
      <c r="D241" s="46" t="s">
        <v>4701</v>
      </c>
      <c r="E241" s="46" t="s">
        <v>108</v>
      </c>
      <c r="F241" s="47">
        <v>-611975</v>
      </c>
      <c r="G241" s="47">
        <v>-11142.228825</v>
      </c>
      <c r="H241" s="47">
        <v>-0.28000000000000003</v>
      </c>
      <c r="I241" s="46"/>
    </row>
    <row r="242" spans="2:9" s="2" customFormat="1" ht="13.8" x14ac:dyDescent="0.3">
      <c r="B242" s="46">
        <v>2221925</v>
      </c>
      <c r="C242" s="46" t="s">
        <v>4721</v>
      </c>
      <c r="D242" s="46" t="s">
        <v>4701</v>
      </c>
      <c r="E242" s="46" t="s">
        <v>79</v>
      </c>
      <c r="F242" s="47">
        <v>-1131200</v>
      </c>
      <c r="G242" s="47">
        <v>-10870.2664</v>
      </c>
      <c r="H242" s="47">
        <v>-0.27</v>
      </c>
      <c r="I242" s="46"/>
    </row>
    <row r="243" spans="2:9" s="2" customFormat="1" ht="13.8" x14ac:dyDescent="0.3">
      <c r="B243" s="46">
        <v>2221939</v>
      </c>
      <c r="C243" s="46" t="s">
        <v>4798</v>
      </c>
      <c r="D243" s="46" t="s">
        <v>4701</v>
      </c>
      <c r="E243" s="46" t="s">
        <v>124</v>
      </c>
      <c r="F243" s="47">
        <v>-410550</v>
      </c>
      <c r="G243" s="47">
        <v>-8841.1942500000005</v>
      </c>
      <c r="H243" s="47">
        <v>-0.22</v>
      </c>
      <c r="I243" s="46"/>
    </row>
    <row r="244" spans="2:9" s="2" customFormat="1" ht="13.8" x14ac:dyDescent="0.3">
      <c r="B244" s="46">
        <v>2222002</v>
      </c>
      <c r="C244" s="46" t="s">
        <v>4776</v>
      </c>
      <c r="D244" s="46" t="s">
        <v>4701</v>
      </c>
      <c r="E244" s="46" t="s">
        <v>440</v>
      </c>
      <c r="F244" s="47">
        <v>-4854150</v>
      </c>
      <c r="G244" s="47">
        <v>-8150.1178499999996</v>
      </c>
      <c r="H244" s="47">
        <v>-0.2</v>
      </c>
      <c r="I244" s="46"/>
    </row>
    <row r="245" spans="2:9" s="2" customFormat="1" ht="13.8" x14ac:dyDescent="0.3">
      <c r="B245" s="46">
        <v>2221942</v>
      </c>
      <c r="C245" s="46" t="s">
        <v>4731</v>
      </c>
      <c r="D245" s="46" t="s">
        <v>4701</v>
      </c>
      <c r="E245" s="46" t="s">
        <v>75</v>
      </c>
      <c r="F245" s="47">
        <v>-705375</v>
      </c>
      <c r="G245" s="47">
        <v>-7206.4636874999997</v>
      </c>
      <c r="H245" s="47">
        <v>-0.18</v>
      </c>
      <c r="I245" s="46"/>
    </row>
    <row r="246" spans="2:9" s="2" customFormat="1" ht="13.8" x14ac:dyDescent="0.3">
      <c r="B246" s="46">
        <v>2221875</v>
      </c>
      <c r="C246" s="46" t="s">
        <v>4780</v>
      </c>
      <c r="D246" s="46" t="s">
        <v>4701</v>
      </c>
      <c r="E246" s="46" t="s">
        <v>93</v>
      </c>
      <c r="F246" s="47">
        <v>-1415475</v>
      </c>
      <c r="G246" s="47">
        <v>-6067.4335874999997</v>
      </c>
      <c r="H246" s="47">
        <v>-0.15</v>
      </c>
      <c r="I246" s="46"/>
    </row>
    <row r="247" spans="2:9" s="2" customFormat="1" ht="13.8" x14ac:dyDescent="0.3">
      <c r="B247" s="46">
        <v>2221908</v>
      </c>
      <c r="C247" s="46" t="s">
        <v>4761</v>
      </c>
      <c r="D247" s="46" t="s">
        <v>4701</v>
      </c>
      <c r="E247" s="46" t="s">
        <v>108</v>
      </c>
      <c r="F247" s="47">
        <v>-296625</v>
      </c>
      <c r="G247" s="47">
        <v>-5953.857</v>
      </c>
      <c r="H247" s="47">
        <v>-0.15</v>
      </c>
      <c r="I247" s="46"/>
    </row>
    <row r="248" spans="2:9" s="2" customFormat="1" ht="13.8" x14ac:dyDescent="0.3">
      <c r="B248" s="46">
        <v>2221888</v>
      </c>
      <c r="C248" s="46" t="s">
        <v>4770</v>
      </c>
      <c r="D248" s="46" t="s">
        <v>4701</v>
      </c>
      <c r="E248" s="46" t="s">
        <v>120</v>
      </c>
      <c r="F248" s="47">
        <v>-427500</v>
      </c>
      <c r="G248" s="47">
        <v>-5682.33</v>
      </c>
      <c r="H248" s="47">
        <v>-0.14000000000000001</v>
      </c>
      <c r="I248" s="46"/>
    </row>
    <row r="249" spans="2:9" s="2" customFormat="1" ht="13.8" x14ac:dyDescent="0.3">
      <c r="B249" s="46">
        <v>2221981</v>
      </c>
      <c r="C249" s="46" t="s">
        <v>4756</v>
      </c>
      <c r="D249" s="46" t="s">
        <v>4701</v>
      </c>
      <c r="E249" s="46" t="s">
        <v>43</v>
      </c>
      <c r="F249" s="47">
        <v>-578900</v>
      </c>
      <c r="G249" s="47">
        <v>-5188.3912499999997</v>
      </c>
      <c r="H249" s="47">
        <v>-0.13</v>
      </c>
      <c r="I249" s="46"/>
    </row>
    <row r="250" spans="2:9" s="2" customFormat="1" ht="13.8" x14ac:dyDescent="0.3">
      <c r="B250" s="46">
        <v>2221834</v>
      </c>
      <c r="C250" s="46" t="s">
        <v>4729</v>
      </c>
      <c r="D250" s="46" t="s">
        <v>4701</v>
      </c>
      <c r="E250" s="46" t="s">
        <v>531</v>
      </c>
      <c r="F250" s="47">
        <v>-487600</v>
      </c>
      <c r="G250" s="47">
        <v>-3337.6219999999998</v>
      </c>
      <c r="H250" s="47">
        <v>-0.08</v>
      </c>
      <c r="I250" s="46"/>
    </row>
    <row r="251" spans="2:9" s="2" customFormat="1" ht="13.8" x14ac:dyDescent="0.3">
      <c r="B251" s="46">
        <v>2221972</v>
      </c>
      <c r="C251" s="46" t="s">
        <v>4763</v>
      </c>
      <c r="D251" s="46" t="s">
        <v>4701</v>
      </c>
      <c r="E251" s="46" t="s">
        <v>50</v>
      </c>
      <c r="F251" s="47">
        <v>-76300</v>
      </c>
      <c r="G251" s="47">
        <v>-2395.2858999999999</v>
      </c>
      <c r="H251" s="47">
        <v>-0.06</v>
      </c>
      <c r="I251" s="46"/>
    </row>
    <row r="252" spans="2:9" s="2" customFormat="1" ht="13.8" x14ac:dyDescent="0.3">
      <c r="B252" s="46">
        <v>2221861</v>
      </c>
      <c r="C252" s="46" t="s">
        <v>4722</v>
      </c>
      <c r="D252" s="46" t="s">
        <v>4701</v>
      </c>
      <c r="E252" s="46" t="s">
        <v>209</v>
      </c>
      <c r="F252" s="47">
        <v>-182250</v>
      </c>
      <c r="G252" s="47">
        <v>-2221.6275000000001</v>
      </c>
      <c r="H252" s="47">
        <v>-0.06</v>
      </c>
      <c r="I252" s="46"/>
    </row>
    <row r="253" spans="2:9" s="2" customFormat="1" ht="13.8" x14ac:dyDescent="0.3">
      <c r="B253" s="46">
        <v>2221982</v>
      </c>
      <c r="C253" s="46" t="s">
        <v>4799</v>
      </c>
      <c r="D253" s="46" t="s">
        <v>4701</v>
      </c>
      <c r="E253" s="46" t="s">
        <v>209</v>
      </c>
      <c r="F253" s="47">
        <v>-173125</v>
      </c>
      <c r="G253" s="47">
        <v>-1960.9868750000001</v>
      </c>
      <c r="H253" s="47">
        <v>-0.05</v>
      </c>
      <c r="I253" s="46"/>
    </row>
    <row r="254" spans="2:9" s="2" customFormat="1" ht="13.8" x14ac:dyDescent="0.3">
      <c r="B254" s="46">
        <v>2222044</v>
      </c>
      <c r="C254" s="46" t="s">
        <v>4717</v>
      </c>
      <c r="D254" s="46" t="s">
        <v>4701</v>
      </c>
      <c r="E254" s="46" t="s">
        <v>156</v>
      </c>
      <c r="F254" s="47">
        <v>-586850</v>
      </c>
      <c r="G254" s="47">
        <v>-1609.4361249999999</v>
      </c>
      <c r="H254" s="47">
        <v>-0.04</v>
      </c>
      <c r="I254" s="46"/>
    </row>
    <row r="255" spans="2:9" s="2" customFormat="1" ht="13.8" x14ac:dyDescent="0.3">
      <c r="B255" s="46">
        <v>2221884</v>
      </c>
      <c r="C255" s="46" t="s">
        <v>4705</v>
      </c>
      <c r="D255" s="46" t="s">
        <v>4701</v>
      </c>
      <c r="E255" s="46" t="s">
        <v>43</v>
      </c>
      <c r="F255" s="47">
        <v>-163900</v>
      </c>
      <c r="G255" s="47">
        <v>-1530.58015</v>
      </c>
      <c r="H255" s="47">
        <v>-0.04</v>
      </c>
      <c r="I255" s="46"/>
    </row>
    <row r="256" spans="2:9" s="2" customFormat="1" ht="13.8" x14ac:dyDescent="0.3">
      <c r="B256" s="46">
        <v>2222009</v>
      </c>
      <c r="C256" s="46" t="s">
        <v>4739</v>
      </c>
      <c r="D256" s="46" t="s">
        <v>4701</v>
      </c>
      <c r="E256" s="46" t="s">
        <v>43</v>
      </c>
      <c r="F256" s="47">
        <v>-96250</v>
      </c>
      <c r="G256" s="47">
        <v>-1321.7049999999999</v>
      </c>
      <c r="H256" s="47">
        <v>-0.03</v>
      </c>
      <c r="I256" s="46"/>
    </row>
    <row r="257" spans="2:9" s="2" customFormat="1" ht="13.8" x14ac:dyDescent="0.3">
      <c r="B257" s="46">
        <v>2221955</v>
      </c>
      <c r="C257" s="46" t="s">
        <v>4766</v>
      </c>
      <c r="D257" s="46" t="s">
        <v>4701</v>
      </c>
      <c r="E257" s="46" t="s">
        <v>436</v>
      </c>
      <c r="F257" s="47">
        <v>-290250</v>
      </c>
      <c r="G257" s="47">
        <v>-778.88587500000006</v>
      </c>
      <c r="H257" s="47">
        <v>-0.02</v>
      </c>
      <c r="I257" s="46"/>
    </row>
    <row r="258" spans="2:9" s="2" customFormat="1" ht="13.8" x14ac:dyDescent="0.3">
      <c r="B258" s="46">
        <v>2221961</v>
      </c>
      <c r="C258" s="46" t="s">
        <v>4800</v>
      </c>
      <c r="D258" s="46" t="s">
        <v>4701</v>
      </c>
      <c r="E258" s="46" t="s">
        <v>585</v>
      </c>
      <c r="F258" s="47">
        <v>-153900</v>
      </c>
      <c r="G258" s="47">
        <v>-692.78084999999999</v>
      </c>
      <c r="H258" s="47">
        <v>-0.02</v>
      </c>
      <c r="I258" s="46"/>
    </row>
    <row r="259" spans="2:9" s="2" customFormat="1" ht="13.8" x14ac:dyDescent="0.3">
      <c r="B259" s="46">
        <v>2221904</v>
      </c>
      <c r="C259" s="46" t="s">
        <v>4746</v>
      </c>
      <c r="D259" s="46" t="s">
        <v>4701</v>
      </c>
      <c r="E259" s="46" t="s">
        <v>270</v>
      </c>
      <c r="F259" s="47">
        <v>-192000</v>
      </c>
      <c r="G259" s="47">
        <v>-621.79200000000003</v>
      </c>
      <c r="H259" s="47">
        <v>-0.02</v>
      </c>
      <c r="I259" s="46"/>
    </row>
    <row r="260" spans="2:9" s="2" customFormat="1" ht="13.8" x14ac:dyDescent="0.3">
      <c r="B260" s="46">
        <v>2221994</v>
      </c>
      <c r="C260" s="46" t="s">
        <v>4801</v>
      </c>
      <c r="D260" s="46" t="s">
        <v>4701</v>
      </c>
      <c r="E260" s="46" t="s">
        <v>50</v>
      </c>
      <c r="F260" s="47">
        <v>-10100</v>
      </c>
      <c r="G260" s="47">
        <v>-610.79750000000001</v>
      </c>
      <c r="H260" s="47">
        <v>-0.02</v>
      </c>
      <c r="I260" s="46"/>
    </row>
    <row r="261" spans="2:9" s="2" customFormat="1" ht="13.8" x14ac:dyDescent="0.3">
      <c r="B261" s="46">
        <v>2221859</v>
      </c>
      <c r="C261" s="46" t="s">
        <v>4765</v>
      </c>
      <c r="D261" s="46" t="s">
        <v>4701</v>
      </c>
      <c r="E261" s="46" t="s">
        <v>71</v>
      </c>
      <c r="F261" s="47">
        <v>-4650</v>
      </c>
      <c r="G261" s="47">
        <v>-591.71249999999998</v>
      </c>
      <c r="H261" s="47">
        <v>-0.01</v>
      </c>
      <c r="I261" s="46"/>
    </row>
    <row r="262" spans="2:9" s="2" customFormat="1" ht="13.8" x14ac:dyDescent="0.3">
      <c r="B262" s="46">
        <v>2222024</v>
      </c>
      <c r="C262" s="46" t="s">
        <v>4755</v>
      </c>
      <c r="D262" s="46" t="s">
        <v>4701</v>
      </c>
      <c r="E262" s="46" t="s">
        <v>950</v>
      </c>
      <c r="F262" s="47">
        <v>-34075</v>
      </c>
      <c r="G262" s="47">
        <v>-388.28462500000001</v>
      </c>
      <c r="H262" s="47">
        <v>-0.01</v>
      </c>
      <c r="I262" s="46"/>
    </row>
    <row r="263" spans="2:9" s="2" customFormat="1" ht="13.8" x14ac:dyDescent="0.3">
      <c r="B263" s="46">
        <v>2221912</v>
      </c>
      <c r="C263" s="46" t="s">
        <v>4778</v>
      </c>
      <c r="D263" s="46" t="s">
        <v>4701</v>
      </c>
      <c r="E263" s="46" t="s">
        <v>124</v>
      </c>
      <c r="F263" s="47">
        <v>-28600</v>
      </c>
      <c r="G263" s="47">
        <v>-345.25920000000002</v>
      </c>
      <c r="H263" s="47">
        <v>-0.01</v>
      </c>
      <c r="I263" s="46"/>
    </row>
    <row r="264" spans="2:9" s="2" customFormat="1" ht="13.8" x14ac:dyDescent="0.3">
      <c r="B264" s="46">
        <v>2221962</v>
      </c>
      <c r="C264" s="46" t="s">
        <v>4803</v>
      </c>
      <c r="D264" s="46" t="s">
        <v>4701</v>
      </c>
      <c r="E264" s="46" t="s">
        <v>50</v>
      </c>
      <c r="F264" s="47">
        <v>-19125</v>
      </c>
      <c r="G264" s="47">
        <v>-316.09800000000001</v>
      </c>
      <c r="H264" s="47">
        <v>-0.01</v>
      </c>
      <c r="I264" s="46"/>
    </row>
    <row r="265" spans="2:9" s="2" customFormat="1" ht="13.8" x14ac:dyDescent="0.3">
      <c r="B265" s="46">
        <v>2221958</v>
      </c>
      <c r="C265" s="46" t="s">
        <v>4727</v>
      </c>
      <c r="D265" s="46" t="s">
        <v>4701</v>
      </c>
      <c r="E265" s="46" t="s">
        <v>256</v>
      </c>
      <c r="F265" s="47">
        <v>-68000</v>
      </c>
      <c r="G265" s="47">
        <v>-302.63400000000001</v>
      </c>
      <c r="H265" s="47">
        <v>-0.01</v>
      </c>
      <c r="I265" s="46"/>
    </row>
    <row r="266" spans="2:9" s="2" customFormat="1" ht="13.8" x14ac:dyDescent="0.3">
      <c r="B266" s="46">
        <v>2221986</v>
      </c>
      <c r="C266" s="46" t="s">
        <v>4802</v>
      </c>
      <c r="D266" s="46" t="s">
        <v>4701</v>
      </c>
      <c r="E266" s="46" t="s">
        <v>538</v>
      </c>
      <c r="F266" s="47">
        <v>-24750</v>
      </c>
      <c r="G266" s="47">
        <v>-282.00150000000002</v>
      </c>
      <c r="H266" s="47">
        <v>-0.01</v>
      </c>
      <c r="I266" s="46"/>
    </row>
    <row r="267" spans="2:9" s="2" customFormat="1" ht="13.8" x14ac:dyDescent="0.3">
      <c r="B267" s="46">
        <v>2221887</v>
      </c>
      <c r="C267" s="46" t="s">
        <v>4750</v>
      </c>
      <c r="D267" s="46" t="s">
        <v>4701</v>
      </c>
      <c r="E267" s="46" t="s">
        <v>266</v>
      </c>
      <c r="F267" s="47">
        <v>-18800</v>
      </c>
      <c r="G267" s="47">
        <v>-256.60120000000001</v>
      </c>
      <c r="H267" s="47">
        <v>-0.01</v>
      </c>
      <c r="I267" s="46"/>
    </row>
    <row r="268" spans="2:9" s="2" customFormat="1" ht="13.8" x14ac:dyDescent="0.3">
      <c r="B268" s="46">
        <v>2221985</v>
      </c>
      <c r="C268" s="46" t="s">
        <v>4782</v>
      </c>
      <c r="D268" s="46" t="s">
        <v>4701</v>
      </c>
      <c r="E268" s="46" t="s">
        <v>538</v>
      </c>
      <c r="F268" s="47">
        <v>-31200</v>
      </c>
      <c r="G268" s="47">
        <v>-228.88319999999999</v>
      </c>
      <c r="H268" s="47">
        <v>-0.01</v>
      </c>
      <c r="I268" s="46"/>
    </row>
    <row r="269" spans="2:9" s="2" customFormat="1" ht="13.8" x14ac:dyDescent="0.3">
      <c r="B269" s="46">
        <v>2221883</v>
      </c>
      <c r="C269" s="46" t="s">
        <v>4752</v>
      </c>
      <c r="D269" s="46" t="s">
        <v>4701</v>
      </c>
      <c r="E269" s="46" t="s">
        <v>75</v>
      </c>
      <c r="F269" s="47">
        <v>-11500</v>
      </c>
      <c r="G269" s="47">
        <v>-225.00899999999999</v>
      </c>
      <c r="H269" s="47">
        <v>-0.01</v>
      </c>
      <c r="I269" s="46"/>
    </row>
    <row r="270" spans="2:9" s="2" customFormat="1" ht="13.8" x14ac:dyDescent="0.3">
      <c r="B270" s="46">
        <v>2221905</v>
      </c>
      <c r="C270" s="46" t="s">
        <v>4774</v>
      </c>
      <c r="D270" s="46" t="s">
        <v>4701</v>
      </c>
      <c r="E270" s="46" t="s">
        <v>180</v>
      </c>
      <c r="F270" s="47">
        <v>-43750</v>
      </c>
      <c r="G270" s="47">
        <v>-222.46875</v>
      </c>
      <c r="H270" s="47">
        <v>-0.01</v>
      </c>
      <c r="I270" s="46"/>
    </row>
    <row r="271" spans="2:9" s="2" customFormat="1" ht="13.8" x14ac:dyDescent="0.3">
      <c r="B271" s="46">
        <v>2221848</v>
      </c>
      <c r="C271" s="46" t="s">
        <v>4757</v>
      </c>
      <c r="D271" s="46" t="s">
        <v>4701</v>
      </c>
      <c r="E271" s="46" t="s">
        <v>1071</v>
      </c>
      <c r="F271" s="47">
        <v>-162000</v>
      </c>
      <c r="G271" s="47">
        <v>-131.52780000000001</v>
      </c>
      <c r="H271" s="47" t="s">
        <v>5024</v>
      </c>
      <c r="I271" s="46"/>
    </row>
    <row r="272" spans="2:9" s="2" customFormat="1" ht="13.8" x14ac:dyDescent="0.3">
      <c r="B272" s="46">
        <v>2222061</v>
      </c>
      <c r="C272" s="46" t="s">
        <v>4806</v>
      </c>
      <c r="D272" s="46" t="s">
        <v>4701</v>
      </c>
      <c r="E272" s="46" t="s">
        <v>75</v>
      </c>
      <c r="F272" s="47">
        <v>-14950</v>
      </c>
      <c r="G272" s="47">
        <v>-123.53932500000001</v>
      </c>
      <c r="H272" s="47" t="s">
        <v>5024</v>
      </c>
      <c r="I272" s="46"/>
    </row>
    <row r="273" spans="2:11" s="2" customFormat="1" ht="13.8" x14ac:dyDescent="0.3">
      <c r="B273" s="46">
        <v>2222040</v>
      </c>
      <c r="C273" s="46" t="s">
        <v>4807</v>
      </c>
      <c r="D273" s="46" t="s">
        <v>4701</v>
      </c>
      <c r="E273" s="46" t="s">
        <v>211</v>
      </c>
      <c r="F273" s="47">
        <v>-14525</v>
      </c>
      <c r="G273" s="47">
        <v>-61.789349999999999</v>
      </c>
      <c r="H273" s="47" t="s">
        <v>5024</v>
      </c>
      <c r="I273" s="46"/>
    </row>
    <row r="274" spans="2:11" s="2" customFormat="1" ht="13.8" x14ac:dyDescent="0.3">
      <c r="B274" s="46">
        <v>2221832</v>
      </c>
      <c r="C274" s="46" t="s">
        <v>4804</v>
      </c>
      <c r="D274" s="46" t="s">
        <v>4701</v>
      </c>
      <c r="E274" s="46" t="s">
        <v>75</v>
      </c>
      <c r="F274" s="47">
        <v>-6000</v>
      </c>
      <c r="G274" s="47">
        <v>-31.704000000000001</v>
      </c>
      <c r="H274" s="47" t="s">
        <v>5024</v>
      </c>
      <c r="I274" s="46"/>
    </row>
    <row r="275" spans="2:11" s="2" customFormat="1" ht="13.8" x14ac:dyDescent="0.3">
      <c r="B275" s="46">
        <v>2221890</v>
      </c>
      <c r="C275" s="46" t="s">
        <v>4769</v>
      </c>
      <c r="D275" s="46" t="s">
        <v>4701</v>
      </c>
      <c r="E275" s="46" t="s">
        <v>50</v>
      </c>
      <c r="F275" s="47">
        <v>-1050</v>
      </c>
      <c r="G275" s="47">
        <v>-17.839500000000001</v>
      </c>
      <c r="H275" s="47" t="s">
        <v>5024</v>
      </c>
      <c r="I275" s="46"/>
    </row>
    <row r="276" spans="2:11" s="2" customFormat="1" ht="13.8" x14ac:dyDescent="0.3">
      <c r="B276" s="46">
        <v>2221889</v>
      </c>
      <c r="C276" s="46" t="s">
        <v>4808</v>
      </c>
      <c r="D276" s="46" t="s">
        <v>4701</v>
      </c>
      <c r="E276" s="46" t="s">
        <v>156</v>
      </c>
      <c r="F276" s="47">
        <v>-1125</v>
      </c>
      <c r="G276" s="47">
        <v>-14.127750000000001</v>
      </c>
      <c r="H276" s="47" t="s">
        <v>5024</v>
      </c>
      <c r="I276" s="46"/>
    </row>
    <row r="277" spans="2:11" s="2" customFormat="1" ht="13.8" x14ac:dyDescent="0.3">
      <c r="B277" s="46">
        <v>2222059</v>
      </c>
      <c r="C277" s="46" t="s">
        <v>4805</v>
      </c>
      <c r="D277" s="46" t="s">
        <v>4701</v>
      </c>
      <c r="E277" s="46" t="s">
        <v>246</v>
      </c>
      <c r="F277" s="47">
        <v>-850</v>
      </c>
      <c r="G277" s="47">
        <v>-11.690899999999999</v>
      </c>
      <c r="H277" s="47" t="s">
        <v>5024</v>
      </c>
      <c r="I277" s="46"/>
    </row>
    <row r="278" spans="2:11" s="2" customFormat="1" ht="13.8" x14ac:dyDescent="0.3">
      <c r="B278" s="46">
        <v>2221956</v>
      </c>
      <c r="C278" s="46" t="s">
        <v>4760</v>
      </c>
      <c r="D278" s="46" t="s">
        <v>4701</v>
      </c>
      <c r="E278" s="46" t="s">
        <v>112</v>
      </c>
      <c r="F278" s="47">
        <v>-1000</v>
      </c>
      <c r="G278" s="47">
        <v>-6.7554999999999996</v>
      </c>
      <c r="H278" s="47" t="s">
        <v>5024</v>
      </c>
      <c r="I278" s="46"/>
    </row>
    <row r="279" spans="2:11" s="2" customFormat="1" ht="13.8" x14ac:dyDescent="0.3">
      <c r="B279" s="46">
        <v>2221844</v>
      </c>
      <c r="C279" s="46" t="s">
        <v>4704</v>
      </c>
      <c r="D279" s="46" t="s">
        <v>4692</v>
      </c>
      <c r="E279" s="46" t="s">
        <v>43</v>
      </c>
      <c r="F279" s="47">
        <v>399600</v>
      </c>
      <c r="G279" s="47">
        <v>619.81956000000002</v>
      </c>
      <c r="H279" s="47">
        <v>0.02</v>
      </c>
      <c r="I279" s="46"/>
    </row>
    <row r="280" spans="2:11" s="1" customFormat="1" ht="13.8" x14ac:dyDescent="0.3">
      <c r="B280" s="48"/>
      <c r="C280" s="48" t="s">
        <v>4698</v>
      </c>
      <c r="D280" s="48"/>
      <c r="E280" s="48"/>
      <c r="F280" s="49"/>
      <c r="G280" s="49">
        <v>-719139.81733999983</v>
      </c>
      <c r="H280" s="49">
        <v>-17.940000000000005</v>
      </c>
      <c r="I280" s="48"/>
    </row>
    <row r="282" spans="2:11" x14ac:dyDescent="0.3">
      <c r="C282" s="1" t="s">
        <v>203</v>
      </c>
    </row>
    <row r="283" spans="2:11" x14ac:dyDescent="0.3">
      <c r="C283" s="37" t="s">
        <v>204</v>
      </c>
      <c r="D283" s="37"/>
      <c r="E283" s="37"/>
      <c r="F283" s="37"/>
      <c r="G283" s="37"/>
      <c r="H283" s="37"/>
      <c r="I283" s="37"/>
      <c r="J283" s="37"/>
      <c r="K283" s="37"/>
    </row>
    <row r="284" spans="2:11" x14ac:dyDescent="0.3">
      <c r="C284" s="2" t="s">
        <v>205</v>
      </c>
    </row>
    <row r="285" spans="2:11" x14ac:dyDescent="0.3">
      <c r="C285" s="2" t="s">
        <v>206</v>
      </c>
    </row>
    <row r="286" spans="2:11" ht="30" customHeight="1" x14ac:dyDescent="0.3">
      <c r="C286" s="80" t="s">
        <v>207</v>
      </c>
      <c r="D286" s="81"/>
      <c r="E286" s="81"/>
      <c r="F286" s="81"/>
      <c r="G286" s="81"/>
      <c r="H286" s="81"/>
      <c r="I286" s="81"/>
      <c r="J286" s="81"/>
      <c r="K286" s="81"/>
    </row>
    <row r="287" spans="2:11" x14ac:dyDescent="0.3">
      <c r="C287" s="2" t="s">
        <v>208</v>
      </c>
    </row>
    <row r="289" spans="3:5" x14ac:dyDescent="0.3">
      <c r="C289" s="1" t="s">
        <v>5173</v>
      </c>
      <c r="E289" s="78" t="s">
        <v>5174</v>
      </c>
    </row>
    <row r="290" spans="3:5" x14ac:dyDescent="0.3">
      <c r="E290" s="2" t="s">
        <v>5222</v>
      </c>
    </row>
  </sheetData>
  <mergeCells count="1">
    <mergeCell ref="C286:K286"/>
  </mergeCells>
  <hyperlinks>
    <hyperlink ref="J2" location="'Index'!A1" display="'Index'!A1" xr:uid="{E0E84286-EC85-4112-BA44-B7AFAA7673F7}"/>
  </hyperlinks>
  <pageMargins left="0.7" right="0.7" top="0.75" bottom="0.75" header="0.3" footer="0.3"/>
  <pageSetup orientation="portrait" horizontalDpi="4294967293" r:id="rId1"/>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317262-10B6-4BB8-A3D7-C7EBEB6D8A8C}">
  <sheetPr codeName="Sheet1"/>
  <dimension ref="A1:IV89"/>
  <sheetViews>
    <sheetView showGridLines="0" zoomScale="90" zoomScaleNormal="90" workbookViewId="0">
      <pane ySplit="6" topLeftCell="A74"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3332</v>
      </c>
      <c r="J2" s="38" t="s">
        <v>4688</v>
      </c>
    </row>
    <row r="3" spans="1:54" ht="16.2" x14ac:dyDescent="0.35">
      <c r="C3" s="1" t="s">
        <v>28</v>
      </c>
      <c r="D3" s="21" t="s">
        <v>3333</v>
      </c>
    </row>
    <row r="4" spans="1:54" ht="15" x14ac:dyDescent="0.35">
      <c r="C4" s="1" t="s">
        <v>30</v>
      </c>
      <c r="D4" s="22">
        <v>46053</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C8" s="58" t="s">
        <v>0</v>
      </c>
      <c r="D8" s="54"/>
      <c r="E8" s="6"/>
      <c r="F8" s="19"/>
      <c r="G8" s="24"/>
      <c r="H8" s="24"/>
      <c r="I8" s="31"/>
      <c r="J8" s="31"/>
      <c r="K8" s="35"/>
    </row>
    <row r="9" spans="1:54" x14ac:dyDescent="0.3">
      <c r="C9" s="57"/>
      <c r="D9" s="54"/>
      <c r="E9" s="6"/>
      <c r="F9" s="19"/>
      <c r="G9" s="24"/>
      <c r="H9" s="24"/>
      <c r="I9" s="31"/>
      <c r="J9" s="31"/>
      <c r="K9" s="35"/>
    </row>
    <row r="10" spans="1:54" x14ac:dyDescent="0.3">
      <c r="C10" s="58" t="s">
        <v>1</v>
      </c>
      <c r="D10" s="54"/>
      <c r="E10" s="6"/>
      <c r="F10" s="19"/>
      <c r="G10" s="24" t="s">
        <v>2</v>
      </c>
      <c r="H10" s="24" t="s">
        <v>2</v>
      </c>
      <c r="I10" s="31"/>
      <c r="J10" s="31"/>
      <c r="K10" s="35"/>
    </row>
    <row r="11" spans="1:54" x14ac:dyDescent="0.3">
      <c r="C11" s="57"/>
      <c r="D11" s="54"/>
      <c r="E11" s="6"/>
      <c r="F11" s="19"/>
      <c r="G11" s="24"/>
      <c r="H11" s="24"/>
      <c r="I11" s="31"/>
      <c r="J11" s="31"/>
      <c r="K11" s="35"/>
    </row>
    <row r="12" spans="1:54" x14ac:dyDescent="0.3">
      <c r="C12" s="58" t="s">
        <v>3</v>
      </c>
      <c r="D12" s="54"/>
      <c r="E12" s="6"/>
      <c r="F12" s="19"/>
      <c r="G12" s="24" t="s">
        <v>2</v>
      </c>
      <c r="H12" s="24" t="s">
        <v>2</v>
      </c>
      <c r="I12" s="31"/>
      <c r="J12" s="31"/>
      <c r="K12" s="35"/>
    </row>
    <row r="13" spans="1:54" x14ac:dyDescent="0.3">
      <c r="C13" s="57"/>
      <c r="D13" s="54"/>
      <c r="E13" s="6"/>
      <c r="F13" s="19"/>
      <c r="G13" s="24"/>
      <c r="H13" s="24"/>
      <c r="I13" s="31"/>
      <c r="J13" s="31"/>
      <c r="K13" s="35"/>
    </row>
    <row r="14" spans="1:54" x14ac:dyDescent="0.3">
      <c r="C14" s="58" t="s">
        <v>4</v>
      </c>
      <c r="D14" s="54"/>
      <c r="E14" s="6"/>
      <c r="F14" s="19"/>
      <c r="G14" s="24" t="s">
        <v>2</v>
      </c>
      <c r="H14" s="24" t="s">
        <v>2</v>
      </c>
      <c r="I14" s="31"/>
      <c r="J14" s="31"/>
      <c r="K14" s="35"/>
    </row>
    <row r="15" spans="1:54" x14ac:dyDescent="0.3">
      <c r="C15" s="57"/>
      <c r="D15" s="54"/>
      <c r="E15" s="6"/>
      <c r="F15" s="19"/>
      <c r="G15" s="24"/>
      <c r="H15" s="24"/>
      <c r="I15" s="31"/>
      <c r="J15" s="31"/>
      <c r="K15" s="35"/>
    </row>
    <row r="16" spans="1:54" x14ac:dyDescent="0.3">
      <c r="A16" s="10"/>
      <c r="B16" s="28"/>
      <c r="C16" s="58" t="s">
        <v>5</v>
      </c>
      <c r="D16" s="54"/>
      <c r="E16" s="6"/>
      <c r="F16" s="19"/>
      <c r="G16" s="24"/>
      <c r="H16" s="24"/>
      <c r="I16" s="31"/>
      <c r="J16" s="31"/>
      <c r="K16" s="35"/>
    </row>
    <row r="17" spans="1:11" x14ac:dyDescent="0.3">
      <c r="A17" s="28"/>
      <c r="B17" s="28"/>
      <c r="C17" s="58" t="s">
        <v>6</v>
      </c>
      <c r="D17" s="54"/>
      <c r="E17" s="6"/>
      <c r="F17" s="19"/>
      <c r="G17" s="24" t="s">
        <v>2</v>
      </c>
      <c r="H17" s="24" t="s">
        <v>2</v>
      </c>
      <c r="I17" s="31"/>
      <c r="J17" s="31"/>
      <c r="K17" s="35"/>
    </row>
    <row r="18" spans="1:11" x14ac:dyDescent="0.3">
      <c r="A18" s="28"/>
      <c r="B18" s="28"/>
      <c r="C18" s="58"/>
      <c r="D18" s="54"/>
      <c r="E18" s="6"/>
      <c r="F18" s="19"/>
      <c r="G18" s="24"/>
      <c r="H18" s="24"/>
      <c r="I18" s="31"/>
      <c r="J18" s="31"/>
      <c r="K18" s="35"/>
    </row>
    <row r="19" spans="1:11" x14ac:dyDescent="0.3">
      <c r="A19" s="28"/>
      <c r="B19" s="28"/>
      <c r="C19" s="58" t="s">
        <v>7</v>
      </c>
      <c r="D19" s="54"/>
      <c r="E19" s="6"/>
      <c r="F19" s="19"/>
      <c r="G19" s="24" t="s">
        <v>2</v>
      </c>
      <c r="H19" s="24" t="s">
        <v>2</v>
      </c>
      <c r="I19" s="31"/>
      <c r="J19" s="31"/>
      <c r="K19" s="35"/>
    </row>
    <row r="20" spans="1:11" x14ac:dyDescent="0.3">
      <c r="A20" s="28"/>
      <c r="B20" s="28"/>
      <c r="C20" s="58"/>
      <c r="D20" s="54"/>
      <c r="E20" s="6"/>
      <c r="F20" s="19"/>
      <c r="G20" s="24"/>
      <c r="H20" s="24"/>
      <c r="I20" s="31"/>
      <c r="J20" s="31"/>
      <c r="K20" s="35"/>
    </row>
    <row r="21" spans="1:11" x14ac:dyDescent="0.3">
      <c r="A21" s="28"/>
      <c r="B21" s="28"/>
      <c r="C21" s="58" t="s">
        <v>8</v>
      </c>
      <c r="D21" s="54"/>
      <c r="E21" s="6"/>
      <c r="F21" s="19"/>
      <c r="G21" s="24" t="s">
        <v>2</v>
      </c>
      <c r="H21" s="24" t="s">
        <v>2</v>
      </c>
      <c r="I21" s="31"/>
      <c r="J21" s="31"/>
      <c r="K21" s="35"/>
    </row>
    <row r="22" spans="1:11" x14ac:dyDescent="0.3">
      <c r="A22" s="28"/>
      <c r="B22" s="28"/>
      <c r="C22" s="58"/>
      <c r="D22" s="54"/>
      <c r="E22" s="6"/>
      <c r="F22" s="19"/>
      <c r="G22" s="24"/>
      <c r="H22" s="24"/>
      <c r="I22" s="31"/>
      <c r="J22" s="31"/>
      <c r="K22" s="35"/>
    </row>
    <row r="23" spans="1:11" x14ac:dyDescent="0.3">
      <c r="A23" s="28"/>
      <c r="B23" s="28"/>
      <c r="C23" s="58" t="s">
        <v>9</v>
      </c>
      <c r="D23" s="54"/>
      <c r="E23" s="6"/>
      <c r="F23" s="19"/>
      <c r="G23" s="24" t="s">
        <v>2</v>
      </c>
      <c r="H23" s="24" t="s">
        <v>2</v>
      </c>
      <c r="I23" s="31"/>
      <c r="J23" s="31"/>
      <c r="K23" s="35"/>
    </row>
    <row r="24" spans="1:11" x14ac:dyDescent="0.3">
      <c r="A24" s="28"/>
      <c r="B24" s="28"/>
      <c r="C24" s="58"/>
      <c r="D24" s="54"/>
      <c r="E24" s="6"/>
      <c r="F24" s="19"/>
      <c r="G24" s="24"/>
      <c r="H24" s="24"/>
      <c r="I24" s="31"/>
      <c r="J24" s="31"/>
      <c r="K24" s="35"/>
    </row>
    <row r="25" spans="1:11" x14ac:dyDescent="0.3">
      <c r="C25" s="59" t="s">
        <v>10</v>
      </c>
      <c r="D25" s="54"/>
      <c r="E25" s="6"/>
      <c r="F25" s="19"/>
      <c r="G25" s="24"/>
      <c r="H25" s="24"/>
      <c r="I25" s="31"/>
      <c r="J25" s="31"/>
      <c r="K25" s="35"/>
    </row>
    <row r="26" spans="1:11" x14ac:dyDescent="0.3">
      <c r="B26" s="8" t="s">
        <v>3334</v>
      </c>
      <c r="C26" s="57" t="s">
        <v>3335</v>
      </c>
      <c r="D26" s="54" t="s">
        <v>3336</v>
      </c>
      <c r="E26" s="6" t="s">
        <v>198</v>
      </c>
      <c r="F26" s="19">
        <v>20000000</v>
      </c>
      <c r="G26" s="24">
        <v>20188.38</v>
      </c>
      <c r="H26" s="24">
        <v>49.05</v>
      </c>
      <c r="I26" s="31">
        <v>5.7700500000000003</v>
      </c>
      <c r="J26" s="31"/>
      <c r="K26" s="35"/>
    </row>
    <row r="27" spans="1:11" x14ac:dyDescent="0.3">
      <c r="B27" s="8" t="s">
        <v>1607</v>
      </c>
      <c r="C27" s="57" t="s">
        <v>1608</v>
      </c>
      <c r="D27" s="54" t="s">
        <v>1609</v>
      </c>
      <c r="E27" s="6" t="s">
        <v>198</v>
      </c>
      <c r="F27" s="19">
        <v>2500000</v>
      </c>
      <c r="G27" s="24">
        <v>2523.5300000000002</v>
      </c>
      <c r="H27" s="24">
        <v>6.13</v>
      </c>
      <c r="I27" s="31">
        <v>5.8331555000000002</v>
      </c>
      <c r="J27" s="31"/>
      <c r="K27" s="35"/>
    </row>
    <row r="28" spans="1:11" x14ac:dyDescent="0.3">
      <c r="B28" s="8" t="s">
        <v>1598</v>
      </c>
      <c r="C28" s="57" t="s">
        <v>1599</v>
      </c>
      <c r="D28" s="54" t="s">
        <v>1600</v>
      </c>
      <c r="E28" s="6" t="s">
        <v>198</v>
      </c>
      <c r="F28" s="19">
        <v>2500000</v>
      </c>
      <c r="G28" s="24">
        <v>2523.0100000000002</v>
      </c>
      <c r="H28" s="24">
        <v>6.13</v>
      </c>
      <c r="I28" s="31">
        <v>5.7275499999999999</v>
      </c>
      <c r="J28" s="31"/>
      <c r="K28" s="35"/>
    </row>
    <row r="29" spans="1:11" x14ac:dyDescent="0.3">
      <c r="B29" s="8" t="s">
        <v>3337</v>
      </c>
      <c r="C29" s="57" t="s">
        <v>3338</v>
      </c>
      <c r="D29" s="54" t="s">
        <v>3339</v>
      </c>
      <c r="E29" s="6" t="s">
        <v>198</v>
      </c>
      <c r="F29" s="19">
        <v>1500000</v>
      </c>
      <c r="G29" s="24">
        <v>1513.09</v>
      </c>
      <c r="H29" s="24">
        <v>3.68</v>
      </c>
      <c r="I29" s="31">
        <v>5.6967999999999996</v>
      </c>
      <c r="J29" s="31"/>
      <c r="K29" s="35"/>
    </row>
    <row r="30" spans="1:11" x14ac:dyDescent="0.3">
      <c r="B30" s="8" t="s">
        <v>3340</v>
      </c>
      <c r="C30" s="57" t="s">
        <v>3341</v>
      </c>
      <c r="D30" s="54" t="s">
        <v>3342</v>
      </c>
      <c r="E30" s="6" t="s">
        <v>198</v>
      </c>
      <c r="F30" s="19">
        <v>1507600</v>
      </c>
      <c r="G30" s="24">
        <v>1511.74</v>
      </c>
      <c r="H30" s="24">
        <v>3.67</v>
      </c>
      <c r="I30" s="31">
        <v>5.7812279999999996</v>
      </c>
      <c r="J30" s="31"/>
      <c r="K30" s="35"/>
    </row>
    <row r="31" spans="1:11" x14ac:dyDescent="0.3">
      <c r="B31" s="8" t="s">
        <v>3294</v>
      </c>
      <c r="C31" s="57" t="s">
        <v>3295</v>
      </c>
      <c r="D31" s="54" t="s">
        <v>3296</v>
      </c>
      <c r="E31" s="6" t="s">
        <v>198</v>
      </c>
      <c r="F31" s="19">
        <v>800000</v>
      </c>
      <c r="G31" s="24">
        <v>807.55</v>
      </c>
      <c r="H31" s="24">
        <v>1.96</v>
      </c>
      <c r="I31" s="31">
        <v>5.7350000000000003</v>
      </c>
      <c r="J31" s="31"/>
      <c r="K31" s="35"/>
    </row>
    <row r="32" spans="1:11" x14ac:dyDescent="0.3">
      <c r="B32" s="8" t="s">
        <v>3343</v>
      </c>
      <c r="C32" s="57" t="s">
        <v>1614</v>
      </c>
      <c r="D32" s="54" t="s">
        <v>3344</v>
      </c>
      <c r="E32" s="6" t="s">
        <v>198</v>
      </c>
      <c r="F32" s="19">
        <v>700000</v>
      </c>
      <c r="G32" s="24">
        <v>705.15</v>
      </c>
      <c r="H32" s="24">
        <v>1.71</v>
      </c>
      <c r="I32" s="31">
        <v>5.6989999999999998</v>
      </c>
      <c r="J32" s="31"/>
      <c r="K32" s="35"/>
    </row>
    <row r="33" spans="1:11" x14ac:dyDescent="0.3">
      <c r="B33" s="8" t="s">
        <v>3345</v>
      </c>
      <c r="C33" s="57" t="s">
        <v>3346</v>
      </c>
      <c r="D33" s="54" t="s">
        <v>3347</v>
      </c>
      <c r="E33" s="6" t="s">
        <v>198</v>
      </c>
      <c r="F33" s="19">
        <v>500000</v>
      </c>
      <c r="G33" s="24">
        <v>504.63</v>
      </c>
      <c r="H33" s="24">
        <v>1.23</v>
      </c>
      <c r="I33" s="31">
        <v>5.7949999999999999</v>
      </c>
      <c r="J33" s="31"/>
      <c r="K33" s="35"/>
    </row>
    <row r="34" spans="1:11" x14ac:dyDescent="0.3">
      <c r="B34" s="8" t="s">
        <v>3279</v>
      </c>
      <c r="C34" s="57" t="s">
        <v>1596</v>
      </c>
      <c r="D34" s="54" t="s">
        <v>3280</v>
      </c>
      <c r="E34" s="6" t="s">
        <v>198</v>
      </c>
      <c r="F34" s="19">
        <v>400000</v>
      </c>
      <c r="G34" s="24">
        <v>402.96</v>
      </c>
      <c r="H34" s="24">
        <v>0.98</v>
      </c>
      <c r="I34" s="31">
        <v>5.6472499999999997</v>
      </c>
      <c r="J34" s="31"/>
      <c r="K34" s="35"/>
    </row>
    <row r="35" spans="1:11" x14ac:dyDescent="0.3">
      <c r="C35" s="58" t="s">
        <v>184</v>
      </c>
      <c r="D35" s="54"/>
      <c r="E35" s="6"/>
      <c r="F35" s="19"/>
      <c r="G35" s="25">
        <v>30680.04</v>
      </c>
      <c r="H35" s="25">
        <v>74.540000000000006</v>
      </c>
      <c r="I35" s="31"/>
      <c r="J35" s="31"/>
      <c r="K35" s="35"/>
    </row>
    <row r="36" spans="1:11" x14ac:dyDescent="0.3">
      <c r="C36" s="57"/>
      <c r="D36" s="54"/>
      <c r="E36" s="6"/>
      <c r="F36" s="19"/>
      <c r="G36" s="24"/>
      <c r="H36" s="24"/>
      <c r="I36" s="31"/>
      <c r="J36" s="31"/>
      <c r="K36" s="35"/>
    </row>
    <row r="37" spans="1:11" x14ac:dyDescent="0.3">
      <c r="A37" s="10"/>
      <c r="B37" s="28"/>
      <c r="C37" s="58" t="s">
        <v>11</v>
      </c>
      <c r="D37" s="54"/>
      <c r="E37" s="6"/>
      <c r="F37" s="19"/>
      <c r="G37" s="24"/>
      <c r="H37" s="24"/>
      <c r="I37" s="31"/>
      <c r="J37" s="31"/>
      <c r="K37" s="35"/>
    </row>
    <row r="38" spans="1:11" x14ac:dyDescent="0.3">
      <c r="A38" s="28"/>
      <c r="B38" s="28"/>
      <c r="C38" s="58" t="s">
        <v>13</v>
      </c>
      <c r="D38" s="54"/>
      <c r="E38" s="6"/>
      <c r="F38" s="19"/>
      <c r="G38" s="24" t="s">
        <v>2</v>
      </c>
      <c r="H38" s="24" t="s">
        <v>2</v>
      </c>
      <c r="I38" s="31"/>
      <c r="J38" s="31"/>
      <c r="K38" s="35"/>
    </row>
    <row r="39" spans="1:11" x14ac:dyDescent="0.3">
      <c r="A39" s="28"/>
      <c r="B39" s="28"/>
      <c r="C39" s="58"/>
      <c r="D39" s="54"/>
      <c r="E39" s="6"/>
      <c r="F39" s="19"/>
      <c r="G39" s="24"/>
      <c r="H39" s="24"/>
      <c r="I39" s="31"/>
      <c r="J39" s="31"/>
      <c r="K39" s="35"/>
    </row>
    <row r="40" spans="1:11" x14ac:dyDescent="0.3">
      <c r="A40" s="28"/>
      <c r="B40" s="28"/>
      <c r="C40" s="58" t="s">
        <v>14</v>
      </c>
      <c r="D40" s="54"/>
      <c r="E40" s="6"/>
      <c r="F40" s="19"/>
      <c r="G40" s="24" t="s">
        <v>2</v>
      </c>
      <c r="H40" s="24" t="s">
        <v>2</v>
      </c>
      <c r="I40" s="31"/>
      <c r="J40" s="31"/>
      <c r="K40" s="35"/>
    </row>
    <row r="41" spans="1:11" x14ac:dyDescent="0.3">
      <c r="A41" s="28"/>
      <c r="B41" s="28"/>
      <c r="C41" s="58"/>
      <c r="D41" s="54"/>
      <c r="E41" s="6"/>
      <c r="F41" s="19"/>
      <c r="G41" s="24"/>
      <c r="H41" s="24"/>
      <c r="I41" s="31"/>
      <c r="J41" s="31"/>
      <c r="K41" s="35"/>
    </row>
    <row r="42" spans="1:11" x14ac:dyDescent="0.3">
      <c r="A42" s="28"/>
      <c r="B42" s="28"/>
      <c r="C42" s="58" t="s">
        <v>15</v>
      </c>
      <c r="D42" s="54"/>
      <c r="E42" s="6"/>
      <c r="F42" s="19"/>
      <c r="G42" s="24" t="s">
        <v>2</v>
      </c>
      <c r="H42" s="24" t="s">
        <v>2</v>
      </c>
      <c r="I42" s="31"/>
      <c r="J42" s="31"/>
      <c r="K42" s="35"/>
    </row>
    <row r="43" spans="1:11" x14ac:dyDescent="0.3">
      <c r="A43" s="28"/>
      <c r="B43" s="28"/>
      <c r="C43" s="58"/>
      <c r="D43" s="54"/>
      <c r="E43" s="6"/>
      <c r="F43" s="19"/>
      <c r="G43" s="24"/>
      <c r="H43" s="24"/>
      <c r="I43" s="31"/>
      <c r="J43" s="31"/>
      <c r="K43" s="35"/>
    </row>
    <row r="44" spans="1:11" x14ac:dyDescent="0.3">
      <c r="A44" s="28"/>
      <c r="B44" s="28"/>
      <c r="C44" s="58" t="s">
        <v>16</v>
      </c>
      <c r="D44" s="54"/>
      <c r="E44" s="6"/>
      <c r="F44" s="19"/>
      <c r="G44" s="24" t="s">
        <v>2</v>
      </c>
      <c r="H44" s="24" t="s">
        <v>2</v>
      </c>
      <c r="I44" s="31"/>
      <c r="J44" s="31"/>
      <c r="K44" s="35"/>
    </row>
    <row r="45" spans="1:11" x14ac:dyDescent="0.3">
      <c r="A45" s="28"/>
      <c r="B45" s="28"/>
      <c r="C45" s="58"/>
      <c r="D45" s="54"/>
      <c r="E45" s="6"/>
      <c r="F45" s="19"/>
      <c r="G45" s="24"/>
      <c r="H45" s="24"/>
      <c r="I45" s="31"/>
      <c r="J45" s="31"/>
      <c r="K45" s="35"/>
    </row>
    <row r="46" spans="1:11" x14ac:dyDescent="0.3">
      <c r="C46" s="59" t="s">
        <v>17</v>
      </c>
      <c r="D46" s="54"/>
      <c r="E46" s="6"/>
      <c r="F46" s="19"/>
      <c r="G46" s="24"/>
      <c r="H46" s="24"/>
      <c r="I46" s="31"/>
      <c r="J46" s="31"/>
      <c r="K46" s="35"/>
    </row>
    <row r="47" spans="1:11" x14ac:dyDescent="0.3">
      <c r="B47" s="8" t="s">
        <v>3248</v>
      </c>
      <c r="C47" s="57" t="s">
        <v>3249</v>
      </c>
      <c r="D47" s="54" t="s">
        <v>3250</v>
      </c>
      <c r="E47" s="6" t="s">
        <v>198</v>
      </c>
      <c r="F47" s="19">
        <v>2010000</v>
      </c>
      <c r="G47" s="24">
        <v>1967.91</v>
      </c>
      <c r="H47" s="24">
        <v>4.78</v>
      </c>
      <c r="I47" s="31">
        <v>5.6566000000000001</v>
      </c>
      <c r="J47" s="31"/>
      <c r="K47" s="35"/>
    </row>
    <row r="48" spans="1:11" x14ac:dyDescent="0.3">
      <c r="B48" s="8" t="s">
        <v>3242</v>
      </c>
      <c r="C48" s="57" t="s">
        <v>3243</v>
      </c>
      <c r="D48" s="54" t="s">
        <v>3244</v>
      </c>
      <c r="E48" s="6" t="s">
        <v>198</v>
      </c>
      <c r="F48" s="19">
        <v>1980000</v>
      </c>
      <c r="G48" s="24">
        <v>1958.32</v>
      </c>
      <c r="H48" s="24">
        <v>4.76</v>
      </c>
      <c r="I48" s="31">
        <v>5.5362499999999999</v>
      </c>
      <c r="J48" s="31"/>
      <c r="K48" s="35"/>
    </row>
    <row r="49" spans="1:11" x14ac:dyDescent="0.3">
      <c r="B49" s="8" t="s">
        <v>3205</v>
      </c>
      <c r="C49" s="57" t="s">
        <v>3206</v>
      </c>
      <c r="D49" s="54" t="s">
        <v>3207</v>
      </c>
      <c r="E49" s="6" t="s">
        <v>198</v>
      </c>
      <c r="F49" s="19">
        <v>1334000</v>
      </c>
      <c r="G49" s="24">
        <v>1317.91</v>
      </c>
      <c r="H49" s="24">
        <v>3.2</v>
      </c>
      <c r="I49" s="31">
        <v>5.5702499999999997</v>
      </c>
      <c r="J49" s="31"/>
      <c r="K49" s="35"/>
    </row>
    <row r="50" spans="1:11" x14ac:dyDescent="0.3">
      <c r="B50" s="8" t="s">
        <v>3245</v>
      </c>
      <c r="C50" s="57" t="s">
        <v>3246</v>
      </c>
      <c r="D50" s="54" t="s">
        <v>3247</v>
      </c>
      <c r="E50" s="6" t="s">
        <v>198</v>
      </c>
      <c r="F50" s="19">
        <v>1260000</v>
      </c>
      <c r="G50" s="24">
        <v>1234.21</v>
      </c>
      <c r="H50" s="24">
        <v>3</v>
      </c>
      <c r="I50" s="31">
        <v>5.6498999999999997</v>
      </c>
      <c r="J50" s="31"/>
      <c r="K50" s="35"/>
    </row>
    <row r="51" spans="1:11" x14ac:dyDescent="0.3">
      <c r="B51" s="8" t="s">
        <v>1801</v>
      </c>
      <c r="C51" s="57" t="s">
        <v>1802</v>
      </c>
      <c r="D51" s="54" t="s">
        <v>1803</v>
      </c>
      <c r="E51" s="6" t="s">
        <v>198</v>
      </c>
      <c r="F51" s="19">
        <v>891500</v>
      </c>
      <c r="G51" s="24">
        <v>873.81</v>
      </c>
      <c r="H51" s="24">
        <v>2.12</v>
      </c>
      <c r="I51" s="31">
        <v>5.641</v>
      </c>
      <c r="J51" s="31"/>
      <c r="K51" s="35"/>
    </row>
    <row r="52" spans="1:11" x14ac:dyDescent="0.3">
      <c r="B52" s="8" t="s">
        <v>3254</v>
      </c>
      <c r="C52" s="57" t="s">
        <v>3255</v>
      </c>
      <c r="D52" s="54" t="s">
        <v>3256</v>
      </c>
      <c r="E52" s="6" t="s">
        <v>198</v>
      </c>
      <c r="F52" s="19">
        <v>807500</v>
      </c>
      <c r="G52" s="24">
        <v>790.85</v>
      </c>
      <c r="H52" s="24">
        <v>1.92</v>
      </c>
      <c r="I52" s="31">
        <v>5.6521499999999998</v>
      </c>
      <c r="J52" s="31"/>
      <c r="K52" s="35"/>
    </row>
    <row r="53" spans="1:11" x14ac:dyDescent="0.3">
      <c r="B53" s="8" t="s">
        <v>3211</v>
      </c>
      <c r="C53" s="57" t="s">
        <v>3212</v>
      </c>
      <c r="D53" s="54" t="s">
        <v>3213</v>
      </c>
      <c r="E53" s="6" t="s">
        <v>198</v>
      </c>
      <c r="F53" s="19">
        <v>665000</v>
      </c>
      <c r="G53" s="24">
        <v>661.16</v>
      </c>
      <c r="H53" s="24">
        <v>1.61</v>
      </c>
      <c r="I53" s="31">
        <v>5.4333999999999998</v>
      </c>
      <c r="J53" s="31"/>
      <c r="K53" s="35"/>
    </row>
    <row r="54" spans="1:11" x14ac:dyDescent="0.3">
      <c r="B54" s="8" t="s">
        <v>3239</v>
      </c>
      <c r="C54" s="57" t="s">
        <v>3240</v>
      </c>
      <c r="D54" s="54" t="s">
        <v>3241</v>
      </c>
      <c r="E54" s="6" t="s">
        <v>198</v>
      </c>
      <c r="F54" s="19">
        <v>265000</v>
      </c>
      <c r="G54" s="24">
        <v>259.62</v>
      </c>
      <c r="H54" s="24">
        <v>0.63</v>
      </c>
      <c r="I54" s="31">
        <v>5.6477000000000004</v>
      </c>
      <c r="J54" s="31"/>
      <c r="K54" s="35"/>
    </row>
    <row r="55" spans="1:11" x14ac:dyDescent="0.3">
      <c r="B55" s="8" t="s">
        <v>3214</v>
      </c>
      <c r="C55" s="57" t="s">
        <v>3215</v>
      </c>
      <c r="D55" s="54" t="s">
        <v>3216</v>
      </c>
      <c r="E55" s="6" t="s">
        <v>198</v>
      </c>
      <c r="F55" s="19">
        <v>50000</v>
      </c>
      <c r="G55" s="24">
        <v>49.66</v>
      </c>
      <c r="H55" s="24">
        <v>0.12</v>
      </c>
      <c r="I55" s="31">
        <v>5.4473000000000003</v>
      </c>
      <c r="J55" s="31"/>
      <c r="K55" s="35"/>
    </row>
    <row r="56" spans="1:11" x14ac:dyDescent="0.3">
      <c r="C56" s="58" t="s">
        <v>184</v>
      </c>
      <c r="D56" s="54"/>
      <c r="E56" s="6"/>
      <c r="F56" s="19"/>
      <c r="G56" s="25">
        <v>9113.4500000000007</v>
      </c>
      <c r="H56" s="25">
        <v>22.14</v>
      </c>
      <c r="I56" s="31"/>
      <c r="J56" s="31"/>
      <c r="K56" s="35"/>
    </row>
    <row r="57" spans="1:11" x14ac:dyDescent="0.3">
      <c r="C57" s="57"/>
      <c r="D57" s="54"/>
      <c r="E57" s="6"/>
      <c r="F57" s="19"/>
      <c r="G57" s="24"/>
      <c r="H57" s="24"/>
      <c r="I57" s="31"/>
      <c r="J57" s="31"/>
      <c r="K57" s="35"/>
    </row>
    <row r="58" spans="1:11" x14ac:dyDescent="0.3">
      <c r="A58" s="10"/>
      <c r="B58" s="28"/>
      <c r="C58" s="58" t="s">
        <v>18</v>
      </c>
      <c r="D58" s="54"/>
      <c r="E58" s="6"/>
      <c r="F58" s="19"/>
      <c r="G58" s="24"/>
      <c r="H58" s="24"/>
      <c r="I58" s="31"/>
      <c r="J58" s="31"/>
      <c r="K58" s="35"/>
    </row>
    <row r="59" spans="1:11" x14ac:dyDescent="0.3">
      <c r="A59" s="28"/>
      <c r="B59" s="28"/>
      <c r="C59" s="58" t="s">
        <v>19</v>
      </c>
      <c r="D59" s="54"/>
      <c r="E59" s="6"/>
      <c r="F59" s="19"/>
      <c r="G59" s="24" t="s">
        <v>2</v>
      </c>
      <c r="H59" s="24" t="s">
        <v>2</v>
      </c>
      <c r="I59" s="31"/>
      <c r="J59" s="31"/>
      <c r="K59" s="35"/>
    </row>
    <row r="60" spans="1:11" x14ac:dyDescent="0.3">
      <c r="A60" s="28"/>
      <c r="B60" s="28"/>
      <c r="C60" s="58"/>
      <c r="D60" s="54"/>
      <c r="E60" s="6"/>
      <c r="F60" s="19"/>
      <c r="G60" s="24"/>
      <c r="H60" s="24"/>
      <c r="I60" s="31"/>
      <c r="J60" s="31"/>
      <c r="K60" s="35"/>
    </row>
    <row r="61" spans="1:11" x14ac:dyDescent="0.3">
      <c r="A61" s="28"/>
      <c r="B61" s="28"/>
      <c r="C61" s="58" t="s">
        <v>20</v>
      </c>
      <c r="D61" s="54"/>
      <c r="E61" s="6"/>
      <c r="F61" s="19"/>
      <c r="G61" s="24" t="s">
        <v>2</v>
      </c>
      <c r="H61" s="24" t="s">
        <v>2</v>
      </c>
      <c r="I61" s="31"/>
      <c r="J61" s="31"/>
      <c r="K61" s="35"/>
    </row>
    <row r="62" spans="1:11" x14ac:dyDescent="0.3">
      <c r="A62" s="28"/>
      <c r="B62" s="28"/>
      <c r="C62" s="58"/>
      <c r="D62" s="54"/>
      <c r="E62" s="6"/>
      <c r="F62" s="19"/>
      <c r="G62" s="24"/>
      <c r="H62" s="24"/>
      <c r="I62" s="31"/>
      <c r="J62" s="31"/>
      <c r="K62" s="35"/>
    </row>
    <row r="63" spans="1:11" x14ac:dyDescent="0.3">
      <c r="A63" s="28"/>
      <c r="B63" s="28"/>
      <c r="C63" s="58" t="s">
        <v>21</v>
      </c>
      <c r="D63" s="54"/>
      <c r="E63" s="6"/>
      <c r="F63" s="19"/>
      <c r="G63" s="24" t="s">
        <v>2</v>
      </c>
      <c r="H63" s="24" t="s">
        <v>2</v>
      </c>
      <c r="I63" s="31"/>
      <c r="J63" s="31"/>
      <c r="K63" s="35"/>
    </row>
    <row r="64" spans="1:11" x14ac:dyDescent="0.3">
      <c r="A64" s="28"/>
      <c r="B64" s="28"/>
      <c r="C64" s="58"/>
      <c r="D64" s="54"/>
      <c r="E64" s="6"/>
      <c r="F64" s="19"/>
      <c r="G64" s="24"/>
      <c r="H64" s="24"/>
      <c r="I64" s="31"/>
      <c r="J64" s="31"/>
      <c r="K64" s="35"/>
    </row>
    <row r="65" spans="1:54" x14ac:dyDescent="0.3">
      <c r="A65" s="28"/>
      <c r="B65" s="28"/>
      <c r="C65" s="58" t="s">
        <v>22</v>
      </c>
      <c r="D65" s="54"/>
      <c r="E65" s="6"/>
      <c r="F65" s="19"/>
      <c r="G65" s="24" t="s">
        <v>2</v>
      </c>
      <c r="H65" s="24" t="s">
        <v>2</v>
      </c>
      <c r="I65" s="31"/>
      <c r="J65" s="31"/>
      <c r="K65" s="35"/>
    </row>
    <row r="66" spans="1:54" x14ac:dyDescent="0.3">
      <c r="A66" s="28"/>
      <c r="B66" s="28"/>
      <c r="C66" s="58"/>
      <c r="D66" s="54"/>
      <c r="E66" s="6"/>
      <c r="F66" s="19"/>
      <c r="G66" s="24"/>
      <c r="H66" s="24"/>
      <c r="I66" s="31"/>
      <c r="J66" s="31"/>
      <c r="K66" s="35"/>
    </row>
    <row r="67" spans="1:54" x14ac:dyDescent="0.3">
      <c r="A67" s="28"/>
      <c r="B67" s="28"/>
      <c r="C67" s="58" t="s">
        <v>23</v>
      </c>
      <c r="D67" s="54"/>
      <c r="E67" s="6"/>
      <c r="F67" s="19"/>
      <c r="G67" s="24" t="s">
        <v>2</v>
      </c>
      <c r="H67" s="24" t="s">
        <v>2</v>
      </c>
      <c r="I67" s="31"/>
      <c r="J67" s="31"/>
      <c r="K67" s="35"/>
    </row>
    <row r="68" spans="1:54" x14ac:dyDescent="0.3">
      <c r="A68" s="28"/>
      <c r="B68" s="28"/>
      <c r="C68" s="58"/>
      <c r="D68" s="54"/>
      <c r="E68" s="6"/>
      <c r="F68" s="19"/>
      <c r="G68" s="24"/>
      <c r="H68" s="24"/>
      <c r="I68" s="31"/>
      <c r="J68" s="31"/>
      <c r="K68" s="35"/>
    </row>
    <row r="69" spans="1:54" x14ac:dyDescent="0.3">
      <c r="C69" s="59" t="s">
        <v>24</v>
      </c>
      <c r="D69" s="54"/>
      <c r="E69" s="6"/>
      <c r="F69" s="19"/>
      <c r="G69" s="24"/>
      <c r="H69" s="24"/>
      <c r="I69" s="31"/>
      <c r="J69" s="31"/>
      <c r="K69" s="35"/>
    </row>
    <row r="70" spans="1:54" x14ac:dyDescent="0.3">
      <c r="B70" s="8" t="s">
        <v>199</v>
      </c>
      <c r="C70" s="57" t="s">
        <v>200</v>
      </c>
      <c r="D70" s="54"/>
      <c r="E70" s="6"/>
      <c r="F70" s="19"/>
      <c r="G70" s="24">
        <v>1066.22</v>
      </c>
      <c r="H70" s="24">
        <v>2.59</v>
      </c>
      <c r="I70" s="31"/>
      <c r="J70" s="31"/>
      <c r="K70" s="35"/>
    </row>
    <row r="71" spans="1:54" x14ac:dyDescent="0.3">
      <c r="C71" s="58" t="s">
        <v>184</v>
      </c>
      <c r="D71" s="54"/>
      <c r="E71" s="6"/>
      <c r="F71" s="19"/>
      <c r="G71" s="25">
        <v>1066.22</v>
      </c>
      <c r="H71" s="25">
        <v>2.59</v>
      </c>
      <c r="I71" s="31"/>
      <c r="J71" s="31"/>
      <c r="K71" s="35"/>
    </row>
    <row r="72" spans="1:54" x14ac:dyDescent="0.3">
      <c r="C72" s="57"/>
      <c r="D72" s="54"/>
      <c r="E72" s="6"/>
      <c r="F72" s="19"/>
      <c r="G72" s="24"/>
      <c r="H72" s="24"/>
      <c r="I72" s="31"/>
      <c r="J72" s="31"/>
      <c r="K72" s="35"/>
    </row>
    <row r="73" spans="1:54" x14ac:dyDescent="0.3">
      <c r="A73" s="10"/>
      <c r="B73" s="28"/>
      <c r="C73" s="58" t="s">
        <v>25</v>
      </c>
      <c r="D73" s="54"/>
      <c r="E73" s="6"/>
      <c r="F73" s="19"/>
      <c r="G73" s="24"/>
      <c r="H73" s="24"/>
      <c r="I73" s="31"/>
      <c r="J73" s="31"/>
      <c r="K73" s="35"/>
    </row>
    <row r="74" spans="1:54" s="2" customFormat="1" ht="13.8" x14ac:dyDescent="0.3">
      <c r="A74" s="28"/>
      <c r="B74" s="28"/>
      <c r="C74" s="57" t="s">
        <v>5023</v>
      </c>
      <c r="D74" s="54"/>
      <c r="E74" s="6"/>
      <c r="F74" s="19"/>
      <c r="G74" s="24" t="s">
        <v>2</v>
      </c>
      <c r="H74" s="24" t="s">
        <v>2</v>
      </c>
      <c r="I74" s="31"/>
      <c r="J74" s="31"/>
      <c r="K74" s="35"/>
      <c r="L74" s="3"/>
      <c r="AI74" s="3"/>
      <c r="AV74" s="3"/>
      <c r="AX74" s="3"/>
      <c r="BB74" s="3"/>
    </row>
    <row r="75" spans="1:54" x14ac:dyDescent="0.3">
      <c r="B75" s="8"/>
      <c r="C75" s="57" t="s">
        <v>201</v>
      </c>
      <c r="D75" s="54"/>
      <c r="E75" s="6"/>
      <c r="F75" s="19"/>
      <c r="G75" s="24">
        <v>302.39</v>
      </c>
      <c r="H75" s="24">
        <v>0.73</v>
      </c>
      <c r="I75" s="31"/>
      <c r="J75" s="31"/>
      <c r="K75" s="35"/>
    </row>
    <row r="76" spans="1:54" x14ac:dyDescent="0.3">
      <c r="C76" s="58" t="s">
        <v>184</v>
      </c>
      <c r="D76" s="54"/>
      <c r="E76" s="6"/>
      <c r="F76" s="19"/>
      <c r="G76" s="25">
        <v>302.39</v>
      </c>
      <c r="H76" s="25">
        <v>0.73</v>
      </c>
      <c r="I76" s="31"/>
      <c r="J76" s="31"/>
      <c r="K76" s="35"/>
    </row>
    <row r="77" spans="1:54" x14ac:dyDescent="0.3">
      <c r="C77" s="57"/>
      <c r="D77" s="54"/>
      <c r="E77" s="6"/>
      <c r="F77" s="19"/>
      <c r="G77" s="24"/>
      <c r="H77" s="24"/>
      <c r="I77" s="31"/>
      <c r="J77" s="31"/>
      <c r="K77" s="35"/>
    </row>
    <row r="78" spans="1:54" x14ac:dyDescent="0.3">
      <c r="C78" s="60" t="s">
        <v>202</v>
      </c>
      <c r="D78" s="55"/>
      <c r="E78" s="5"/>
      <c r="F78" s="20"/>
      <c r="G78" s="26">
        <v>41162.1</v>
      </c>
      <c r="H78" s="26">
        <v>100.00000000000001</v>
      </c>
      <c r="I78" s="32"/>
      <c r="J78" s="32"/>
      <c r="K78" s="36"/>
    </row>
    <row r="81" spans="3:11" x14ac:dyDescent="0.3">
      <c r="C81" s="1" t="s">
        <v>203</v>
      </c>
    </row>
    <row r="82" spans="3:11" x14ac:dyDescent="0.3">
      <c r="C82" s="37" t="s">
        <v>204</v>
      </c>
      <c r="D82" s="37"/>
      <c r="E82" s="37"/>
      <c r="F82" s="37"/>
      <c r="G82" s="37"/>
      <c r="H82" s="37"/>
      <c r="I82" s="37"/>
      <c r="J82" s="37"/>
      <c r="K82" s="37"/>
    </row>
    <row r="83" spans="3:11" x14ac:dyDescent="0.3">
      <c r="C83" s="2" t="s">
        <v>205</v>
      </c>
    </row>
    <row r="84" spans="3:11" x14ac:dyDescent="0.3">
      <c r="C84" s="2" t="s">
        <v>206</v>
      </c>
    </row>
    <row r="85" spans="3:11" ht="30" customHeight="1" x14ac:dyDescent="0.3">
      <c r="C85" s="80" t="s">
        <v>207</v>
      </c>
      <c r="D85" s="81"/>
      <c r="E85" s="81"/>
      <c r="F85" s="81"/>
      <c r="G85" s="81"/>
      <c r="H85" s="81"/>
      <c r="I85" s="81"/>
      <c r="J85" s="81"/>
      <c r="K85" s="81"/>
    </row>
    <row r="86" spans="3:11" x14ac:dyDescent="0.3">
      <c r="C86" s="2" t="s">
        <v>208</v>
      </c>
    </row>
    <row r="88" spans="3:11" x14ac:dyDescent="0.3">
      <c r="C88" s="1" t="s">
        <v>5173</v>
      </c>
      <c r="E88" s="78" t="s">
        <v>5174</v>
      </c>
    </row>
    <row r="89" spans="3:11" x14ac:dyDescent="0.3">
      <c r="E89" s="2" t="s">
        <v>5180</v>
      </c>
    </row>
  </sheetData>
  <mergeCells count="1">
    <mergeCell ref="C85:K85"/>
  </mergeCells>
  <hyperlinks>
    <hyperlink ref="J2" location="'Index'!A1" display="'Index'!A1" xr:uid="{270B2826-B0BE-4EBE-A019-5FB8981844CD}"/>
  </hyperlinks>
  <pageMargins left="0.7" right="0.7" top="0.75" bottom="0.75" header="0.3" footer="0.3"/>
  <pageSetup orientation="portrait" horizontalDpi="4294967293" r:id="rId1"/>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810D55-C3E1-4B7F-86D8-2CC0176E0CFA}">
  <sheetPr codeName="Sheet1"/>
  <dimension ref="A1:IV84"/>
  <sheetViews>
    <sheetView showGridLines="0" zoomScale="90" zoomScaleNormal="90" workbookViewId="0">
      <pane ySplit="6" topLeftCell="A69"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2909</v>
      </c>
      <c r="J2" s="38" t="s">
        <v>4688</v>
      </c>
    </row>
    <row r="3" spans="1:54" ht="16.2" x14ac:dyDescent="0.35">
      <c r="C3" s="1" t="s">
        <v>28</v>
      </c>
      <c r="D3" s="21" t="s">
        <v>3348</v>
      </c>
    </row>
    <row r="4" spans="1:54" ht="15" x14ac:dyDescent="0.35">
      <c r="C4" s="1" t="s">
        <v>30</v>
      </c>
      <c r="D4" s="22">
        <v>46053</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C8" s="58" t="s">
        <v>0</v>
      </c>
      <c r="D8" s="54"/>
      <c r="E8" s="6"/>
      <c r="F8" s="19"/>
      <c r="G8" s="24"/>
      <c r="H8" s="24"/>
      <c r="I8" s="31"/>
      <c r="J8" s="31"/>
      <c r="K8" s="35"/>
    </row>
    <row r="9" spans="1:54" x14ac:dyDescent="0.3">
      <c r="C9" s="57"/>
      <c r="D9" s="54"/>
      <c r="E9" s="6"/>
      <c r="F9" s="19"/>
      <c r="G9" s="24"/>
      <c r="H9" s="24"/>
      <c r="I9" s="31"/>
      <c r="J9" s="31"/>
      <c r="K9" s="35"/>
    </row>
    <row r="10" spans="1:54" x14ac:dyDescent="0.3">
      <c r="C10" s="58" t="s">
        <v>1</v>
      </c>
      <c r="D10" s="54"/>
      <c r="E10" s="6"/>
      <c r="F10" s="19"/>
      <c r="G10" s="24" t="s">
        <v>2</v>
      </c>
      <c r="H10" s="24" t="s">
        <v>2</v>
      </c>
      <c r="I10" s="31"/>
      <c r="J10" s="31"/>
      <c r="K10" s="35"/>
    </row>
    <row r="11" spans="1:54" x14ac:dyDescent="0.3">
      <c r="C11" s="57"/>
      <c r="D11" s="54"/>
      <c r="E11" s="6"/>
      <c r="F11" s="19"/>
      <c r="G11" s="24"/>
      <c r="H11" s="24"/>
      <c r="I11" s="31"/>
      <c r="J11" s="31"/>
      <c r="K11" s="35"/>
    </row>
    <row r="12" spans="1:54" x14ac:dyDescent="0.3">
      <c r="C12" s="58" t="s">
        <v>3</v>
      </c>
      <c r="D12" s="54"/>
      <c r="E12" s="6"/>
      <c r="F12" s="19"/>
      <c r="G12" s="24" t="s">
        <v>2</v>
      </c>
      <c r="H12" s="24" t="s">
        <v>2</v>
      </c>
      <c r="I12" s="31"/>
      <c r="J12" s="31"/>
      <c r="K12" s="35"/>
    </row>
    <row r="13" spans="1:54" x14ac:dyDescent="0.3">
      <c r="C13" s="57"/>
      <c r="D13" s="54"/>
      <c r="E13" s="6"/>
      <c r="F13" s="19"/>
      <c r="G13" s="24"/>
      <c r="H13" s="24"/>
      <c r="I13" s="31"/>
      <c r="J13" s="31"/>
      <c r="K13" s="35"/>
    </row>
    <row r="14" spans="1:54" x14ac:dyDescent="0.3">
      <c r="C14" s="58" t="s">
        <v>4</v>
      </c>
      <c r="D14" s="54"/>
      <c r="E14" s="6"/>
      <c r="F14" s="19"/>
      <c r="G14" s="24" t="s">
        <v>2</v>
      </c>
      <c r="H14" s="24" t="s">
        <v>2</v>
      </c>
      <c r="I14" s="31"/>
      <c r="J14" s="31"/>
      <c r="K14" s="35"/>
    </row>
    <row r="15" spans="1:54" x14ac:dyDescent="0.3">
      <c r="C15" s="57"/>
      <c r="D15" s="54"/>
      <c r="E15" s="6"/>
      <c r="F15" s="19"/>
      <c r="G15" s="24"/>
      <c r="H15" s="24"/>
      <c r="I15" s="31"/>
      <c r="J15" s="31"/>
      <c r="K15" s="35"/>
    </row>
    <row r="16" spans="1:54" x14ac:dyDescent="0.3">
      <c r="A16" s="10"/>
      <c r="B16" s="28"/>
      <c r="C16" s="58" t="s">
        <v>5</v>
      </c>
      <c r="D16" s="54"/>
      <c r="E16" s="6"/>
      <c r="F16" s="19"/>
      <c r="G16" s="24"/>
      <c r="H16" s="24"/>
      <c r="I16" s="31"/>
      <c r="J16" s="31"/>
      <c r="K16" s="35"/>
    </row>
    <row r="17" spans="1:11" x14ac:dyDescent="0.3">
      <c r="A17" s="28"/>
      <c r="B17" s="28"/>
      <c r="C17" s="58" t="s">
        <v>6</v>
      </c>
      <c r="D17" s="54"/>
      <c r="E17" s="6"/>
      <c r="F17" s="19"/>
      <c r="G17" s="24" t="s">
        <v>2</v>
      </c>
      <c r="H17" s="24" t="s">
        <v>2</v>
      </c>
      <c r="I17" s="31"/>
      <c r="J17" s="31"/>
      <c r="K17" s="35"/>
    </row>
    <row r="18" spans="1:11" x14ac:dyDescent="0.3">
      <c r="A18" s="28"/>
      <c r="B18" s="28"/>
      <c r="C18" s="58"/>
      <c r="D18" s="54"/>
      <c r="E18" s="6"/>
      <c r="F18" s="19"/>
      <c r="G18" s="24"/>
      <c r="H18" s="24"/>
      <c r="I18" s="31"/>
      <c r="J18" s="31"/>
      <c r="K18" s="35"/>
    </row>
    <row r="19" spans="1:11" x14ac:dyDescent="0.3">
      <c r="A19" s="28"/>
      <c r="B19" s="28"/>
      <c r="C19" s="58" t="s">
        <v>7</v>
      </c>
      <c r="D19" s="54"/>
      <c r="E19" s="6"/>
      <c r="F19" s="19"/>
      <c r="G19" s="24" t="s">
        <v>2</v>
      </c>
      <c r="H19" s="24" t="s">
        <v>2</v>
      </c>
      <c r="I19" s="31"/>
      <c r="J19" s="31"/>
      <c r="K19" s="35"/>
    </row>
    <row r="20" spans="1:11" x14ac:dyDescent="0.3">
      <c r="A20" s="28"/>
      <c r="B20" s="28"/>
      <c r="C20" s="58"/>
      <c r="D20" s="54"/>
      <c r="E20" s="6"/>
      <c r="F20" s="19"/>
      <c r="G20" s="24"/>
      <c r="H20" s="24"/>
      <c r="I20" s="31"/>
      <c r="J20" s="31"/>
      <c r="K20" s="35"/>
    </row>
    <row r="21" spans="1:11" x14ac:dyDescent="0.3">
      <c r="A21" s="28"/>
      <c r="B21" s="28"/>
      <c r="C21" s="58" t="s">
        <v>8</v>
      </c>
      <c r="D21" s="54"/>
      <c r="E21" s="6"/>
      <c r="F21" s="19"/>
      <c r="G21" s="24" t="s">
        <v>2</v>
      </c>
      <c r="H21" s="24" t="s">
        <v>2</v>
      </c>
      <c r="I21" s="31"/>
      <c r="J21" s="31"/>
      <c r="K21" s="35"/>
    </row>
    <row r="22" spans="1:11" x14ac:dyDescent="0.3">
      <c r="A22" s="28"/>
      <c r="B22" s="28"/>
      <c r="C22" s="58"/>
      <c r="D22" s="54"/>
      <c r="E22" s="6"/>
      <c r="F22" s="19"/>
      <c r="G22" s="24"/>
      <c r="H22" s="24"/>
      <c r="I22" s="31"/>
      <c r="J22" s="31"/>
      <c r="K22" s="35"/>
    </row>
    <row r="23" spans="1:11" x14ac:dyDescent="0.3">
      <c r="A23" s="28"/>
      <c r="B23" s="28"/>
      <c r="C23" s="58" t="s">
        <v>9</v>
      </c>
      <c r="D23" s="54"/>
      <c r="E23" s="6"/>
      <c r="F23" s="19"/>
      <c r="G23" s="24" t="s">
        <v>2</v>
      </c>
      <c r="H23" s="24" t="s">
        <v>2</v>
      </c>
      <c r="I23" s="31"/>
      <c r="J23" s="31"/>
      <c r="K23" s="35"/>
    </row>
    <row r="24" spans="1:11" x14ac:dyDescent="0.3">
      <c r="A24" s="28"/>
      <c r="B24" s="28"/>
      <c r="C24" s="58"/>
      <c r="D24" s="54"/>
      <c r="E24" s="6"/>
      <c r="F24" s="19"/>
      <c r="G24" s="24"/>
      <c r="H24" s="24"/>
      <c r="I24" s="31"/>
      <c r="J24" s="31"/>
      <c r="K24" s="35"/>
    </row>
    <row r="25" spans="1:11" x14ac:dyDescent="0.3">
      <c r="C25" s="59" t="s">
        <v>10</v>
      </c>
      <c r="D25" s="54"/>
      <c r="E25" s="6"/>
      <c r="F25" s="19"/>
      <c r="G25" s="24"/>
      <c r="H25" s="24"/>
      <c r="I25" s="31"/>
      <c r="J25" s="31"/>
      <c r="K25" s="35"/>
    </row>
    <row r="26" spans="1:11" x14ac:dyDescent="0.3">
      <c r="B26" s="8" t="s">
        <v>3349</v>
      </c>
      <c r="C26" s="57" t="s">
        <v>3350</v>
      </c>
      <c r="D26" s="54" t="s">
        <v>3351</v>
      </c>
      <c r="E26" s="6" t="s">
        <v>198</v>
      </c>
      <c r="F26" s="19">
        <v>2499900</v>
      </c>
      <c r="G26" s="24">
        <v>2523.31</v>
      </c>
      <c r="H26" s="24">
        <v>19.75</v>
      </c>
      <c r="I26" s="31">
        <v>5.8875986999999999</v>
      </c>
      <c r="J26" s="31"/>
      <c r="K26" s="35"/>
    </row>
    <row r="27" spans="1:11" x14ac:dyDescent="0.3">
      <c r="B27" s="8" t="s">
        <v>3352</v>
      </c>
      <c r="C27" s="57" t="s">
        <v>3353</v>
      </c>
      <c r="D27" s="54" t="s">
        <v>3354</v>
      </c>
      <c r="E27" s="6" t="s">
        <v>198</v>
      </c>
      <c r="F27" s="19">
        <v>2000000</v>
      </c>
      <c r="G27" s="24">
        <v>2019.01</v>
      </c>
      <c r="H27" s="24">
        <v>15.8</v>
      </c>
      <c r="I27" s="31">
        <v>5.8738105000000003</v>
      </c>
      <c r="J27" s="31"/>
      <c r="K27" s="35"/>
    </row>
    <row r="28" spans="1:11" x14ac:dyDescent="0.3">
      <c r="B28" s="8" t="s">
        <v>3355</v>
      </c>
      <c r="C28" s="57" t="s">
        <v>3356</v>
      </c>
      <c r="D28" s="54" t="s">
        <v>3357</v>
      </c>
      <c r="E28" s="6" t="s">
        <v>198</v>
      </c>
      <c r="F28" s="19">
        <v>1500000</v>
      </c>
      <c r="G28" s="24">
        <v>1514.67</v>
      </c>
      <c r="H28" s="24">
        <v>11.85</v>
      </c>
      <c r="I28" s="31">
        <v>5.8069280000000001</v>
      </c>
      <c r="J28" s="31"/>
      <c r="K28" s="35"/>
    </row>
    <row r="29" spans="1:11" x14ac:dyDescent="0.3">
      <c r="B29" s="8" t="s">
        <v>3358</v>
      </c>
      <c r="C29" s="57" t="s">
        <v>3359</v>
      </c>
      <c r="D29" s="54" t="s">
        <v>3360</v>
      </c>
      <c r="E29" s="6" t="s">
        <v>198</v>
      </c>
      <c r="F29" s="19">
        <v>500000</v>
      </c>
      <c r="G29" s="24">
        <v>504.83</v>
      </c>
      <c r="H29" s="24">
        <v>3.95</v>
      </c>
      <c r="I29" s="31">
        <v>5.7915279999999996</v>
      </c>
      <c r="J29" s="31"/>
      <c r="K29" s="35"/>
    </row>
    <row r="30" spans="1:11" x14ac:dyDescent="0.3">
      <c r="B30" s="8" t="s">
        <v>3340</v>
      </c>
      <c r="C30" s="57" t="s">
        <v>3341</v>
      </c>
      <c r="D30" s="54" t="s">
        <v>3342</v>
      </c>
      <c r="E30" s="6" t="s">
        <v>198</v>
      </c>
      <c r="F30" s="19">
        <v>225000</v>
      </c>
      <c r="G30" s="24">
        <v>225.62</v>
      </c>
      <c r="H30" s="24">
        <v>1.77</v>
      </c>
      <c r="I30" s="31">
        <v>5.7812279999999996</v>
      </c>
      <c r="J30" s="31"/>
      <c r="K30" s="35"/>
    </row>
    <row r="31" spans="1:11" x14ac:dyDescent="0.3">
      <c r="B31" s="8" t="s">
        <v>3279</v>
      </c>
      <c r="C31" s="57" t="s">
        <v>1596</v>
      </c>
      <c r="D31" s="54" t="s">
        <v>3280</v>
      </c>
      <c r="E31" s="6" t="s">
        <v>198</v>
      </c>
      <c r="F31" s="19">
        <v>200000</v>
      </c>
      <c r="G31" s="24">
        <v>201.48</v>
      </c>
      <c r="H31" s="24">
        <v>1.58</v>
      </c>
      <c r="I31" s="31">
        <v>5.6472499999999997</v>
      </c>
      <c r="J31" s="31"/>
      <c r="K31" s="35"/>
    </row>
    <row r="32" spans="1:11" x14ac:dyDescent="0.3">
      <c r="C32" s="58" t="s">
        <v>184</v>
      </c>
      <c r="D32" s="54"/>
      <c r="E32" s="6"/>
      <c r="F32" s="19"/>
      <c r="G32" s="25">
        <v>6988.92</v>
      </c>
      <c r="H32" s="25">
        <v>54.7</v>
      </c>
      <c r="I32" s="31"/>
      <c r="J32" s="31"/>
      <c r="K32" s="35"/>
    </row>
    <row r="33" spans="1:11" x14ac:dyDescent="0.3">
      <c r="C33" s="57"/>
      <c r="D33" s="54"/>
      <c r="E33" s="6"/>
      <c r="F33" s="19"/>
      <c r="G33" s="24"/>
      <c r="H33" s="24"/>
      <c r="I33" s="31"/>
      <c r="J33" s="31"/>
      <c r="K33" s="35"/>
    </row>
    <row r="34" spans="1:11" x14ac:dyDescent="0.3">
      <c r="A34" s="10"/>
      <c r="B34" s="28"/>
      <c r="C34" s="58" t="s">
        <v>11</v>
      </c>
      <c r="D34" s="54"/>
      <c r="E34" s="6"/>
      <c r="F34" s="19"/>
      <c r="G34" s="24"/>
      <c r="H34" s="24"/>
      <c r="I34" s="31"/>
      <c r="J34" s="31"/>
      <c r="K34" s="35"/>
    </row>
    <row r="35" spans="1:11" x14ac:dyDescent="0.3">
      <c r="A35" s="28"/>
      <c r="B35" s="28"/>
      <c r="C35" s="58" t="s">
        <v>13</v>
      </c>
      <c r="D35" s="54"/>
      <c r="E35" s="6"/>
      <c r="F35" s="19"/>
      <c r="G35" s="24" t="s">
        <v>2</v>
      </c>
      <c r="H35" s="24" t="s">
        <v>2</v>
      </c>
      <c r="I35" s="31"/>
      <c r="J35" s="31"/>
      <c r="K35" s="35"/>
    </row>
    <row r="36" spans="1:11" x14ac:dyDescent="0.3">
      <c r="A36" s="28"/>
      <c r="B36" s="28"/>
      <c r="C36" s="58"/>
      <c r="D36" s="54"/>
      <c r="E36" s="6"/>
      <c r="F36" s="19"/>
      <c r="G36" s="24"/>
      <c r="H36" s="24"/>
      <c r="I36" s="31"/>
      <c r="J36" s="31"/>
      <c r="K36" s="35"/>
    </row>
    <row r="37" spans="1:11" x14ac:dyDescent="0.3">
      <c r="A37" s="28"/>
      <c r="B37" s="28"/>
      <c r="C37" s="58" t="s">
        <v>14</v>
      </c>
      <c r="D37" s="54"/>
      <c r="E37" s="6"/>
      <c r="F37" s="19"/>
      <c r="G37" s="24" t="s">
        <v>2</v>
      </c>
      <c r="H37" s="24" t="s">
        <v>2</v>
      </c>
      <c r="I37" s="31"/>
      <c r="J37" s="31"/>
      <c r="K37" s="35"/>
    </row>
    <row r="38" spans="1:11" x14ac:dyDescent="0.3">
      <c r="A38" s="28"/>
      <c r="B38" s="28"/>
      <c r="C38" s="58"/>
      <c r="D38" s="54"/>
      <c r="E38" s="6"/>
      <c r="F38" s="19"/>
      <c r="G38" s="24"/>
      <c r="H38" s="24"/>
      <c r="I38" s="31"/>
      <c r="J38" s="31"/>
      <c r="K38" s="35"/>
    </row>
    <row r="39" spans="1:11" x14ac:dyDescent="0.3">
      <c r="A39" s="28"/>
      <c r="B39" s="28"/>
      <c r="C39" s="58" t="s">
        <v>15</v>
      </c>
      <c r="D39" s="54"/>
      <c r="E39" s="6"/>
      <c r="F39" s="19"/>
      <c r="G39" s="24" t="s">
        <v>2</v>
      </c>
      <c r="H39" s="24" t="s">
        <v>2</v>
      </c>
      <c r="I39" s="31"/>
      <c r="J39" s="31"/>
      <c r="K39" s="35"/>
    </row>
    <row r="40" spans="1:11" x14ac:dyDescent="0.3">
      <c r="A40" s="28"/>
      <c r="B40" s="28"/>
      <c r="C40" s="58"/>
      <c r="D40" s="54"/>
      <c r="E40" s="6"/>
      <c r="F40" s="19"/>
      <c r="G40" s="24"/>
      <c r="H40" s="24"/>
      <c r="I40" s="31"/>
      <c r="J40" s="31"/>
      <c r="K40" s="35"/>
    </row>
    <row r="41" spans="1:11" x14ac:dyDescent="0.3">
      <c r="A41" s="28"/>
      <c r="B41" s="28"/>
      <c r="C41" s="58" t="s">
        <v>16</v>
      </c>
      <c r="D41" s="54"/>
      <c r="E41" s="6"/>
      <c r="F41" s="19"/>
      <c r="G41" s="24" t="s">
        <v>2</v>
      </c>
      <c r="H41" s="24" t="s">
        <v>2</v>
      </c>
      <c r="I41" s="31"/>
      <c r="J41" s="31"/>
      <c r="K41" s="35"/>
    </row>
    <row r="42" spans="1:11" x14ac:dyDescent="0.3">
      <c r="A42" s="28"/>
      <c r="B42" s="28"/>
      <c r="C42" s="58"/>
      <c r="D42" s="54"/>
      <c r="E42" s="6"/>
      <c r="F42" s="19"/>
      <c r="G42" s="24"/>
      <c r="H42" s="24"/>
      <c r="I42" s="31"/>
      <c r="J42" s="31"/>
      <c r="K42" s="35"/>
    </row>
    <row r="43" spans="1:11" x14ac:dyDescent="0.3">
      <c r="C43" s="59" t="s">
        <v>17</v>
      </c>
      <c r="D43" s="54"/>
      <c r="E43" s="6"/>
      <c r="F43" s="19"/>
      <c r="G43" s="24"/>
      <c r="H43" s="24"/>
      <c r="I43" s="31"/>
      <c r="J43" s="31"/>
      <c r="K43" s="35"/>
    </row>
    <row r="44" spans="1:11" x14ac:dyDescent="0.3">
      <c r="B44" s="8" t="s">
        <v>836</v>
      </c>
      <c r="C44" s="57" t="s">
        <v>837</v>
      </c>
      <c r="D44" s="54" t="s">
        <v>838</v>
      </c>
      <c r="E44" s="6" t="s">
        <v>198</v>
      </c>
      <c r="F44" s="19">
        <v>3035000</v>
      </c>
      <c r="G44" s="24">
        <v>2941.08</v>
      </c>
      <c r="H44" s="24">
        <v>23.02</v>
      </c>
      <c r="I44" s="31">
        <v>5.7914952</v>
      </c>
      <c r="J44" s="31"/>
      <c r="K44" s="35"/>
    </row>
    <row r="45" spans="1:11" x14ac:dyDescent="0.3">
      <c r="B45" s="8" t="s">
        <v>1801</v>
      </c>
      <c r="C45" s="57" t="s">
        <v>1802</v>
      </c>
      <c r="D45" s="54" t="s">
        <v>1803</v>
      </c>
      <c r="E45" s="6" t="s">
        <v>198</v>
      </c>
      <c r="F45" s="19">
        <v>806300</v>
      </c>
      <c r="G45" s="24">
        <v>790.3</v>
      </c>
      <c r="H45" s="24">
        <v>6.18</v>
      </c>
      <c r="I45" s="31">
        <v>5.641</v>
      </c>
      <c r="J45" s="31"/>
      <c r="K45" s="35"/>
    </row>
    <row r="46" spans="1:11" x14ac:dyDescent="0.3">
      <c r="B46" s="8" t="s">
        <v>3361</v>
      </c>
      <c r="C46" s="57" t="s">
        <v>3362</v>
      </c>
      <c r="D46" s="54" t="s">
        <v>3363</v>
      </c>
      <c r="E46" s="6" t="s">
        <v>198</v>
      </c>
      <c r="F46" s="19">
        <v>800000</v>
      </c>
      <c r="G46" s="24">
        <v>771.98</v>
      </c>
      <c r="H46" s="24">
        <v>6.04</v>
      </c>
      <c r="I46" s="31">
        <v>5.7914952</v>
      </c>
      <c r="J46" s="31"/>
      <c r="K46" s="35"/>
    </row>
    <row r="47" spans="1:11" x14ac:dyDescent="0.3">
      <c r="B47" s="8" t="s">
        <v>3239</v>
      </c>
      <c r="C47" s="57" t="s">
        <v>3240</v>
      </c>
      <c r="D47" s="54" t="s">
        <v>3241</v>
      </c>
      <c r="E47" s="6" t="s">
        <v>198</v>
      </c>
      <c r="F47" s="19">
        <v>325000</v>
      </c>
      <c r="G47" s="24">
        <v>318.39999999999998</v>
      </c>
      <c r="H47" s="24">
        <v>2.4900000000000002</v>
      </c>
      <c r="I47" s="31">
        <v>5.6477000000000004</v>
      </c>
      <c r="J47" s="31"/>
      <c r="K47" s="35"/>
    </row>
    <row r="48" spans="1:11" x14ac:dyDescent="0.3">
      <c r="B48" s="8" t="s">
        <v>3248</v>
      </c>
      <c r="C48" s="57" t="s">
        <v>3249</v>
      </c>
      <c r="D48" s="54" t="s">
        <v>3250</v>
      </c>
      <c r="E48" s="6" t="s">
        <v>198</v>
      </c>
      <c r="F48" s="19">
        <v>325000</v>
      </c>
      <c r="G48" s="24">
        <v>318.2</v>
      </c>
      <c r="H48" s="24">
        <v>2.4900000000000002</v>
      </c>
      <c r="I48" s="31">
        <v>5.6566000000000001</v>
      </c>
      <c r="J48" s="31"/>
      <c r="K48" s="35"/>
    </row>
    <row r="49" spans="1:11" x14ac:dyDescent="0.3">
      <c r="B49" s="8" t="s">
        <v>3205</v>
      </c>
      <c r="C49" s="57" t="s">
        <v>3206</v>
      </c>
      <c r="D49" s="54" t="s">
        <v>3207</v>
      </c>
      <c r="E49" s="6" t="s">
        <v>198</v>
      </c>
      <c r="F49" s="19">
        <v>275000</v>
      </c>
      <c r="G49" s="24">
        <v>271.68</v>
      </c>
      <c r="H49" s="24">
        <v>2.13</v>
      </c>
      <c r="I49" s="31">
        <v>5.5702499999999997</v>
      </c>
      <c r="J49" s="31"/>
      <c r="K49" s="35"/>
    </row>
    <row r="50" spans="1:11" x14ac:dyDescent="0.3">
      <c r="B50" s="8" t="s">
        <v>3254</v>
      </c>
      <c r="C50" s="57" t="s">
        <v>3255</v>
      </c>
      <c r="D50" s="54" t="s">
        <v>3256</v>
      </c>
      <c r="E50" s="6" t="s">
        <v>198</v>
      </c>
      <c r="F50" s="19">
        <v>100000</v>
      </c>
      <c r="G50" s="24">
        <v>97.94</v>
      </c>
      <c r="H50" s="24">
        <v>0.77</v>
      </c>
      <c r="I50" s="31">
        <v>5.6521499999999998</v>
      </c>
      <c r="J50" s="31"/>
      <c r="K50" s="35"/>
    </row>
    <row r="51" spans="1:11" x14ac:dyDescent="0.3">
      <c r="C51" s="58" t="s">
        <v>184</v>
      </c>
      <c r="D51" s="54"/>
      <c r="E51" s="6"/>
      <c r="F51" s="19"/>
      <c r="G51" s="25">
        <v>5509.58</v>
      </c>
      <c r="H51" s="25">
        <v>43.12</v>
      </c>
      <c r="I51" s="31"/>
      <c r="J51" s="31"/>
      <c r="K51" s="35"/>
    </row>
    <row r="52" spans="1:11" x14ac:dyDescent="0.3">
      <c r="C52" s="57"/>
      <c r="D52" s="54"/>
      <c r="E52" s="6"/>
      <c r="F52" s="19"/>
      <c r="G52" s="24"/>
      <c r="H52" s="24"/>
      <c r="I52" s="31"/>
      <c r="J52" s="31"/>
      <c r="K52" s="35"/>
    </row>
    <row r="53" spans="1:11" x14ac:dyDescent="0.3">
      <c r="A53" s="10"/>
      <c r="B53" s="28"/>
      <c r="C53" s="58" t="s">
        <v>18</v>
      </c>
      <c r="D53" s="54"/>
      <c r="E53" s="6"/>
      <c r="F53" s="19"/>
      <c r="G53" s="24"/>
      <c r="H53" s="24"/>
      <c r="I53" s="31"/>
      <c r="J53" s="31"/>
      <c r="K53" s="35"/>
    </row>
    <row r="54" spans="1:11" x14ac:dyDescent="0.3">
      <c r="A54" s="28"/>
      <c r="B54" s="28"/>
      <c r="C54" s="58" t="s">
        <v>19</v>
      </c>
      <c r="D54" s="54"/>
      <c r="E54" s="6"/>
      <c r="F54" s="19"/>
      <c r="G54" s="24" t="s">
        <v>2</v>
      </c>
      <c r="H54" s="24" t="s">
        <v>2</v>
      </c>
      <c r="I54" s="31"/>
      <c r="J54" s="31"/>
      <c r="K54" s="35"/>
    </row>
    <row r="55" spans="1:11" x14ac:dyDescent="0.3">
      <c r="A55" s="28"/>
      <c r="B55" s="28"/>
      <c r="C55" s="58"/>
      <c r="D55" s="54"/>
      <c r="E55" s="6"/>
      <c r="F55" s="19"/>
      <c r="G55" s="24"/>
      <c r="H55" s="24"/>
      <c r="I55" s="31"/>
      <c r="J55" s="31"/>
      <c r="K55" s="35"/>
    </row>
    <row r="56" spans="1:11" x14ac:dyDescent="0.3">
      <c r="A56" s="28"/>
      <c r="B56" s="28"/>
      <c r="C56" s="58" t="s">
        <v>20</v>
      </c>
      <c r="D56" s="54"/>
      <c r="E56" s="6"/>
      <c r="F56" s="19"/>
      <c r="G56" s="24" t="s">
        <v>2</v>
      </c>
      <c r="H56" s="24" t="s">
        <v>2</v>
      </c>
      <c r="I56" s="31"/>
      <c r="J56" s="31"/>
      <c r="K56" s="35"/>
    </row>
    <row r="57" spans="1:11" x14ac:dyDescent="0.3">
      <c r="A57" s="28"/>
      <c r="B57" s="28"/>
      <c r="C57" s="58"/>
      <c r="D57" s="54"/>
      <c r="E57" s="6"/>
      <c r="F57" s="19"/>
      <c r="G57" s="24"/>
      <c r="H57" s="24"/>
      <c r="I57" s="31"/>
      <c r="J57" s="31"/>
      <c r="K57" s="35"/>
    </row>
    <row r="58" spans="1:11" x14ac:dyDescent="0.3">
      <c r="A58" s="28"/>
      <c r="B58" s="28"/>
      <c r="C58" s="58" t="s">
        <v>21</v>
      </c>
      <c r="D58" s="54"/>
      <c r="E58" s="6"/>
      <c r="F58" s="19"/>
      <c r="G58" s="24" t="s">
        <v>2</v>
      </c>
      <c r="H58" s="24" t="s">
        <v>2</v>
      </c>
      <c r="I58" s="31"/>
      <c r="J58" s="31"/>
      <c r="K58" s="35"/>
    </row>
    <row r="59" spans="1:11" x14ac:dyDescent="0.3">
      <c r="A59" s="28"/>
      <c r="B59" s="28"/>
      <c r="C59" s="58"/>
      <c r="D59" s="54"/>
      <c r="E59" s="6"/>
      <c r="F59" s="19"/>
      <c r="G59" s="24"/>
      <c r="H59" s="24"/>
      <c r="I59" s="31"/>
      <c r="J59" s="31"/>
      <c r="K59" s="35"/>
    </row>
    <row r="60" spans="1:11" x14ac:dyDescent="0.3">
      <c r="A60" s="28"/>
      <c r="B60" s="28"/>
      <c r="C60" s="58" t="s">
        <v>22</v>
      </c>
      <c r="D60" s="54"/>
      <c r="E60" s="6"/>
      <c r="F60" s="19"/>
      <c r="G60" s="24" t="s">
        <v>2</v>
      </c>
      <c r="H60" s="24" t="s">
        <v>2</v>
      </c>
      <c r="I60" s="31"/>
      <c r="J60" s="31"/>
      <c r="K60" s="35"/>
    </row>
    <row r="61" spans="1:11" x14ac:dyDescent="0.3">
      <c r="A61" s="28"/>
      <c r="B61" s="28"/>
      <c r="C61" s="58"/>
      <c r="D61" s="54"/>
      <c r="E61" s="6"/>
      <c r="F61" s="19"/>
      <c r="G61" s="24"/>
      <c r="H61" s="24"/>
      <c r="I61" s="31"/>
      <c r="J61" s="31"/>
      <c r="K61" s="35"/>
    </row>
    <row r="62" spans="1:11" x14ac:dyDescent="0.3">
      <c r="A62" s="28"/>
      <c r="B62" s="28"/>
      <c r="C62" s="58" t="s">
        <v>23</v>
      </c>
      <c r="D62" s="54"/>
      <c r="E62" s="6"/>
      <c r="F62" s="19"/>
      <c r="G62" s="24" t="s">
        <v>2</v>
      </c>
      <c r="H62" s="24" t="s">
        <v>2</v>
      </c>
      <c r="I62" s="31"/>
      <c r="J62" s="31"/>
      <c r="K62" s="35"/>
    </row>
    <row r="63" spans="1:11" x14ac:dyDescent="0.3">
      <c r="A63" s="28"/>
      <c r="B63" s="28"/>
      <c r="C63" s="58"/>
      <c r="D63" s="54"/>
      <c r="E63" s="6"/>
      <c r="F63" s="19"/>
      <c r="G63" s="24"/>
      <c r="H63" s="24"/>
      <c r="I63" s="31"/>
      <c r="J63" s="31"/>
      <c r="K63" s="35"/>
    </row>
    <row r="64" spans="1:11" x14ac:dyDescent="0.3">
      <c r="C64" s="59" t="s">
        <v>24</v>
      </c>
      <c r="D64" s="54"/>
      <c r="E64" s="6"/>
      <c r="F64" s="19"/>
      <c r="G64" s="24"/>
      <c r="H64" s="24"/>
      <c r="I64" s="31"/>
      <c r="J64" s="31"/>
      <c r="K64" s="35"/>
    </row>
    <row r="65" spans="1:54" x14ac:dyDescent="0.3">
      <c r="B65" s="8" t="s">
        <v>199</v>
      </c>
      <c r="C65" s="57" t="s">
        <v>200</v>
      </c>
      <c r="D65" s="54"/>
      <c r="E65" s="6"/>
      <c r="F65" s="19"/>
      <c r="G65" s="24">
        <v>72.680000000000007</v>
      </c>
      <c r="H65" s="24">
        <v>0.56999999999999995</v>
      </c>
      <c r="I65" s="31"/>
      <c r="J65" s="31"/>
      <c r="K65" s="35"/>
    </row>
    <row r="66" spans="1:54" x14ac:dyDescent="0.3">
      <c r="C66" s="58" t="s">
        <v>184</v>
      </c>
      <c r="D66" s="54"/>
      <c r="E66" s="6"/>
      <c r="F66" s="19"/>
      <c r="G66" s="25">
        <v>72.680000000000007</v>
      </c>
      <c r="H66" s="25">
        <v>0.56999999999999995</v>
      </c>
      <c r="I66" s="31"/>
      <c r="J66" s="31"/>
      <c r="K66" s="35"/>
    </row>
    <row r="67" spans="1:54" x14ac:dyDescent="0.3">
      <c r="C67" s="57"/>
      <c r="D67" s="54"/>
      <c r="E67" s="6"/>
      <c r="F67" s="19"/>
      <c r="G67" s="24"/>
      <c r="H67" s="24"/>
      <c r="I67" s="31"/>
      <c r="J67" s="31"/>
      <c r="K67" s="35"/>
    </row>
    <row r="68" spans="1:54" x14ac:dyDescent="0.3">
      <c r="A68" s="10"/>
      <c r="B68" s="28"/>
      <c r="C68" s="58" t="s">
        <v>25</v>
      </c>
      <c r="D68" s="54"/>
      <c r="E68" s="6"/>
      <c r="F68" s="19"/>
      <c r="G68" s="24"/>
      <c r="H68" s="24"/>
      <c r="I68" s="31"/>
      <c r="J68" s="31"/>
      <c r="K68" s="35"/>
    </row>
    <row r="69" spans="1:54" s="2" customFormat="1" ht="13.8" x14ac:dyDescent="0.3">
      <c r="A69" s="28"/>
      <c r="B69" s="28"/>
      <c r="C69" s="57" t="s">
        <v>5023</v>
      </c>
      <c r="D69" s="54"/>
      <c r="E69" s="6"/>
      <c r="F69" s="19"/>
      <c r="G69" s="24" t="s">
        <v>2</v>
      </c>
      <c r="H69" s="24" t="s">
        <v>2</v>
      </c>
      <c r="I69" s="31"/>
      <c r="J69" s="31"/>
      <c r="K69" s="35"/>
      <c r="L69" s="3"/>
      <c r="AI69" s="3"/>
      <c r="AV69" s="3"/>
      <c r="AX69" s="3"/>
      <c r="BB69" s="3"/>
    </row>
    <row r="70" spans="1:54" x14ac:dyDescent="0.3">
      <c r="B70" s="8"/>
      <c r="C70" s="57" t="s">
        <v>201</v>
      </c>
      <c r="D70" s="54"/>
      <c r="E70" s="6"/>
      <c r="F70" s="19"/>
      <c r="G70" s="24">
        <v>207.15</v>
      </c>
      <c r="H70" s="24">
        <v>1.61</v>
      </c>
      <c r="I70" s="31"/>
      <c r="J70" s="31"/>
      <c r="K70" s="35"/>
    </row>
    <row r="71" spans="1:54" x14ac:dyDescent="0.3">
      <c r="C71" s="58" t="s">
        <v>184</v>
      </c>
      <c r="D71" s="54"/>
      <c r="E71" s="6"/>
      <c r="F71" s="19"/>
      <c r="G71" s="25">
        <v>207.15</v>
      </c>
      <c r="H71" s="25">
        <v>1.61</v>
      </c>
      <c r="I71" s="31"/>
      <c r="J71" s="31"/>
      <c r="K71" s="35"/>
    </row>
    <row r="72" spans="1:54" x14ac:dyDescent="0.3">
      <c r="C72" s="57"/>
      <c r="D72" s="54"/>
      <c r="E72" s="6"/>
      <c r="F72" s="19"/>
      <c r="G72" s="24"/>
      <c r="H72" s="24"/>
      <c r="I72" s="31"/>
      <c r="J72" s="31"/>
      <c r="K72" s="35"/>
    </row>
    <row r="73" spans="1:54" x14ac:dyDescent="0.3">
      <c r="C73" s="60" t="s">
        <v>202</v>
      </c>
      <c r="D73" s="55"/>
      <c r="E73" s="5"/>
      <c r="F73" s="20"/>
      <c r="G73" s="26">
        <v>12778.33</v>
      </c>
      <c r="H73" s="26">
        <v>99.999999999999986</v>
      </c>
      <c r="I73" s="32"/>
      <c r="J73" s="32"/>
      <c r="K73" s="36"/>
    </row>
    <row r="76" spans="1:54" x14ac:dyDescent="0.3">
      <c r="C76" s="1" t="s">
        <v>203</v>
      </c>
    </row>
    <row r="77" spans="1:54" x14ac:dyDescent="0.3">
      <c r="C77" s="37" t="s">
        <v>204</v>
      </c>
      <c r="D77" s="37"/>
      <c r="E77" s="37"/>
      <c r="F77" s="37"/>
      <c r="G77" s="37"/>
      <c r="H77" s="37"/>
      <c r="I77" s="37"/>
      <c r="J77" s="37"/>
      <c r="K77" s="37"/>
    </row>
    <row r="78" spans="1:54" x14ac:dyDescent="0.3">
      <c r="C78" s="2" t="s">
        <v>205</v>
      </c>
    </row>
    <row r="79" spans="1:54" x14ac:dyDescent="0.3">
      <c r="C79" s="2" t="s">
        <v>206</v>
      </c>
    </row>
    <row r="80" spans="1:54" ht="30" customHeight="1" x14ac:dyDescent="0.3">
      <c r="C80" s="80" t="s">
        <v>207</v>
      </c>
      <c r="D80" s="81"/>
      <c r="E80" s="81"/>
      <c r="F80" s="81"/>
      <c r="G80" s="81"/>
      <c r="H80" s="81"/>
      <c r="I80" s="81"/>
      <c r="J80" s="81"/>
      <c r="K80" s="81"/>
    </row>
    <row r="81" spans="3:5" x14ac:dyDescent="0.3">
      <c r="C81" s="2" t="s">
        <v>208</v>
      </c>
    </row>
    <row r="83" spans="3:5" x14ac:dyDescent="0.3">
      <c r="C83" s="1" t="s">
        <v>5173</v>
      </c>
      <c r="E83" s="78" t="s">
        <v>5174</v>
      </c>
    </row>
    <row r="84" spans="3:5" x14ac:dyDescent="0.3">
      <c r="E84" s="2" t="s">
        <v>5180</v>
      </c>
    </row>
  </sheetData>
  <mergeCells count="1">
    <mergeCell ref="C80:K80"/>
  </mergeCells>
  <hyperlinks>
    <hyperlink ref="J2" location="'Index'!A1" display="'Index'!A1" xr:uid="{59FCFB12-18E9-401D-AF7A-2943ED6AB877}"/>
  </hyperlinks>
  <pageMargins left="0.7" right="0.7" top="0.75" bottom="0.75" header="0.3" footer="0.3"/>
  <pageSetup orientation="portrait" horizontalDpi="4294967293" r:id="rId1"/>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7F5E82-7238-4AD9-990A-E838E5175563}">
  <sheetPr codeName="Sheet1"/>
  <dimension ref="A1:IV93"/>
  <sheetViews>
    <sheetView showGridLines="0" zoomScale="90" zoomScaleNormal="90" workbookViewId="0">
      <pane ySplit="6" topLeftCell="A78"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2908</v>
      </c>
      <c r="J2" s="38" t="s">
        <v>4688</v>
      </c>
    </row>
    <row r="3" spans="1:54" ht="16.2" x14ac:dyDescent="0.35">
      <c r="C3" s="1" t="s">
        <v>28</v>
      </c>
      <c r="D3" s="21" t="s">
        <v>3364</v>
      </c>
    </row>
    <row r="4" spans="1:54" ht="15" x14ac:dyDescent="0.35">
      <c r="C4" s="1" t="s">
        <v>30</v>
      </c>
      <c r="D4" s="22">
        <v>46053</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C8" s="58" t="s">
        <v>0</v>
      </c>
      <c r="D8" s="54"/>
      <c r="E8" s="6"/>
      <c r="F8" s="19"/>
      <c r="G8" s="24"/>
      <c r="H8" s="24"/>
      <c r="I8" s="31"/>
      <c r="J8" s="31"/>
      <c r="K8" s="35"/>
    </row>
    <row r="9" spans="1:54" x14ac:dyDescent="0.3">
      <c r="C9" s="57"/>
      <c r="D9" s="54"/>
      <c r="E9" s="6"/>
      <c r="F9" s="19"/>
      <c r="G9" s="24"/>
      <c r="H9" s="24"/>
      <c r="I9" s="31"/>
      <c r="J9" s="31"/>
      <c r="K9" s="35"/>
    </row>
    <row r="10" spans="1:54" x14ac:dyDescent="0.3">
      <c r="C10" s="58" t="s">
        <v>1</v>
      </c>
      <c r="D10" s="54"/>
      <c r="E10" s="6"/>
      <c r="F10" s="19"/>
      <c r="G10" s="24" t="s">
        <v>2</v>
      </c>
      <c r="H10" s="24" t="s">
        <v>2</v>
      </c>
      <c r="I10" s="31"/>
      <c r="J10" s="31"/>
      <c r="K10" s="35"/>
    </row>
    <row r="11" spans="1:54" x14ac:dyDescent="0.3">
      <c r="C11" s="57"/>
      <c r="D11" s="54"/>
      <c r="E11" s="6"/>
      <c r="F11" s="19"/>
      <c r="G11" s="24"/>
      <c r="H11" s="24"/>
      <c r="I11" s="31"/>
      <c r="J11" s="31"/>
      <c r="K11" s="35"/>
    </row>
    <row r="12" spans="1:54" x14ac:dyDescent="0.3">
      <c r="C12" s="58" t="s">
        <v>3</v>
      </c>
      <c r="D12" s="54"/>
      <c r="E12" s="6"/>
      <c r="F12" s="19"/>
      <c r="G12" s="24" t="s">
        <v>2</v>
      </c>
      <c r="H12" s="24" t="s">
        <v>2</v>
      </c>
      <c r="I12" s="31"/>
      <c r="J12" s="31"/>
      <c r="K12" s="35"/>
    </row>
    <row r="13" spans="1:54" x14ac:dyDescent="0.3">
      <c r="C13" s="57"/>
      <c r="D13" s="54"/>
      <c r="E13" s="6"/>
      <c r="F13" s="19"/>
      <c r="G13" s="24"/>
      <c r="H13" s="24"/>
      <c r="I13" s="31"/>
      <c r="J13" s="31"/>
      <c r="K13" s="35"/>
    </row>
    <row r="14" spans="1:54" x14ac:dyDescent="0.3">
      <c r="C14" s="58" t="s">
        <v>4</v>
      </c>
      <c r="D14" s="54"/>
      <c r="E14" s="6"/>
      <c r="F14" s="19"/>
      <c r="G14" s="24" t="s">
        <v>2</v>
      </c>
      <c r="H14" s="24" t="s">
        <v>2</v>
      </c>
      <c r="I14" s="31"/>
      <c r="J14" s="31"/>
      <c r="K14" s="35"/>
    </row>
    <row r="15" spans="1:54" x14ac:dyDescent="0.3">
      <c r="C15" s="57"/>
      <c r="D15" s="54"/>
      <c r="E15" s="6"/>
      <c r="F15" s="19"/>
      <c r="G15" s="24"/>
      <c r="H15" s="24"/>
      <c r="I15" s="31"/>
      <c r="J15" s="31"/>
      <c r="K15" s="35"/>
    </row>
    <row r="16" spans="1:54" x14ac:dyDescent="0.3">
      <c r="A16" s="10"/>
      <c r="B16" s="28"/>
      <c r="C16" s="58" t="s">
        <v>5</v>
      </c>
      <c r="D16" s="54"/>
      <c r="E16" s="6"/>
      <c r="F16" s="19"/>
      <c r="G16" s="24"/>
      <c r="H16" s="24"/>
      <c r="I16" s="31"/>
      <c r="J16" s="31"/>
      <c r="K16" s="35"/>
    </row>
    <row r="17" spans="1:11" x14ac:dyDescent="0.3">
      <c r="A17" s="28"/>
      <c r="B17" s="28"/>
      <c r="C17" s="58" t="s">
        <v>6</v>
      </c>
      <c r="D17" s="54"/>
      <c r="E17" s="6"/>
      <c r="F17" s="19"/>
      <c r="G17" s="24" t="s">
        <v>2</v>
      </c>
      <c r="H17" s="24" t="s">
        <v>2</v>
      </c>
      <c r="I17" s="31"/>
      <c r="J17" s="31"/>
      <c r="K17" s="35"/>
    </row>
    <row r="18" spans="1:11" x14ac:dyDescent="0.3">
      <c r="A18" s="28"/>
      <c r="B18" s="28"/>
      <c r="C18" s="58"/>
      <c r="D18" s="54"/>
      <c r="E18" s="6"/>
      <c r="F18" s="19"/>
      <c r="G18" s="24"/>
      <c r="H18" s="24"/>
      <c r="I18" s="31"/>
      <c r="J18" s="31"/>
      <c r="K18" s="35"/>
    </row>
    <row r="19" spans="1:11" x14ac:dyDescent="0.3">
      <c r="A19" s="28"/>
      <c r="B19" s="28"/>
      <c r="C19" s="58" t="s">
        <v>7</v>
      </c>
      <c r="D19" s="54"/>
      <c r="E19" s="6"/>
      <c r="F19" s="19"/>
      <c r="G19" s="24" t="s">
        <v>2</v>
      </c>
      <c r="H19" s="24" t="s">
        <v>2</v>
      </c>
      <c r="I19" s="31"/>
      <c r="J19" s="31"/>
      <c r="K19" s="35"/>
    </row>
    <row r="20" spans="1:11" x14ac:dyDescent="0.3">
      <c r="A20" s="28"/>
      <c r="B20" s="28"/>
      <c r="C20" s="58"/>
      <c r="D20" s="54"/>
      <c r="E20" s="6"/>
      <c r="F20" s="19"/>
      <c r="G20" s="24"/>
      <c r="H20" s="24"/>
      <c r="I20" s="31"/>
      <c r="J20" s="31"/>
      <c r="K20" s="35"/>
    </row>
    <row r="21" spans="1:11" x14ac:dyDescent="0.3">
      <c r="A21" s="28"/>
      <c r="B21" s="28"/>
      <c r="C21" s="58" t="s">
        <v>8</v>
      </c>
      <c r="D21" s="54"/>
      <c r="E21" s="6"/>
      <c r="F21" s="19"/>
      <c r="G21" s="24" t="s">
        <v>2</v>
      </c>
      <c r="H21" s="24" t="s">
        <v>2</v>
      </c>
      <c r="I21" s="31"/>
      <c r="J21" s="31"/>
      <c r="K21" s="35"/>
    </row>
    <row r="22" spans="1:11" x14ac:dyDescent="0.3">
      <c r="A22" s="28"/>
      <c r="B22" s="28"/>
      <c r="C22" s="58"/>
      <c r="D22" s="54"/>
      <c r="E22" s="6"/>
      <c r="F22" s="19"/>
      <c r="G22" s="24"/>
      <c r="H22" s="24"/>
      <c r="I22" s="31"/>
      <c r="J22" s="31"/>
      <c r="K22" s="35"/>
    </row>
    <row r="23" spans="1:11" x14ac:dyDescent="0.3">
      <c r="A23" s="28"/>
      <c r="B23" s="28"/>
      <c r="C23" s="58" t="s">
        <v>9</v>
      </c>
      <c r="D23" s="54"/>
      <c r="E23" s="6"/>
      <c r="F23" s="19"/>
      <c r="G23" s="24" t="s">
        <v>2</v>
      </c>
      <c r="H23" s="24" t="s">
        <v>2</v>
      </c>
      <c r="I23" s="31"/>
      <c r="J23" s="31"/>
      <c r="K23" s="35"/>
    </row>
    <row r="24" spans="1:11" x14ac:dyDescent="0.3">
      <c r="A24" s="28"/>
      <c r="B24" s="28"/>
      <c r="C24" s="58"/>
      <c r="D24" s="54"/>
      <c r="E24" s="6"/>
      <c r="F24" s="19"/>
      <c r="G24" s="24"/>
      <c r="H24" s="24"/>
      <c r="I24" s="31"/>
      <c r="J24" s="31"/>
      <c r="K24" s="35"/>
    </row>
    <row r="25" spans="1:11" x14ac:dyDescent="0.3">
      <c r="C25" s="59" t="s">
        <v>10</v>
      </c>
      <c r="D25" s="54"/>
      <c r="E25" s="6"/>
      <c r="F25" s="19"/>
      <c r="G25" s="24"/>
      <c r="H25" s="24"/>
      <c r="I25" s="31"/>
      <c r="J25" s="31"/>
      <c r="K25" s="35"/>
    </row>
    <row r="26" spans="1:11" x14ac:dyDescent="0.3">
      <c r="B26" s="8" t="s">
        <v>3365</v>
      </c>
      <c r="C26" s="57" t="s">
        <v>3366</v>
      </c>
      <c r="D26" s="54" t="s">
        <v>3367</v>
      </c>
      <c r="E26" s="6" t="s">
        <v>198</v>
      </c>
      <c r="F26" s="19">
        <v>5000000</v>
      </c>
      <c r="G26" s="24">
        <v>5043.58</v>
      </c>
      <c r="H26" s="24">
        <v>16.07</v>
      </c>
      <c r="I26" s="31">
        <v>5.8579151999999999</v>
      </c>
      <c r="J26" s="31"/>
      <c r="K26" s="35"/>
    </row>
    <row r="27" spans="1:11" x14ac:dyDescent="0.3">
      <c r="B27" s="8" t="s">
        <v>3368</v>
      </c>
      <c r="C27" s="57" t="s">
        <v>3369</v>
      </c>
      <c r="D27" s="54" t="s">
        <v>3370</v>
      </c>
      <c r="E27" s="6" t="s">
        <v>198</v>
      </c>
      <c r="F27" s="19">
        <v>3100000</v>
      </c>
      <c r="G27" s="24">
        <v>3130.31</v>
      </c>
      <c r="H27" s="24">
        <v>9.98</v>
      </c>
      <c r="I27" s="31">
        <v>5.8069280000000001</v>
      </c>
      <c r="J27" s="31"/>
      <c r="K27" s="35"/>
    </row>
    <row r="28" spans="1:11" x14ac:dyDescent="0.3">
      <c r="B28" s="8" t="s">
        <v>3371</v>
      </c>
      <c r="C28" s="57" t="s">
        <v>3372</v>
      </c>
      <c r="D28" s="54" t="s">
        <v>3373</v>
      </c>
      <c r="E28" s="6" t="s">
        <v>198</v>
      </c>
      <c r="F28" s="19">
        <v>2500000</v>
      </c>
      <c r="G28" s="24">
        <v>2523.92</v>
      </c>
      <c r="H28" s="24">
        <v>8.0399999999999991</v>
      </c>
      <c r="I28" s="31">
        <v>5.7915279999999996</v>
      </c>
      <c r="J28" s="31"/>
      <c r="K28" s="35"/>
    </row>
    <row r="29" spans="1:11" x14ac:dyDescent="0.3">
      <c r="B29" s="8" t="s">
        <v>3374</v>
      </c>
      <c r="C29" s="57" t="s">
        <v>3375</v>
      </c>
      <c r="D29" s="54" t="s">
        <v>3376</v>
      </c>
      <c r="E29" s="6" t="s">
        <v>198</v>
      </c>
      <c r="F29" s="19">
        <v>2500000</v>
      </c>
      <c r="G29" s="24">
        <v>2523.38</v>
      </c>
      <c r="H29" s="24">
        <v>8.0399999999999991</v>
      </c>
      <c r="I29" s="31">
        <v>5.8555824999999997</v>
      </c>
      <c r="J29" s="31"/>
      <c r="K29" s="35"/>
    </row>
    <row r="30" spans="1:11" x14ac:dyDescent="0.3">
      <c r="B30" s="8" t="s">
        <v>3377</v>
      </c>
      <c r="C30" s="57" t="s">
        <v>3378</v>
      </c>
      <c r="D30" s="54" t="s">
        <v>3379</v>
      </c>
      <c r="E30" s="6" t="s">
        <v>198</v>
      </c>
      <c r="F30" s="19">
        <v>2000000</v>
      </c>
      <c r="G30" s="24">
        <v>2019.37</v>
      </c>
      <c r="H30" s="24">
        <v>6.44</v>
      </c>
      <c r="I30" s="31">
        <v>5.8429994000000001</v>
      </c>
      <c r="J30" s="31"/>
      <c r="K30" s="35"/>
    </row>
    <row r="31" spans="1:11" x14ac:dyDescent="0.3">
      <c r="B31" s="8" t="s">
        <v>3355</v>
      </c>
      <c r="C31" s="57" t="s">
        <v>3356</v>
      </c>
      <c r="D31" s="54" t="s">
        <v>3357</v>
      </c>
      <c r="E31" s="6" t="s">
        <v>198</v>
      </c>
      <c r="F31" s="19">
        <v>1500000</v>
      </c>
      <c r="G31" s="24">
        <v>1514.67</v>
      </c>
      <c r="H31" s="24">
        <v>4.83</v>
      </c>
      <c r="I31" s="31">
        <v>5.8069280000000001</v>
      </c>
      <c r="J31" s="31"/>
      <c r="K31" s="35"/>
    </row>
    <row r="32" spans="1:11" x14ac:dyDescent="0.3">
      <c r="B32" s="8" t="s">
        <v>3279</v>
      </c>
      <c r="C32" s="57" t="s">
        <v>1596</v>
      </c>
      <c r="D32" s="54" t="s">
        <v>3280</v>
      </c>
      <c r="E32" s="6" t="s">
        <v>198</v>
      </c>
      <c r="F32" s="19">
        <v>650000</v>
      </c>
      <c r="G32" s="24">
        <v>654.80999999999995</v>
      </c>
      <c r="H32" s="24">
        <v>2.09</v>
      </c>
      <c r="I32" s="31">
        <v>5.6472499999999997</v>
      </c>
      <c r="J32" s="31"/>
      <c r="K32" s="35"/>
    </row>
    <row r="33" spans="1:11" x14ac:dyDescent="0.3">
      <c r="B33" s="8" t="s">
        <v>3380</v>
      </c>
      <c r="C33" s="57" t="s">
        <v>3381</v>
      </c>
      <c r="D33" s="54" t="s">
        <v>3382</v>
      </c>
      <c r="E33" s="6" t="s">
        <v>198</v>
      </c>
      <c r="F33" s="19">
        <v>500000</v>
      </c>
      <c r="G33" s="24">
        <v>504.52</v>
      </c>
      <c r="H33" s="24">
        <v>1.61</v>
      </c>
      <c r="I33" s="31">
        <v>5.8069280000000001</v>
      </c>
      <c r="J33" s="31"/>
      <c r="K33" s="35"/>
    </row>
    <row r="34" spans="1:11" x14ac:dyDescent="0.3">
      <c r="B34" s="8" t="s">
        <v>3383</v>
      </c>
      <c r="C34" s="57" t="s">
        <v>3384</v>
      </c>
      <c r="D34" s="54" t="s">
        <v>3385</v>
      </c>
      <c r="E34" s="6" t="s">
        <v>198</v>
      </c>
      <c r="F34" s="19">
        <v>411200</v>
      </c>
      <c r="G34" s="24">
        <v>412.2</v>
      </c>
      <c r="H34" s="24">
        <v>1.31</v>
      </c>
      <c r="I34" s="31">
        <v>5.8033999999999999</v>
      </c>
      <c r="J34" s="31"/>
      <c r="K34" s="35"/>
    </row>
    <row r="35" spans="1:11" x14ac:dyDescent="0.3">
      <c r="B35" s="8" t="s">
        <v>3340</v>
      </c>
      <c r="C35" s="57" t="s">
        <v>3341</v>
      </c>
      <c r="D35" s="54" t="s">
        <v>3342</v>
      </c>
      <c r="E35" s="6" t="s">
        <v>198</v>
      </c>
      <c r="F35" s="19">
        <v>400000</v>
      </c>
      <c r="G35" s="24">
        <v>401.1</v>
      </c>
      <c r="H35" s="24">
        <v>1.28</v>
      </c>
      <c r="I35" s="31">
        <v>5.7812279999999996</v>
      </c>
      <c r="J35" s="31"/>
      <c r="K35" s="35"/>
    </row>
    <row r="36" spans="1:11" x14ac:dyDescent="0.3">
      <c r="B36" s="8" t="s">
        <v>3386</v>
      </c>
      <c r="C36" s="57" t="s">
        <v>3387</v>
      </c>
      <c r="D36" s="54" t="s">
        <v>3388</v>
      </c>
      <c r="E36" s="6" t="s">
        <v>198</v>
      </c>
      <c r="F36" s="19">
        <v>200000</v>
      </c>
      <c r="G36" s="24">
        <v>201.93</v>
      </c>
      <c r="H36" s="24">
        <v>0.64</v>
      </c>
      <c r="I36" s="31">
        <v>5.7350000000000003</v>
      </c>
      <c r="J36" s="31"/>
      <c r="K36" s="35"/>
    </row>
    <row r="37" spans="1:11" x14ac:dyDescent="0.3">
      <c r="B37" s="8" t="s">
        <v>3291</v>
      </c>
      <c r="C37" s="57" t="s">
        <v>3292</v>
      </c>
      <c r="D37" s="54" t="s">
        <v>3293</v>
      </c>
      <c r="E37" s="6" t="s">
        <v>198</v>
      </c>
      <c r="F37" s="19">
        <v>200000</v>
      </c>
      <c r="G37" s="24">
        <v>201.87</v>
      </c>
      <c r="H37" s="24">
        <v>0.64</v>
      </c>
      <c r="I37" s="31">
        <v>5.78545</v>
      </c>
      <c r="J37" s="31"/>
      <c r="K37" s="35"/>
    </row>
    <row r="38" spans="1:11" x14ac:dyDescent="0.3">
      <c r="C38" s="58" t="s">
        <v>184</v>
      </c>
      <c r="D38" s="54"/>
      <c r="E38" s="6"/>
      <c r="F38" s="19"/>
      <c r="G38" s="25">
        <v>19131.66</v>
      </c>
      <c r="H38" s="25">
        <v>60.97</v>
      </c>
      <c r="I38" s="31"/>
      <c r="J38" s="31"/>
      <c r="K38" s="35"/>
    </row>
    <row r="39" spans="1:11" x14ac:dyDescent="0.3">
      <c r="C39" s="57"/>
      <c r="D39" s="54"/>
      <c r="E39" s="6"/>
      <c r="F39" s="19"/>
      <c r="G39" s="24"/>
      <c r="H39" s="24"/>
      <c r="I39" s="31"/>
      <c r="J39" s="31"/>
      <c r="K39" s="35"/>
    </row>
    <row r="40" spans="1:11" x14ac:dyDescent="0.3">
      <c r="A40" s="10"/>
      <c r="B40" s="28"/>
      <c r="C40" s="58" t="s">
        <v>11</v>
      </c>
      <c r="D40" s="54"/>
      <c r="E40" s="6"/>
      <c r="F40" s="19"/>
      <c r="G40" s="24"/>
      <c r="H40" s="24"/>
      <c r="I40" s="31"/>
      <c r="J40" s="31"/>
      <c r="K40" s="35"/>
    </row>
    <row r="41" spans="1:11" x14ac:dyDescent="0.3">
      <c r="A41" s="28"/>
      <c r="B41" s="28"/>
      <c r="C41" s="58" t="s">
        <v>13</v>
      </c>
      <c r="D41" s="54"/>
      <c r="E41" s="6"/>
      <c r="F41" s="19"/>
      <c r="G41" s="24" t="s">
        <v>2</v>
      </c>
      <c r="H41" s="24" t="s">
        <v>2</v>
      </c>
      <c r="I41" s="31"/>
      <c r="J41" s="31"/>
      <c r="K41" s="35"/>
    </row>
    <row r="42" spans="1:11" x14ac:dyDescent="0.3">
      <c r="A42" s="28"/>
      <c r="B42" s="28"/>
      <c r="C42" s="58"/>
      <c r="D42" s="54"/>
      <c r="E42" s="6"/>
      <c r="F42" s="19"/>
      <c r="G42" s="24"/>
      <c r="H42" s="24"/>
      <c r="I42" s="31"/>
      <c r="J42" s="31"/>
      <c r="K42" s="35"/>
    </row>
    <row r="43" spans="1:11" x14ac:dyDescent="0.3">
      <c r="A43" s="28"/>
      <c r="B43" s="28"/>
      <c r="C43" s="58" t="s">
        <v>14</v>
      </c>
      <c r="D43" s="54"/>
      <c r="E43" s="6"/>
      <c r="F43" s="19"/>
      <c r="G43" s="24" t="s">
        <v>2</v>
      </c>
      <c r="H43" s="24" t="s">
        <v>2</v>
      </c>
      <c r="I43" s="31"/>
      <c r="J43" s="31"/>
      <c r="K43" s="35"/>
    </row>
    <row r="44" spans="1:11" x14ac:dyDescent="0.3">
      <c r="A44" s="28"/>
      <c r="B44" s="28"/>
      <c r="C44" s="58"/>
      <c r="D44" s="54"/>
      <c r="E44" s="6"/>
      <c r="F44" s="19"/>
      <c r="G44" s="24"/>
      <c r="H44" s="24"/>
      <c r="I44" s="31"/>
      <c r="J44" s="31"/>
      <c r="K44" s="35"/>
    </row>
    <row r="45" spans="1:11" x14ac:dyDescent="0.3">
      <c r="A45" s="28"/>
      <c r="B45" s="28"/>
      <c r="C45" s="58" t="s">
        <v>15</v>
      </c>
      <c r="D45" s="54"/>
      <c r="E45" s="6"/>
      <c r="F45" s="19"/>
      <c r="G45" s="24" t="s">
        <v>2</v>
      </c>
      <c r="H45" s="24" t="s">
        <v>2</v>
      </c>
      <c r="I45" s="31"/>
      <c r="J45" s="31"/>
      <c r="K45" s="35"/>
    </row>
    <row r="46" spans="1:11" x14ac:dyDescent="0.3">
      <c r="A46" s="28"/>
      <c r="B46" s="28"/>
      <c r="C46" s="58"/>
      <c r="D46" s="54"/>
      <c r="E46" s="6"/>
      <c r="F46" s="19"/>
      <c r="G46" s="24"/>
      <c r="H46" s="24"/>
      <c r="I46" s="31"/>
      <c r="J46" s="31"/>
      <c r="K46" s="35"/>
    </row>
    <row r="47" spans="1:11" x14ac:dyDescent="0.3">
      <c r="A47" s="28"/>
      <c r="B47" s="28"/>
      <c r="C47" s="58" t="s">
        <v>16</v>
      </c>
      <c r="D47" s="54"/>
      <c r="E47" s="6"/>
      <c r="F47" s="19"/>
      <c r="G47" s="24" t="s">
        <v>2</v>
      </c>
      <c r="H47" s="24" t="s">
        <v>2</v>
      </c>
      <c r="I47" s="31"/>
      <c r="J47" s="31"/>
      <c r="K47" s="35"/>
    </row>
    <row r="48" spans="1:11" x14ac:dyDescent="0.3">
      <c r="A48" s="28"/>
      <c r="B48" s="28"/>
      <c r="C48" s="58"/>
      <c r="D48" s="54"/>
      <c r="E48" s="6"/>
      <c r="F48" s="19"/>
      <c r="G48" s="24"/>
      <c r="H48" s="24"/>
      <c r="I48" s="31"/>
      <c r="J48" s="31"/>
      <c r="K48" s="35"/>
    </row>
    <row r="49" spans="1:11" x14ac:dyDescent="0.3">
      <c r="C49" s="59" t="s">
        <v>17</v>
      </c>
      <c r="D49" s="54"/>
      <c r="E49" s="6"/>
      <c r="F49" s="19"/>
      <c r="G49" s="24"/>
      <c r="H49" s="24"/>
      <c r="I49" s="31"/>
      <c r="J49" s="31"/>
      <c r="K49" s="35"/>
    </row>
    <row r="50" spans="1:11" x14ac:dyDescent="0.3">
      <c r="B50" s="8" t="s">
        <v>836</v>
      </c>
      <c r="C50" s="57" t="s">
        <v>837</v>
      </c>
      <c r="D50" s="54" t="s">
        <v>838</v>
      </c>
      <c r="E50" s="6" t="s">
        <v>198</v>
      </c>
      <c r="F50" s="19">
        <v>4035000</v>
      </c>
      <c r="G50" s="24">
        <v>3910.14</v>
      </c>
      <c r="H50" s="24">
        <v>12.46</v>
      </c>
      <c r="I50" s="31">
        <v>5.7914952</v>
      </c>
      <c r="J50" s="31"/>
      <c r="K50" s="35"/>
    </row>
    <row r="51" spans="1:11" x14ac:dyDescent="0.3">
      <c r="B51" s="8" t="s">
        <v>3389</v>
      </c>
      <c r="C51" s="57" t="s">
        <v>3390</v>
      </c>
      <c r="D51" s="54" t="s">
        <v>3391</v>
      </c>
      <c r="E51" s="6" t="s">
        <v>198</v>
      </c>
      <c r="F51" s="19">
        <v>2500000</v>
      </c>
      <c r="G51" s="24">
        <v>2442.31</v>
      </c>
      <c r="H51" s="24">
        <v>7.78</v>
      </c>
      <c r="I51" s="31">
        <v>5.7099500000000001</v>
      </c>
      <c r="J51" s="31"/>
      <c r="K51" s="35"/>
    </row>
    <row r="52" spans="1:11" x14ac:dyDescent="0.3">
      <c r="B52" s="8" t="s">
        <v>3361</v>
      </c>
      <c r="C52" s="57" t="s">
        <v>3362</v>
      </c>
      <c r="D52" s="54" t="s">
        <v>3363</v>
      </c>
      <c r="E52" s="6" t="s">
        <v>198</v>
      </c>
      <c r="F52" s="19">
        <v>2100000</v>
      </c>
      <c r="G52" s="24">
        <v>2026.44</v>
      </c>
      <c r="H52" s="24">
        <v>6.46</v>
      </c>
      <c r="I52" s="31">
        <v>5.7914952</v>
      </c>
      <c r="J52" s="31"/>
      <c r="K52" s="35"/>
    </row>
    <row r="53" spans="1:11" x14ac:dyDescent="0.3">
      <c r="B53" s="8" t="s">
        <v>3205</v>
      </c>
      <c r="C53" s="57" t="s">
        <v>3206</v>
      </c>
      <c r="D53" s="54" t="s">
        <v>3207</v>
      </c>
      <c r="E53" s="6" t="s">
        <v>198</v>
      </c>
      <c r="F53" s="19">
        <v>745000</v>
      </c>
      <c r="G53" s="24">
        <v>736.01</v>
      </c>
      <c r="H53" s="24">
        <v>2.35</v>
      </c>
      <c r="I53" s="31">
        <v>5.5702499999999997</v>
      </c>
      <c r="J53" s="31"/>
      <c r="K53" s="35"/>
    </row>
    <row r="54" spans="1:11" x14ac:dyDescent="0.3">
      <c r="B54" s="8" t="s">
        <v>3248</v>
      </c>
      <c r="C54" s="57" t="s">
        <v>3249</v>
      </c>
      <c r="D54" s="54" t="s">
        <v>3250</v>
      </c>
      <c r="E54" s="6" t="s">
        <v>198</v>
      </c>
      <c r="F54" s="19">
        <v>675000</v>
      </c>
      <c r="G54" s="24">
        <v>660.87</v>
      </c>
      <c r="H54" s="24">
        <v>2.11</v>
      </c>
      <c r="I54" s="31">
        <v>5.6566000000000001</v>
      </c>
      <c r="J54" s="31"/>
      <c r="K54" s="35"/>
    </row>
    <row r="55" spans="1:11" x14ac:dyDescent="0.3">
      <c r="B55" s="8" t="s">
        <v>3239</v>
      </c>
      <c r="C55" s="57" t="s">
        <v>3240</v>
      </c>
      <c r="D55" s="54" t="s">
        <v>3241</v>
      </c>
      <c r="E55" s="6" t="s">
        <v>198</v>
      </c>
      <c r="F55" s="19">
        <v>650000</v>
      </c>
      <c r="G55" s="24">
        <v>636.79999999999995</v>
      </c>
      <c r="H55" s="24">
        <v>2.0299999999999998</v>
      </c>
      <c r="I55" s="31">
        <v>5.6477000000000004</v>
      </c>
      <c r="J55" s="31"/>
      <c r="K55" s="35"/>
    </row>
    <row r="56" spans="1:11" x14ac:dyDescent="0.3">
      <c r="B56" s="8" t="s">
        <v>3254</v>
      </c>
      <c r="C56" s="57" t="s">
        <v>3255</v>
      </c>
      <c r="D56" s="54" t="s">
        <v>3256</v>
      </c>
      <c r="E56" s="6" t="s">
        <v>198</v>
      </c>
      <c r="F56" s="19">
        <v>400500</v>
      </c>
      <c r="G56" s="24">
        <v>392.24</v>
      </c>
      <c r="H56" s="24">
        <v>1.25</v>
      </c>
      <c r="I56" s="31">
        <v>5.6521499999999998</v>
      </c>
      <c r="J56" s="31"/>
      <c r="K56" s="35"/>
    </row>
    <row r="57" spans="1:11" x14ac:dyDescent="0.3">
      <c r="B57" s="8" t="s">
        <v>1801</v>
      </c>
      <c r="C57" s="57" t="s">
        <v>1802</v>
      </c>
      <c r="D57" s="54" t="s">
        <v>1803</v>
      </c>
      <c r="E57" s="6" t="s">
        <v>198</v>
      </c>
      <c r="F57" s="19">
        <v>375000</v>
      </c>
      <c r="G57" s="24">
        <v>367.56</v>
      </c>
      <c r="H57" s="24">
        <v>1.17</v>
      </c>
      <c r="I57" s="31">
        <v>5.641</v>
      </c>
      <c r="J57" s="31"/>
      <c r="K57" s="35"/>
    </row>
    <row r="58" spans="1:11" x14ac:dyDescent="0.3">
      <c r="B58" s="8" t="s">
        <v>3392</v>
      </c>
      <c r="C58" s="57" t="s">
        <v>3393</v>
      </c>
      <c r="D58" s="54" t="s">
        <v>3394</v>
      </c>
      <c r="E58" s="6" t="s">
        <v>198</v>
      </c>
      <c r="F58" s="19">
        <v>275000</v>
      </c>
      <c r="G58" s="24">
        <v>265.52999999999997</v>
      </c>
      <c r="H58" s="24">
        <v>0.85</v>
      </c>
      <c r="I58" s="31">
        <v>5.7914952</v>
      </c>
      <c r="J58" s="31"/>
      <c r="K58" s="35"/>
    </row>
    <row r="59" spans="1:11" x14ac:dyDescent="0.3">
      <c r="B59" s="8" t="s">
        <v>3395</v>
      </c>
      <c r="C59" s="57" t="s">
        <v>3396</v>
      </c>
      <c r="D59" s="54" t="s">
        <v>3397</v>
      </c>
      <c r="E59" s="6" t="s">
        <v>198</v>
      </c>
      <c r="F59" s="19">
        <v>200000</v>
      </c>
      <c r="G59" s="24">
        <v>193.21</v>
      </c>
      <c r="H59" s="24">
        <v>0.62</v>
      </c>
      <c r="I59" s="31">
        <v>5.7914952</v>
      </c>
      <c r="J59" s="31"/>
      <c r="K59" s="35"/>
    </row>
    <row r="60" spans="1:11" x14ac:dyDescent="0.3">
      <c r="C60" s="58" t="s">
        <v>184</v>
      </c>
      <c r="D60" s="54"/>
      <c r="E60" s="6"/>
      <c r="F60" s="19"/>
      <c r="G60" s="25">
        <v>11631.11</v>
      </c>
      <c r="H60" s="25">
        <v>37.08</v>
      </c>
      <c r="I60" s="31"/>
      <c r="J60" s="31"/>
      <c r="K60" s="35"/>
    </row>
    <row r="61" spans="1:11" x14ac:dyDescent="0.3">
      <c r="C61" s="57"/>
      <c r="D61" s="54"/>
      <c r="E61" s="6"/>
      <c r="F61" s="19"/>
      <c r="G61" s="24"/>
      <c r="H61" s="24"/>
      <c r="I61" s="31"/>
      <c r="J61" s="31"/>
      <c r="K61" s="35"/>
    </row>
    <row r="62" spans="1:11" x14ac:dyDescent="0.3">
      <c r="A62" s="10"/>
      <c r="B62" s="28"/>
      <c r="C62" s="58" t="s">
        <v>18</v>
      </c>
      <c r="D62" s="54"/>
      <c r="E62" s="6"/>
      <c r="F62" s="19"/>
      <c r="G62" s="24"/>
      <c r="H62" s="24"/>
      <c r="I62" s="31"/>
      <c r="J62" s="31"/>
      <c r="K62" s="35"/>
    </row>
    <row r="63" spans="1:11" x14ac:dyDescent="0.3">
      <c r="A63" s="28"/>
      <c r="B63" s="28"/>
      <c r="C63" s="58" t="s">
        <v>19</v>
      </c>
      <c r="D63" s="54"/>
      <c r="E63" s="6"/>
      <c r="F63" s="19"/>
      <c r="G63" s="24" t="s">
        <v>2</v>
      </c>
      <c r="H63" s="24" t="s">
        <v>2</v>
      </c>
      <c r="I63" s="31"/>
      <c r="J63" s="31"/>
      <c r="K63" s="35"/>
    </row>
    <row r="64" spans="1:11" x14ac:dyDescent="0.3">
      <c r="A64" s="28"/>
      <c r="B64" s="28"/>
      <c r="C64" s="58"/>
      <c r="D64" s="54"/>
      <c r="E64" s="6"/>
      <c r="F64" s="19"/>
      <c r="G64" s="24"/>
      <c r="H64" s="24"/>
      <c r="I64" s="31"/>
      <c r="J64" s="31"/>
      <c r="K64" s="35"/>
    </row>
    <row r="65" spans="1:54" x14ac:dyDescent="0.3">
      <c r="A65" s="28"/>
      <c r="B65" s="28"/>
      <c r="C65" s="58" t="s">
        <v>20</v>
      </c>
      <c r="D65" s="54"/>
      <c r="E65" s="6"/>
      <c r="F65" s="19"/>
      <c r="G65" s="24" t="s">
        <v>2</v>
      </c>
      <c r="H65" s="24" t="s">
        <v>2</v>
      </c>
      <c r="I65" s="31"/>
      <c r="J65" s="31"/>
      <c r="K65" s="35"/>
    </row>
    <row r="66" spans="1:54" x14ac:dyDescent="0.3">
      <c r="A66" s="28"/>
      <c r="B66" s="28"/>
      <c r="C66" s="58"/>
      <c r="D66" s="54"/>
      <c r="E66" s="6"/>
      <c r="F66" s="19"/>
      <c r="G66" s="24"/>
      <c r="H66" s="24"/>
      <c r="I66" s="31"/>
      <c r="J66" s="31"/>
      <c r="K66" s="35"/>
    </row>
    <row r="67" spans="1:54" x14ac:dyDescent="0.3">
      <c r="A67" s="28"/>
      <c r="B67" s="28"/>
      <c r="C67" s="58" t="s">
        <v>21</v>
      </c>
      <c r="D67" s="54"/>
      <c r="E67" s="6"/>
      <c r="F67" s="19"/>
      <c r="G67" s="24" t="s">
        <v>2</v>
      </c>
      <c r="H67" s="24" t="s">
        <v>2</v>
      </c>
      <c r="I67" s="31"/>
      <c r="J67" s="31"/>
      <c r="K67" s="35"/>
    </row>
    <row r="68" spans="1:54" x14ac:dyDescent="0.3">
      <c r="A68" s="28"/>
      <c r="B68" s="28"/>
      <c r="C68" s="58"/>
      <c r="D68" s="54"/>
      <c r="E68" s="6"/>
      <c r="F68" s="19"/>
      <c r="G68" s="24"/>
      <c r="H68" s="24"/>
      <c r="I68" s="31"/>
      <c r="J68" s="31"/>
      <c r="K68" s="35"/>
    </row>
    <row r="69" spans="1:54" x14ac:dyDescent="0.3">
      <c r="A69" s="28"/>
      <c r="B69" s="28"/>
      <c r="C69" s="58" t="s">
        <v>22</v>
      </c>
      <c r="D69" s="54"/>
      <c r="E69" s="6"/>
      <c r="F69" s="19"/>
      <c r="G69" s="24" t="s">
        <v>2</v>
      </c>
      <c r="H69" s="24" t="s">
        <v>2</v>
      </c>
      <c r="I69" s="31"/>
      <c r="J69" s="31"/>
      <c r="K69" s="35"/>
    </row>
    <row r="70" spans="1:54" x14ac:dyDescent="0.3">
      <c r="A70" s="28"/>
      <c r="B70" s="28"/>
      <c r="C70" s="58"/>
      <c r="D70" s="54"/>
      <c r="E70" s="6"/>
      <c r="F70" s="19"/>
      <c r="G70" s="24"/>
      <c r="H70" s="24"/>
      <c r="I70" s="31"/>
      <c r="J70" s="31"/>
      <c r="K70" s="35"/>
    </row>
    <row r="71" spans="1:54" x14ac:dyDescent="0.3">
      <c r="A71" s="28"/>
      <c r="B71" s="28"/>
      <c r="C71" s="58" t="s">
        <v>23</v>
      </c>
      <c r="D71" s="54"/>
      <c r="E71" s="6"/>
      <c r="F71" s="19"/>
      <c r="G71" s="24" t="s">
        <v>2</v>
      </c>
      <c r="H71" s="24" t="s">
        <v>2</v>
      </c>
      <c r="I71" s="31"/>
      <c r="J71" s="31"/>
      <c r="K71" s="35"/>
    </row>
    <row r="72" spans="1:54" x14ac:dyDescent="0.3">
      <c r="A72" s="28"/>
      <c r="B72" s="28"/>
      <c r="C72" s="58"/>
      <c r="D72" s="54"/>
      <c r="E72" s="6"/>
      <c r="F72" s="19"/>
      <c r="G72" s="24"/>
      <c r="H72" s="24"/>
      <c r="I72" s="31"/>
      <c r="J72" s="31"/>
      <c r="K72" s="35"/>
    </row>
    <row r="73" spans="1:54" x14ac:dyDescent="0.3">
      <c r="C73" s="59" t="s">
        <v>24</v>
      </c>
      <c r="D73" s="54"/>
      <c r="E73" s="6"/>
      <c r="F73" s="19"/>
      <c r="G73" s="24"/>
      <c r="H73" s="24"/>
      <c r="I73" s="31"/>
      <c r="J73" s="31"/>
      <c r="K73" s="35"/>
    </row>
    <row r="74" spans="1:54" x14ac:dyDescent="0.3">
      <c r="B74" s="8" t="s">
        <v>199</v>
      </c>
      <c r="C74" s="57" t="s">
        <v>200</v>
      </c>
      <c r="D74" s="54"/>
      <c r="E74" s="6"/>
      <c r="F74" s="19"/>
      <c r="G74" s="24">
        <v>68.28</v>
      </c>
      <c r="H74" s="24">
        <v>0.22</v>
      </c>
      <c r="I74" s="31"/>
      <c r="J74" s="31"/>
      <c r="K74" s="35"/>
    </row>
    <row r="75" spans="1:54" x14ac:dyDescent="0.3">
      <c r="C75" s="58" t="s">
        <v>184</v>
      </c>
      <c r="D75" s="54"/>
      <c r="E75" s="6"/>
      <c r="F75" s="19"/>
      <c r="G75" s="25">
        <v>68.28</v>
      </c>
      <c r="H75" s="25">
        <v>0.22</v>
      </c>
      <c r="I75" s="31"/>
      <c r="J75" s="31"/>
      <c r="K75" s="35"/>
    </row>
    <row r="76" spans="1:54" x14ac:dyDescent="0.3">
      <c r="C76" s="57"/>
      <c r="D76" s="54"/>
      <c r="E76" s="6"/>
      <c r="F76" s="19"/>
      <c r="G76" s="24"/>
      <c r="H76" s="24"/>
      <c r="I76" s="31"/>
      <c r="J76" s="31"/>
      <c r="K76" s="35"/>
    </row>
    <row r="77" spans="1:54" x14ac:dyDescent="0.3">
      <c r="A77" s="10"/>
      <c r="B77" s="28"/>
      <c r="C77" s="58" t="s">
        <v>25</v>
      </c>
      <c r="D77" s="54"/>
      <c r="E77" s="6"/>
      <c r="F77" s="19"/>
      <c r="G77" s="24"/>
      <c r="H77" s="24"/>
      <c r="I77" s="31"/>
      <c r="J77" s="31"/>
      <c r="K77" s="35"/>
    </row>
    <row r="78" spans="1:54" s="2" customFormat="1" ht="13.8" x14ac:dyDescent="0.3">
      <c r="A78" s="28"/>
      <c r="B78" s="28"/>
      <c r="C78" s="57" t="s">
        <v>5023</v>
      </c>
      <c r="D78" s="54"/>
      <c r="E78" s="6"/>
      <c r="F78" s="19"/>
      <c r="G78" s="24" t="s">
        <v>2</v>
      </c>
      <c r="H78" s="24" t="s">
        <v>2</v>
      </c>
      <c r="I78" s="31"/>
      <c r="J78" s="31"/>
      <c r="K78" s="35"/>
      <c r="L78" s="3"/>
      <c r="AI78" s="3"/>
      <c r="AV78" s="3"/>
      <c r="AX78" s="3"/>
      <c r="BB78" s="3"/>
    </row>
    <row r="79" spans="1:54" x14ac:dyDescent="0.3">
      <c r="B79" s="8"/>
      <c r="C79" s="57" t="s">
        <v>201</v>
      </c>
      <c r="D79" s="54"/>
      <c r="E79" s="6"/>
      <c r="F79" s="19"/>
      <c r="G79" s="24">
        <v>547.36</v>
      </c>
      <c r="H79" s="24">
        <v>1.73</v>
      </c>
      <c r="I79" s="31"/>
      <c r="J79" s="31"/>
      <c r="K79" s="35"/>
    </row>
    <row r="80" spans="1:54" x14ac:dyDescent="0.3">
      <c r="C80" s="58" t="s">
        <v>184</v>
      </c>
      <c r="D80" s="54"/>
      <c r="E80" s="6"/>
      <c r="F80" s="19"/>
      <c r="G80" s="25">
        <v>547.36</v>
      </c>
      <c r="H80" s="25">
        <v>1.73</v>
      </c>
      <c r="I80" s="31"/>
      <c r="J80" s="31"/>
      <c r="K80" s="35"/>
    </row>
    <row r="81" spans="3:11" x14ac:dyDescent="0.3">
      <c r="C81" s="57"/>
      <c r="D81" s="54"/>
      <c r="E81" s="6"/>
      <c r="F81" s="19"/>
      <c r="G81" s="24"/>
      <c r="H81" s="24"/>
      <c r="I81" s="31"/>
      <c r="J81" s="31"/>
      <c r="K81" s="35"/>
    </row>
    <row r="82" spans="3:11" x14ac:dyDescent="0.3">
      <c r="C82" s="60" t="s">
        <v>202</v>
      </c>
      <c r="D82" s="55"/>
      <c r="E82" s="5"/>
      <c r="F82" s="20"/>
      <c r="G82" s="26">
        <v>31378.41</v>
      </c>
      <c r="H82" s="26">
        <v>100</v>
      </c>
      <c r="I82" s="32"/>
      <c r="J82" s="32"/>
      <c r="K82" s="36"/>
    </row>
    <row r="85" spans="3:11" x14ac:dyDescent="0.3">
      <c r="C85" s="1" t="s">
        <v>203</v>
      </c>
    </row>
    <row r="86" spans="3:11" x14ac:dyDescent="0.3">
      <c r="C86" s="37" t="s">
        <v>204</v>
      </c>
      <c r="D86" s="37"/>
      <c r="E86" s="37"/>
      <c r="F86" s="37"/>
      <c r="G86" s="37"/>
      <c r="H86" s="37"/>
      <c r="I86" s="37"/>
      <c r="J86" s="37"/>
      <c r="K86" s="37"/>
    </row>
    <row r="87" spans="3:11" x14ac:dyDescent="0.3">
      <c r="C87" s="2" t="s">
        <v>205</v>
      </c>
    </row>
    <row r="88" spans="3:11" x14ac:dyDescent="0.3">
      <c r="C88" s="2" t="s">
        <v>206</v>
      </c>
    </row>
    <row r="89" spans="3:11" ht="30" customHeight="1" x14ac:dyDescent="0.3">
      <c r="C89" s="80" t="s">
        <v>207</v>
      </c>
      <c r="D89" s="81"/>
      <c r="E89" s="81"/>
      <c r="F89" s="81"/>
      <c r="G89" s="81"/>
      <c r="H89" s="81"/>
      <c r="I89" s="81"/>
      <c r="J89" s="81"/>
      <c r="K89" s="81"/>
    </row>
    <row r="90" spans="3:11" x14ac:dyDescent="0.3">
      <c r="C90" s="2" t="s">
        <v>208</v>
      </c>
    </row>
    <row r="92" spans="3:11" x14ac:dyDescent="0.3">
      <c r="C92" s="1" t="s">
        <v>5173</v>
      </c>
      <c r="E92" s="78" t="s">
        <v>5174</v>
      </c>
    </row>
    <row r="93" spans="3:11" x14ac:dyDescent="0.3">
      <c r="E93" s="2" t="s">
        <v>5180</v>
      </c>
    </row>
  </sheetData>
  <mergeCells count="1">
    <mergeCell ref="C89:K89"/>
  </mergeCells>
  <hyperlinks>
    <hyperlink ref="J2" location="'Index'!A1" display="'Index'!A1" xr:uid="{C88228B1-D7E2-4F3F-B332-F4076B31F172}"/>
  </hyperlinks>
  <pageMargins left="0.7" right="0.7" top="0.75" bottom="0.75" header="0.3" footer="0.3"/>
  <pageSetup orientation="portrait" horizontalDpi="4294967293" r:id="rId1"/>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812C92-1694-422F-A5F3-41934F1AC3B9}">
  <sheetPr codeName="Sheet1"/>
  <dimension ref="A1:IV85"/>
  <sheetViews>
    <sheetView showGridLines="0" zoomScale="90" zoomScaleNormal="90" workbookViewId="0">
      <pane ySplit="6" topLeftCell="A70"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3398</v>
      </c>
      <c r="J2" s="38" t="s">
        <v>4688</v>
      </c>
    </row>
    <row r="3" spans="1:54" ht="16.2" x14ac:dyDescent="0.35">
      <c r="C3" s="1" t="s">
        <v>28</v>
      </c>
      <c r="D3" s="21" t="s">
        <v>3399</v>
      </c>
    </row>
    <row r="4" spans="1:54" ht="15" x14ac:dyDescent="0.35">
      <c r="C4" s="1" t="s">
        <v>30</v>
      </c>
      <c r="D4" s="22">
        <v>46053</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C8" s="58" t="s">
        <v>0</v>
      </c>
      <c r="D8" s="54"/>
      <c r="E8" s="6"/>
      <c r="F8" s="19"/>
      <c r="G8" s="24"/>
      <c r="H8" s="24"/>
      <c r="I8" s="31"/>
      <c r="J8" s="31"/>
      <c r="K8" s="35"/>
    </row>
    <row r="9" spans="1:54" x14ac:dyDescent="0.3">
      <c r="C9" s="57"/>
      <c r="D9" s="54"/>
      <c r="E9" s="6"/>
      <c r="F9" s="19"/>
      <c r="G9" s="24"/>
      <c r="H9" s="24"/>
      <c r="I9" s="31"/>
      <c r="J9" s="31"/>
      <c r="K9" s="35"/>
    </row>
    <row r="10" spans="1:54" x14ac:dyDescent="0.3">
      <c r="C10" s="58" t="s">
        <v>1</v>
      </c>
      <c r="D10" s="54"/>
      <c r="E10" s="6"/>
      <c r="F10" s="19"/>
      <c r="G10" s="24" t="s">
        <v>2</v>
      </c>
      <c r="H10" s="24" t="s">
        <v>2</v>
      </c>
      <c r="I10" s="31"/>
      <c r="J10" s="31"/>
      <c r="K10" s="35"/>
    </row>
    <row r="11" spans="1:54" x14ac:dyDescent="0.3">
      <c r="C11" s="57"/>
      <c r="D11" s="54"/>
      <c r="E11" s="6"/>
      <c r="F11" s="19"/>
      <c r="G11" s="24"/>
      <c r="H11" s="24"/>
      <c r="I11" s="31"/>
      <c r="J11" s="31"/>
      <c r="K11" s="35"/>
    </row>
    <row r="12" spans="1:54" x14ac:dyDescent="0.3">
      <c r="C12" s="58" t="s">
        <v>3</v>
      </c>
      <c r="D12" s="54"/>
      <c r="E12" s="6"/>
      <c r="F12" s="19"/>
      <c r="G12" s="24" t="s">
        <v>2</v>
      </c>
      <c r="H12" s="24" t="s">
        <v>2</v>
      </c>
      <c r="I12" s="31"/>
      <c r="J12" s="31"/>
      <c r="K12" s="35"/>
    </row>
    <row r="13" spans="1:54" x14ac:dyDescent="0.3">
      <c r="C13" s="57"/>
      <c r="D13" s="54"/>
      <c r="E13" s="6"/>
      <c r="F13" s="19"/>
      <c r="G13" s="24"/>
      <c r="H13" s="24"/>
      <c r="I13" s="31"/>
      <c r="J13" s="31"/>
      <c r="K13" s="35"/>
    </row>
    <row r="14" spans="1:54" x14ac:dyDescent="0.3">
      <c r="C14" s="58" t="s">
        <v>4</v>
      </c>
      <c r="D14" s="54"/>
      <c r="E14" s="6"/>
      <c r="F14" s="19"/>
      <c r="G14" s="24" t="s">
        <v>2</v>
      </c>
      <c r="H14" s="24" t="s">
        <v>2</v>
      </c>
      <c r="I14" s="31"/>
      <c r="J14" s="31"/>
      <c r="K14" s="35"/>
    </row>
    <row r="15" spans="1:54" x14ac:dyDescent="0.3">
      <c r="C15" s="57"/>
      <c r="D15" s="54"/>
      <c r="E15" s="6"/>
      <c r="F15" s="19"/>
      <c r="G15" s="24"/>
      <c r="H15" s="24"/>
      <c r="I15" s="31"/>
      <c r="J15" s="31"/>
      <c r="K15" s="35"/>
    </row>
    <row r="16" spans="1:54" x14ac:dyDescent="0.3">
      <c r="A16" s="10"/>
      <c r="B16" s="28"/>
      <c r="C16" s="58" t="s">
        <v>5</v>
      </c>
      <c r="D16" s="54"/>
      <c r="E16" s="6"/>
      <c r="F16" s="19"/>
      <c r="G16" s="24"/>
      <c r="H16" s="24"/>
      <c r="I16" s="31"/>
      <c r="J16" s="31"/>
      <c r="K16" s="35"/>
    </row>
    <row r="17" spans="1:11" x14ac:dyDescent="0.3">
      <c r="A17" s="28"/>
      <c r="B17" s="28"/>
      <c r="C17" s="58" t="s">
        <v>6</v>
      </c>
      <c r="D17" s="54"/>
      <c r="E17" s="6"/>
      <c r="F17" s="19"/>
      <c r="G17" s="24" t="s">
        <v>2</v>
      </c>
      <c r="H17" s="24" t="s">
        <v>2</v>
      </c>
      <c r="I17" s="31"/>
      <c r="J17" s="31"/>
      <c r="K17" s="35"/>
    </row>
    <row r="18" spans="1:11" x14ac:dyDescent="0.3">
      <c r="A18" s="28"/>
      <c r="B18" s="28"/>
      <c r="C18" s="58"/>
      <c r="D18" s="54"/>
      <c r="E18" s="6"/>
      <c r="F18" s="19"/>
      <c r="G18" s="24"/>
      <c r="H18" s="24"/>
      <c r="I18" s="31"/>
      <c r="J18" s="31"/>
      <c r="K18" s="35"/>
    </row>
    <row r="19" spans="1:11" x14ac:dyDescent="0.3">
      <c r="A19" s="28"/>
      <c r="B19" s="28"/>
      <c r="C19" s="58" t="s">
        <v>7</v>
      </c>
      <c r="D19" s="54"/>
      <c r="E19" s="6"/>
      <c r="F19" s="19"/>
      <c r="G19" s="24" t="s">
        <v>2</v>
      </c>
      <c r="H19" s="24" t="s">
        <v>2</v>
      </c>
      <c r="I19" s="31"/>
      <c r="J19" s="31"/>
      <c r="K19" s="35"/>
    </row>
    <row r="20" spans="1:11" x14ac:dyDescent="0.3">
      <c r="A20" s="28"/>
      <c r="B20" s="28"/>
      <c r="C20" s="58"/>
      <c r="D20" s="54"/>
      <c r="E20" s="6"/>
      <c r="F20" s="19"/>
      <c r="G20" s="24"/>
      <c r="H20" s="24"/>
      <c r="I20" s="31"/>
      <c r="J20" s="31"/>
      <c r="K20" s="35"/>
    </row>
    <row r="21" spans="1:11" x14ac:dyDescent="0.3">
      <c r="A21" s="28"/>
      <c r="B21" s="28"/>
      <c r="C21" s="58" t="s">
        <v>8</v>
      </c>
      <c r="D21" s="54"/>
      <c r="E21" s="6"/>
      <c r="F21" s="19"/>
      <c r="G21" s="24" t="s">
        <v>2</v>
      </c>
      <c r="H21" s="24" t="s">
        <v>2</v>
      </c>
      <c r="I21" s="31"/>
      <c r="J21" s="31"/>
      <c r="K21" s="35"/>
    </row>
    <row r="22" spans="1:11" x14ac:dyDescent="0.3">
      <c r="A22" s="28"/>
      <c r="B22" s="28"/>
      <c r="C22" s="58"/>
      <c r="D22" s="54"/>
      <c r="E22" s="6"/>
      <c r="F22" s="19"/>
      <c r="G22" s="24"/>
      <c r="H22" s="24"/>
      <c r="I22" s="31"/>
      <c r="J22" s="31"/>
      <c r="K22" s="35"/>
    </row>
    <row r="23" spans="1:11" x14ac:dyDescent="0.3">
      <c r="A23" s="28"/>
      <c r="B23" s="28"/>
      <c r="C23" s="58" t="s">
        <v>9</v>
      </c>
      <c r="D23" s="54"/>
      <c r="E23" s="6"/>
      <c r="F23" s="19"/>
      <c r="G23" s="24" t="s">
        <v>2</v>
      </c>
      <c r="H23" s="24" t="s">
        <v>2</v>
      </c>
      <c r="I23" s="31"/>
      <c r="J23" s="31"/>
      <c r="K23" s="35"/>
    </row>
    <row r="24" spans="1:11" x14ac:dyDescent="0.3">
      <c r="A24" s="28"/>
      <c r="B24" s="28"/>
      <c r="C24" s="58"/>
      <c r="D24" s="54"/>
      <c r="E24" s="6"/>
      <c r="F24" s="19"/>
      <c r="G24" s="24"/>
      <c r="H24" s="24"/>
      <c r="I24" s="31"/>
      <c r="J24" s="31"/>
      <c r="K24" s="35"/>
    </row>
    <row r="25" spans="1:11" x14ac:dyDescent="0.3">
      <c r="C25" s="59" t="s">
        <v>10</v>
      </c>
      <c r="D25" s="54"/>
      <c r="E25" s="6"/>
      <c r="F25" s="19"/>
      <c r="G25" s="24"/>
      <c r="H25" s="24"/>
      <c r="I25" s="31"/>
      <c r="J25" s="31"/>
      <c r="K25" s="35"/>
    </row>
    <row r="26" spans="1:11" x14ac:dyDescent="0.3">
      <c r="B26" s="8" t="s">
        <v>2553</v>
      </c>
      <c r="C26" s="57" t="s">
        <v>2554</v>
      </c>
      <c r="D26" s="54" t="s">
        <v>2555</v>
      </c>
      <c r="E26" s="6" t="s">
        <v>198</v>
      </c>
      <c r="F26" s="19">
        <v>5000000</v>
      </c>
      <c r="G26" s="24">
        <v>5090.95</v>
      </c>
      <c r="H26" s="24">
        <v>35.35</v>
      </c>
      <c r="I26" s="31">
        <v>5.8172280000000001</v>
      </c>
      <c r="J26" s="31"/>
      <c r="K26" s="35"/>
    </row>
    <row r="27" spans="1:11" x14ac:dyDescent="0.3">
      <c r="B27" s="8" t="s">
        <v>3291</v>
      </c>
      <c r="C27" s="57" t="s">
        <v>3292</v>
      </c>
      <c r="D27" s="54" t="s">
        <v>3293</v>
      </c>
      <c r="E27" s="6" t="s">
        <v>198</v>
      </c>
      <c r="F27" s="19">
        <v>3800000</v>
      </c>
      <c r="G27" s="24">
        <v>3835.54</v>
      </c>
      <c r="H27" s="24">
        <v>26.63</v>
      </c>
      <c r="I27" s="31">
        <v>5.78545</v>
      </c>
      <c r="J27" s="31"/>
      <c r="K27" s="35"/>
    </row>
    <row r="28" spans="1:11" x14ac:dyDescent="0.3">
      <c r="B28" s="8" t="s">
        <v>3400</v>
      </c>
      <c r="C28" s="57" t="s">
        <v>3401</v>
      </c>
      <c r="D28" s="54" t="s">
        <v>3402</v>
      </c>
      <c r="E28" s="6" t="s">
        <v>198</v>
      </c>
      <c r="F28" s="19">
        <v>500000</v>
      </c>
      <c r="G28" s="24">
        <v>504.45</v>
      </c>
      <c r="H28" s="24">
        <v>3.5</v>
      </c>
      <c r="I28" s="31">
        <v>5.8588411000000002</v>
      </c>
      <c r="J28" s="31"/>
      <c r="K28" s="35"/>
    </row>
    <row r="29" spans="1:11" x14ac:dyDescent="0.3">
      <c r="B29" s="8" t="s">
        <v>3340</v>
      </c>
      <c r="C29" s="57" t="s">
        <v>3341</v>
      </c>
      <c r="D29" s="54" t="s">
        <v>3342</v>
      </c>
      <c r="E29" s="6" t="s">
        <v>198</v>
      </c>
      <c r="F29" s="19">
        <v>225000</v>
      </c>
      <c r="G29" s="24">
        <v>225.62</v>
      </c>
      <c r="H29" s="24">
        <v>1.57</v>
      </c>
      <c r="I29" s="31">
        <v>5.7812279999999996</v>
      </c>
      <c r="J29" s="31"/>
      <c r="K29" s="35"/>
    </row>
    <row r="30" spans="1:11" x14ac:dyDescent="0.3">
      <c r="B30" s="8" t="s">
        <v>3403</v>
      </c>
      <c r="C30" s="57" t="s">
        <v>3404</v>
      </c>
      <c r="D30" s="54" t="s">
        <v>3405</v>
      </c>
      <c r="E30" s="6" t="s">
        <v>198</v>
      </c>
      <c r="F30" s="19">
        <v>200000</v>
      </c>
      <c r="G30" s="24">
        <v>201.88</v>
      </c>
      <c r="H30" s="24">
        <v>1.4</v>
      </c>
      <c r="I30" s="31">
        <v>5.78545</v>
      </c>
      <c r="J30" s="31"/>
      <c r="K30" s="35"/>
    </row>
    <row r="31" spans="1:11" x14ac:dyDescent="0.3">
      <c r="C31" s="58" t="s">
        <v>184</v>
      </c>
      <c r="D31" s="54"/>
      <c r="E31" s="6"/>
      <c r="F31" s="19"/>
      <c r="G31" s="25">
        <v>9858.44</v>
      </c>
      <c r="H31" s="25">
        <v>68.45</v>
      </c>
      <c r="I31" s="31"/>
      <c r="J31" s="31"/>
      <c r="K31" s="35"/>
    </row>
    <row r="32" spans="1:11" x14ac:dyDescent="0.3">
      <c r="C32" s="57"/>
      <c r="D32" s="54"/>
      <c r="E32" s="6"/>
      <c r="F32" s="19"/>
      <c r="G32" s="24"/>
      <c r="H32" s="24"/>
      <c r="I32" s="31"/>
      <c r="J32" s="31"/>
      <c r="K32" s="35"/>
    </row>
    <row r="33" spans="1:11" x14ac:dyDescent="0.3">
      <c r="A33" s="10"/>
      <c r="B33" s="28"/>
      <c r="C33" s="58" t="s">
        <v>11</v>
      </c>
      <c r="D33" s="54"/>
      <c r="E33" s="6"/>
      <c r="F33" s="19"/>
      <c r="G33" s="24"/>
      <c r="H33" s="24"/>
      <c r="I33" s="31"/>
      <c r="J33" s="31"/>
      <c r="K33" s="35"/>
    </row>
    <row r="34" spans="1:11" x14ac:dyDescent="0.3">
      <c r="A34" s="28"/>
      <c r="B34" s="28"/>
      <c r="C34" s="58" t="s">
        <v>13</v>
      </c>
      <c r="D34" s="54"/>
      <c r="E34" s="6"/>
      <c r="F34" s="19"/>
      <c r="G34" s="24" t="s">
        <v>2</v>
      </c>
      <c r="H34" s="24" t="s">
        <v>2</v>
      </c>
      <c r="I34" s="31"/>
      <c r="J34" s="31"/>
      <c r="K34" s="35"/>
    </row>
    <row r="35" spans="1:11" x14ac:dyDescent="0.3">
      <c r="A35" s="28"/>
      <c r="B35" s="28"/>
      <c r="C35" s="58"/>
      <c r="D35" s="54"/>
      <c r="E35" s="6"/>
      <c r="F35" s="19"/>
      <c r="G35" s="24"/>
      <c r="H35" s="24"/>
      <c r="I35" s="31"/>
      <c r="J35" s="31"/>
      <c r="K35" s="35"/>
    </row>
    <row r="36" spans="1:11" x14ac:dyDescent="0.3">
      <c r="A36" s="28"/>
      <c r="B36" s="28"/>
      <c r="C36" s="58" t="s">
        <v>14</v>
      </c>
      <c r="D36" s="54"/>
      <c r="E36" s="6"/>
      <c r="F36" s="19"/>
      <c r="G36" s="24" t="s">
        <v>2</v>
      </c>
      <c r="H36" s="24" t="s">
        <v>2</v>
      </c>
      <c r="I36" s="31"/>
      <c r="J36" s="31"/>
      <c r="K36" s="35"/>
    </row>
    <row r="37" spans="1:11" x14ac:dyDescent="0.3">
      <c r="A37" s="28"/>
      <c r="B37" s="28"/>
      <c r="C37" s="58"/>
      <c r="D37" s="54"/>
      <c r="E37" s="6"/>
      <c r="F37" s="19"/>
      <c r="G37" s="24"/>
      <c r="H37" s="24"/>
      <c r="I37" s="31"/>
      <c r="J37" s="31"/>
      <c r="K37" s="35"/>
    </row>
    <row r="38" spans="1:11" x14ac:dyDescent="0.3">
      <c r="A38" s="28"/>
      <c r="B38" s="28"/>
      <c r="C38" s="58" t="s">
        <v>15</v>
      </c>
      <c r="D38" s="54"/>
      <c r="E38" s="6"/>
      <c r="F38" s="19"/>
      <c r="G38" s="24" t="s">
        <v>2</v>
      </c>
      <c r="H38" s="24" t="s">
        <v>2</v>
      </c>
      <c r="I38" s="31"/>
      <c r="J38" s="31"/>
      <c r="K38" s="35"/>
    </row>
    <row r="39" spans="1:11" x14ac:dyDescent="0.3">
      <c r="A39" s="28"/>
      <c r="B39" s="28"/>
      <c r="C39" s="58"/>
      <c r="D39" s="54"/>
      <c r="E39" s="6"/>
      <c r="F39" s="19"/>
      <c r="G39" s="24"/>
      <c r="H39" s="24"/>
      <c r="I39" s="31"/>
      <c r="J39" s="31"/>
      <c r="K39" s="35"/>
    </row>
    <row r="40" spans="1:11" x14ac:dyDescent="0.3">
      <c r="A40" s="28"/>
      <c r="B40" s="28"/>
      <c r="C40" s="58" t="s">
        <v>16</v>
      </c>
      <c r="D40" s="54"/>
      <c r="E40" s="6"/>
      <c r="F40" s="19"/>
      <c r="G40" s="24" t="s">
        <v>2</v>
      </c>
      <c r="H40" s="24" t="s">
        <v>2</v>
      </c>
      <c r="I40" s="31"/>
      <c r="J40" s="31"/>
      <c r="K40" s="35"/>
    </row>
    <row r="41" spans="1:11" x14ac:dyDescent="0.3">
      <c r="A41" s="28"/>
      <c r="B41" s="28"/>
      <c r="C41" s="58"/>
      <c r="D41" s="54"/>
      <c r="E41" s="6"/>
      <c r="F41" s="19"/>
      <c r="G41" s="24"/>
      <c r="H41" s="24"/>
      <c r="I41" s="31"/>
      <c r="J41" s="31"/>
      <c r="K41" s="35"/>
    </row>
    <row r="42" spans="1:11" x14ac:dyDescent="0.3">
      <c r="C42" s="59" t="s">
        <v>17</v>
      </c>
      <c r="D42" s="54"/>
      <c r="E42" s="6"/>
      <c r="F42" s="19"/>
      <c r="G42" s="24"/>
      <c r="H42" s="24"/>
      <c r="I42" s="31"/>
      <c r="J42" s="31"/>
      <c r="K42" s="35"/>
    </row>
    <row r="43" spans="1:11" x14ac:dyDescent="0.3">
      <c r="B43" s="8" t="s">
        <v>3361</v>
      </c>
      <c r="C43" s="57" t="s">
        <v>3362</v>
      </c>
      <c r="D43" s="54" t="s">
        <v>3363</v>
      </c>
      <c r="E43" s="6" t="s">
        <v>198</v>
      </c>
      <c r="F43" s="19">
        <v>1561000</v>
      </c>
      <c r="G43" s="24">
        <v>1506.32</v>
      </c>
      <c r="H43" s="24">
        <v>10.46</v>
      </c>
      <c r="I43" s="31">
        <v>5.7914952</v>
      </c>
      <c r="J43" s="31"/>
      <c r="K43" s="35"/>
    </row>
    <row r="44" spans="1:11" x14ac:dyDescent="0.3">
      <c r="B44" s="8" t="s">
        <v>3254</v>
      </c>
      <c r="C44" s="57" t="s">
        <v>3255</v>
      </c>
      <c r="D44" s="54" t="s">
        <v>3256</v>
      </c>
      <c r="E44" s="6" t="s">
        <v>198</v>
      </c>
      <c r="F44" s="19">
        <v>600000</v>
      </c>
      <c r="G44" s="24">
        <v>587.63</v>
      </c>
      <c r="H44" s="24">
        <v>4.08</v>
      </c>
      <c r="I44" s="31">
        <v>5.6521499999999998</v>
      </c>
      <c r="J44" s="31"/>
      <c r="K44" s="35"/>
    </row>
    <row r="45" spans="1:11" x14ac:dyDescent="0.3">
      <c r="B45" s="8" t="s">
        <v>836</v>
      </c>
      <c r="C45" s="57" t="s">
        <v>837</v>
      </c>
      <c r="D45" s="54" t="s">
        <v>838</v>
      </c>
      <c r="E45" s="6" t="s">
        <v>198</v>
      </c>
      <c r="F45" s="19">
        <v>470000</v>
      </c>
      <c r="G45" s="24">
        <v>455.46</v>
      </c>
      <c r="H45" s="24">
        <v>3.16</v>
      </c>
      <c r="I45" s="31">
        <v>5.7914952</v>
      </c>
      <c r="J45" s="31"/>
      <c r="K45" s="35"/>
    </row>
    <row r="46" spans="1:11" x14ac:dyDescent="0.3">
      <c r="B46" s="8" t="s">
        <v>3205</v>
      </c>
      <c r="C46" s="57" t="s">
        <v>3206</v>
      </c>
      <c r="D46" s="54" t="s">
        <v>3207</v>
      </c>
      <c r="E46" s="6" t="s">
        <v>198</v>
      </c>
      <c r="F46" s="19">
        <v>316000</v>
      </c>
      <c r="G46" s="24">
        <v>312.19</v>
      </c>
      <c r="H46" s="24">
        <v>2.17</v>
      </c>
      <c r="I46" s="31">
        <v>5.5702499999999997</v>
      </c>
      <c r="J46" s="31"/>
      <c r="K46" s="35"/>
    </row>
    <row r="47" spans="1:11" x14ac:dyDescent="0.3">
      <c r="B47" s="8" t="s">
        <v>1801</v>
      </c>
      <c r="C47" s="57" t="s">
        <v>1802</v>
      </c>
      <c r="D47" s="54" t="s">
        <v>1803</v>
      </c>
      <c r="E47" s="6" t="s">
        <v>198</v>
      </c>
      <c r="F47" s="19">
        <v>292000</v>
      </c>
      <c r="G47" s="24">
        <v>286.20999999999998</v>
      </c>
      <c r="H47" s="24">
        <v>1.99</v>
      </c>
      <c r="I47" s="31">
        <v>5.641</v>
      </c>
      <c r="J47" s="31"/>
      <c r="K47" s="35"/>
    </row>
    <row r="48" spans="1:11" x14ac:dyDescent="0.3">
      <c r="B48" s="8" t="s">
        <v>3239</v>
      </c>
      <c r="C48" s="57" t="s">
        <v>3240</v>
      </c>
      <c r="D48" s="54" t="s">
        <v>3241</v>
      </c>
      <c r="E48" s="6" t="s">
        <v>198</v>
      </c>
      <c r="F48" s="19">
        <v>200000</v>
      </c>
      <c r="G48" s="24">
        <v>195.94</v>
      </c>
      <c r="H48" s="24">
        <v>1.36</v>
      </c>
      <c r="I48" s="31">
        <v>5.6477000000000004</v>
      </c>
      <c r="J48" s="31"/>
      <c r="K48" s="35"/>
    </row>
    <row r="49" spans="1:11" x14ac:dyDescent="0.3">
      <c r="B49" s="8" t="s">
        <v>3248</v>
      </c>
      <c r="C49" s="57" t="s">
        <v>3249</v>
      </c>
      <c r="D49" s="54" t="s">
        <v>3250</v>
      </c>
      <c r="E49" s="6" t="s">
        <v>198</v>
      </c>
      <c r="F49" s="19">
        <v>200000</v>
      </c>
      <c r="G49" s="24">
        <v>195.81</v>
      </c>
      <c r="H49" s="24">
        <v>1.36</v>
      </c>
      <c r="I49" s="31">
        <v>5.6566000000000001</v>
      </c>
      <c r="J49" s="31"/>
      <c r="K49" s="35"/>
    </row>
    <row r="50" spans="1:11" x14ac:dyDescent="0.3">
      <c r="B50" s="8" t="s">
        <v>3392</v>
      </c>
      <c r="C50" s="57" t="s">
        <v>3393</v>
      </c>
      <c r="D50" s="54" t="s">
        <v>3394</v>
      </c>
      <c r="E50" s="6" t="s">
        <v>198</v>
      </c>
      <c r="F50" s="19">
        <v>130000</v>
      </c>
      <c r="G50" s="24">
        <v>125.52</v>
      </c>
      <c r="H50" s="24">
        <v>0.87</v>
      </c>
      <c r="I50" s="31">
        <v>5.7914952</v>
      </c>
      <c r="J50" s="31"/>
      <c r="K50" s="35"/>
    </row>
    <row r="51" spans="1:11" x14ac:dyDescent="0.3">
      <c r="B51" s="8" t="s">
        <v>3208</v>
      </c>
      <c r="C51" s="57" t="s">
        <v>3209</v>
      </c>
      <c r="D51" s="54" t="s">
        <v>3210</v>
      </c>
      <c r="E51" s="6" t="s">
        <v>198</v>
      </c>
      <c r="F51" s="19">
        <v>100000</v>
      </c>
      <c r="G51" s="24">
        <v>99.69</v>
      </c>
      <c r="H51" s="24">
        <v>0.69</v>
      </c>
      <c r="I51" s="31">
        <v>5.4909499999999998</v>
      </c>
      <c r="J51" s="31"/>
      <c r="K51" s="35"/>
    </row>
    <row r="52" spans="1:11" x14ac:dyDescent="0.3">
      <c r="C52" s="58" t="s">
        <v>184</v>
      </c>
      <c r="D52" s="54"/>
      <c r="E52" s="6"/>
      <c r="F52" s="19"/>
      <c r="G52" s="25">
        <v>3764.77</v>
      </c>
      <c r="H52" s="25">
        <v>26.14</v>
      </c>
      <c r="I52" s="31"/>
      <c r="J52" s="31"/>
      <c r="K52" s="35"/>
    </row>
    <row r="53" spans="1:11" x14ac:dyDescent="0.3">
      <c r="C53" s="57"/>
      <c r="D53" s="54"/>
      <c r="E53" s="6"/>
      <c r="F53" s="19"/>
      <c r="G53" s="24"/>
      <c r="H53" s="24"/>
      <c r="I53" s="31"/>
      <c r="J53" s="31"/>
      <c r="K53" s="35"/>
    </row>
    <row r="54" spans="1:11" x14ac:dyDescent="0.3">
      <c r="A54" s="10"/>
      <c r="B54" s="28"/>
      <c r="C54" s="58" t="s">
        <v>18</v>
      </c>
      <c r="D54" s="54"/>
      <c r="E54" s="6"/>
      <c r="F54" s="19"/>
      <c r="G54" s="24"/>
      <c r="H54" s="24"/>
      <c r="I54" s="31"/>
      <c r="J54" s="31"/>
      <c r="K54" s="35"/>
    </row>
    <row r="55" spans="1:11" x14ac:dyDescent="0.3">
      <c r="A55" s="28"/>
      <c r="B55" s="28"/>
      <c r="C55" s="58" t="s">
        <v>19</v>
      </c>
      <c r="D55" s="54"/>
      <c r="E55" s="6"/>
      <c r="F55" s="19"/>
      <c r="G55" s="24" t="s">
        <v>2</v>
      </c>
      <c r="H55" s="24" t="s">
        <v>2</v>
      </c>
      <c r="I55" s="31"/>
      <c r="J55" s="31"/>
      <c r="K55" s="35"/>
    </row>
    <row r="56" spans="1:11" x14ac:dyDescent="0.3">
      <c r="A56" s="28"/>
      <c r="B56" s="28"/>
      <c r="C56" s="58"/>
      <c r="D56" s="54"/>
      <c r="E56" s="6"/>
      <c r="F56" s="19"/>
      <c r="G56" s="24"/>
      <c r="H56" s="24"/>
      <c r="I56" s="31"/>
      <c r="J56" s="31"/>
      <c r="K56" s="35"/>
    </row>
    <row r="57" spans="1:11" x14ac:dyDescent="0.3">
      <c r="A57" s="28"/>
      <c r="B57" s="28"/>
      <c r="C57" s="58" t="s">
        <v>20</v>
      </c>
      <c r="D57" s="54"/>
      <c r="E57" s="6"/>
      <c r="F57" s="19"/>
      <c r="G57" s="24" t="s">
        <v>2</v>
      </c>
      <c r="H57" s="24" t="s">
        <v>2</v>
      </c>
      <c r="I57" s="31"/>
      <c r="J57" s="31"/>
      <c r="K57" s="35"/>
    </row>
    <row r="58" spans="1:11" x14ac:dyDescent="0.3">
      <c r="A58" s="28"/>
      <c r="B58" s="28"/>
      <c r="C58" s="58"/>
      <c r="D58" s="54"/>
      <c r="E58" s="6"/>
      <c r="F58" s="19"/>
      <c r="G58" s="24"/>
      <c r="H58" s="24"/>
      <c r="I58" s="31"/>
      <c r="J58" s="31"/>
      <c r="K58" s="35"/>
    </row>
    <row r="59" spans="1:11" x14ac:dyDescent="0.3">
      <c r="A59" s="28"/>
      <c r="B59" s="28"/>
      <c r="C59" s="58" t="s">
        <v>21</v>
      </c>
      <c r="D59" s="54"/>
      <c r="E59" s="6"/>
      <c r="F59" s="19"/>
      <c r="G59" s="24" t="s">
        <v>2</v>
      </c>
      <c r="H59" s="24" t="s">
        <v>2</v>
      </c>
      <c r="I59" s="31"/>
      <c r="J59" s="31"/>
      <c r="K59" s="35"/>
    </row>
    <row r="60" spans="1:11" x14ac:dyDescent="0.3">
      <c r="A60" s="28"/>
      <c r="B60" s="28"/>
      <c r="C60" s="58"/>
      <c r="D60" s="54"/>
      <c r="E60" s="6"/>
      <c r="F60" s="19"/>
      <c r="G60" s="24"/>
      <c r="H60" s="24"/>
      <c r="I60" s="31"/>
      <c r="J60" s="31"/>
      <c r="K60" s="35"/>
    </row>
    <row r="61" spans="1:11" x14ac:dyDescent="0.3">
      <c r="A61" s="28"/>
      <c r="B61" s="28"/>
      <c r="C61" s="58" t="s">
        <v>22</v>
      </c>
      <c r="D61" s="54"/>
      <c r="E61" s="6"/>
      <c r="F61" s="19"/>
      <c r="G61" s="24" t="s">
        <v>2</v>
      </c>
      <c r="H61" s="24" t="s">
        <v>2</v>
      </c>
      <c r="I61" s="31"/>
      <c r="J61" s="31"/>
      <c r="K61" s="35"/>
    </row>
    <row r="62" spans="1:11" x14ac:dyDescent="0.3">
      <c r="A62" s="28"/>
      <c r="B62" s="28"/>
      <c r="C62" s="58"/>
      <c r="D62" s="54"/>
      <c r="E62" s="6"/>
      <c r="F62" s="19"/>
      <c r="G62" s="24"/>
      <c r="H62" s="24"/>
      <c r="I62" s="31"/>
      <c r="J62" s="31"/>
      <c r="K62" s="35"/>
    </row>
    <row r="63" spans="1:11" x14ac:dyDescent="0.3">
      <c r="A63" s="28"/>
      <c r="B63" s="28"/>
      <c r="C63" s="58" t="s">
        <v>23</v>
      </c>
      <c r="D63" s="54"/>
      <c r="E63" s="6"/>
      <c r="F63" s="19"/>
      <c r="G63" s="24" t="s">
        <v>2</v>
      </c>
      <c r="H63" s="24" t="s">
        <v>2</v>
      </c>
      <c r="I63" s="31"/>
      <c r="J63" s="31"/>
      <c r="K63" s="35"/>
    </row>
    <row r="64" spans="1:11" x14ac:dyDescent="0.3">
      <c r="A64" s="28"/>
      <c r="B64" s="28"/>
      <c r="C64" s="58"/>
      <c r="D64" s="54"/>
      <c r="E64" s="6"/>
      <c r="F64" s="19"/>
      <c r="G64" s="24"/>
      <c r="H64" s="24"/>
      <c r="I64" s="31"/>
      <c r="J64" s="31"/>
      <c r="K64" s="35"/>
    </row>
    <row r="65" spans="1:54" x14ac:dyDescent="0.3">
      <c r="C65" s="59" t="s">
        <v>24</v>
      </c>
      <c r="D65" s="54"/>
      <c r="E65" s="6"/>
      <c r="F65" s="19"/>
      <c r="G65" s="24"/>
      <c r="H65" s="24"/>
      <c r="I65" s="31"/>
      <c r="J65" s="31"/>
      <c r="K65" s="35"/>
    </row>
    <row r="66" spans="1:54" x14ac:dyDescent="0.3">
      <c r="B66" s="8" t="s">
        <v>199</v>
      </c>
      <c r="C66" s="57" t="s">
        <v>200</v>
      </c>
      <c r="D66" s="54"/>
      <c r="E66" s="6"/>
      <c r="F66" s="19"/>
      <c r="G66" s="24">
        <v>560.65</v>
      </c>
      <c r="H66" s="24">
        <v>3.89</v>
      </c>
      <c r="I66" s="31"/>
      <c r="J66" s="31"/>
      <c r="K66" s="35"/>
    </row>
    <row r="67" spans="1:54" x14ac:dyDescent="0.3">
      <c r="C67" s="58" t="s">
        <v>184</v>
      </c>
      <c r="D67" s="54"/>
      <c r="E67" s="6"/>
      <c r="F67" s="19"/>
      <c r="G67" s="25">
        <v>560.65</v>
      </c>
      <c r="H67" s="25">
        <v>3.89</v>
      </c>
      <c r="I67" s="31"/>
      <c r="J67" s="31"/>
      <c r="K67" s="35"/>
    </row>
    <row r="68" spans="1:54" x14ac:dyDescent="0.3">
      <c r="C68" s="57"/>
      <c r="D68" s="54"/>
      <c r="E68" s="6"/>
      <c r="F68" s="19"/>
      <c r="G68" s="24"/>
      <c r="H68" s="24"/>
      <c r="I68" s="31"/>
      <c r="J68" s="31"/>
      <c r="K68" s="35"/>
    </row>
    <row r="69" spans="1:54" x14ac:dyDescent="0.3">
      <c r="A69" s="10"/>
      <c r="B69" s="28"/>
      <c r="C69" s="58" t="s">
        <v>25</v>
      </c>
      <c r="D69" s="54"/>
      <c r="E69" s="6"/>
      <c r="F69" s="19"/>
      <c r="G69" s="24"/>
      <c r="H69" s="24"/>
      <c r="I69" s="31"/>
      <c r="J69" s="31"/>
      <c r="K69" s="35"/>
    </row>
    <row r="70" spans="1:54" s="2" customFormat="1" ht="13.8" x14ac:dyDescent="0.3">
      <c r="A70" s="28"/>
      <c r="B70" s="28"/>
      <c r="C70" s="57" t="s">
        <v>5023</v>
      </c>
      <c r="D70" s="54"/>
      <c r="E70" s="6"/>
      <c r="F70" s="19"/>
      <c r="G70" s="24" t="s">
        <v>2</v>
      </c>
      <c r="H70" s="24" t="s">
        <v>2</v>
      </c>
      <c r="I70" s="31"/>
      <c r="J70" s="31"/>
      <c r="K70" s="35"/>
      <c r="L70" s="3"/>
      <c r="AI70" s="3"/>
      <c r="AV70" s="3"/>
      <c r="AX70" s="3"/>
      <c r="BB70" s="3"/>
    </row>
    <row r="71" spans="1:54" x14ac:dyDescent="0.3">
      <c r="B71" s="8"/>
      <c r="C71" s="57" t="s">
        <v>201</v>
      </c>
      <c r="D71" s="54"/>
      <c r="E71" s="6"/>
      <c r="F71" s="19"/>
      <c r="G71" s="24">
        <v>217.01</v>
      </c>
      <c r="H71" s="24">
        <v>1.52</v>
      </c>
      <c r="I71" s="31"/>
      <c r="J71" s="31"/>
      <c r="K71" s="35"/>
    </row>
    <row r="72" spans="1:54" x14ac:dyDescent="0.3">
      <c r="C72" s="58" t="s">
        <v>184</v>
      </c>
      <c r="D72" s="54"/>
      <c r="E72" s="6"/>
      <c r="F72" s="19"/>
      <c r="G72" s="25">
        <v>217.01</v>
      </c>
      <c r="H72" s="25">
        <v>1.52</v>
      </c>
      <c r="I72" s="31"/>
      <c r="J72" s="31"/>
      <c r="K72" s="35"/>
    </row>
    <row r="73" spans="1:54" x14ac:dyDescent="0.3">
      <c r="C73" s="57"/>
      <c r="D73" s="54"/>
      <c r="E73" s="6"/>
      <c r="F73" s="19"/>
      <c r="G73" s="24"/>
      <c r="H73" s="24"/>
      <c r="I73" s="31"/>
      <c r="J73" s="31"/>
      <c r="K73" s="35"/>
    </row>
    <row r="74" spans="1:54" x14ac:dyDescent="0.3">
      <c r="C74" s="60" t="s">
        <v>202</v>
      </c>
      <c r="D74" s="55"/>
      <c r="E74" s="5"/>
      <c r="F74" s="20"/>
      <c r="G74" s="26">
        <v>14400.87</v>
      </c>
      <c r="H74" s="26">
        <v>100</v>
      </c>
      <c r="I74" s="32"/>
      <c r="J74" s="32"/>
      <c r="K74" s="36"/>
    </row>
    <row r="77" spans="1:54" x14ac:dyDescent="0.3">
      <c r="C77" s="1" t="s">
        <v>203</v>
      </c>
    </row>
    <row r="78" spans="1:54" x14ac:dyDescent="0.3">
      <c r="C78" s="37" t="s">
        <v>204</v>
      </c>
      <c r="D78" s="37"/>
      <c r="E78" s="37"/>
      <c r="F78" s="37"/>
      <c r="G78" s="37"/>
      <c r="H78" s="37"/>
      <c r="I78" s="37"/>
      <c r="J78" s="37"/>
      <c r="K78" s="37"/>
    </row>
    <row r="79" spans="1:54" x14ac:dyDescent="0.3">
      <c r="C79" s="2" t="s">
        <v>205</v>
      </c>
    </row>
    <row r="80" spans="1:54" x14ac:dyDescent="0.3">
      <c r="C80" s="2" t="s">
        <v>206</v>
      </c>
    </row>
    <row r="81" spans="3:11" ht="30" customHeight="1" x14ac:dyDescent="0.3">
      <c r="C81" s="80" t="s">
        <v>207</v>
      </c>
      <c r="D81" s="81"/>
      <c r="E81" s="81"/>
      <c r="F81" s="81"/>
      <c r="G81" s="81"/>
      <c r="H81" s="81"/>
      <c r="I81" s="81"/>
      <c r="J81" s="81"/>
      <c r="K81" s="81"/>
    </row>
    <row r="82" spans="3:11" x14ac:dyDescent="0.3">
      <c r="C82" s="2" t="s">
        <v>208</v>
      </c>
    </row>
    <row r="84" spans="3:11" x14ac:dyDescent="0.3">
      <c r="C84" s="1" t="s">
        <v>5173</v>
      </c>
      <c r="E84" s="78" t="s">
        <v>5174</v>
      </c>
    </row>
    <row r="85" spans="3:11" x14ac:dyDescent="0.3">
      <c r="E85" s="2" t="s">
        <v>5180</v>
      </c>
    </row>
  </sheetData>
  <mergeCells count="1">
    <mergeCell ref="C81:K81"/>
  </mergeCells>
  <hyperlinks>
    <hyperlink ref="J2" location="'Index'!A1" display="'Index'!A1" xr:uid="{BC2FF6D4-6F56-480D-98EA-C4BCCBD686A0}"/>
  </hyperlinks>
  <pageMargins left="0.7" right="0.7" top="0.75" bottom="0.75" header="0.3" footer="0.3"/>
  <pageSetup orientation="portrait" horizontalDpi="4294967293" r:id="rId1"/>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C40980-5E4E-4B32-93FB-E8B577CD4D5B}">
  <sheetPr codeName="Sheet1"/>
  <dimension ref="A1:IV91"/>
  <sheetViews>
    <sheetView showGridLines="0" zoomScale="90" zoomScaleNormal="90" workbookViewId="0">
      <pane ySplit="6" topLeftCell="A76"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3406</v>
      </c>
      <c r="J2" s="38" t="s">
        <v>4688</v>
      </c>
    </row>
    <row r="3" spans="1:54" ht="16.2" x14ac:dyDescent="0.35">
      <c r="C3" s="1" t="s">
        <v>28</v>
      </c>
      <c r="D3" s="21" t="s">
        <v>3407</v>
      </c>
    </row>
    <row r="4" spans="1:54" ht="15" x14ac:dyDescent="0.35">
      <c r="C4" s="1" t="s">
        <v>30</v>
      </c>
      <c r="D4" s="22">
        <v>46053</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C8" s="58" t="s">
        <v>0</v>
      </c>
      <c r="D8" s="54"/>
      <c r="E8" s="6"/>
      <c r="F8" s="19"/>
      <c r="G8" s="24"/>
      <c r="H8" s="24"/>
      <c r="I8" s="31"/>
      <c r="J8" s="31"/>
      <c r="K8" s="35"/>
    </row>
    <row r="9" spans="1:54" x14ac:dyDescent="0.3">
      <c r="C9" s="57"/>
      <c r="D9" s="54"/>
      <c r="E9" s="6"/>
      <c r="F9" s="19"/>
      <c r="G9" s="24"/>
      <c r="H9" s="24"/>
      <c r="I9" s="31"/>
      <c r="J9" s="31"/>
      <c r="K9" s="35"/>
    </row>
    <row r="10" spans="1:54" x14ac:dyDescent="0.3">
      <c r="C10" s="58" t="s">
        <v>1</v>
      </c>
      <c r="D10" s="54"/>
      <c r="E10" s="6"/>
      <c r="F10" s="19"/>
      <c r="G10" s="24" t="s">
        <v>2</v>
      </c>
      <c r="H10" s="24" t="s">
        <v>2</v>
      </c>
      <c r="I10" s="31"/>
      <c r="J10" s="31"/>
      <c r="K10" s="35"/>
    </row>
    <row r="11" spans="1:54" x14ac:dyDescent="0.3">
      <c r="C11" s="57"/>
      <c r="D11" s="54"/>
      <c r="E11" s="6"/>
      <c r="F11" s="19"/>
      <c r="G11" s="24"/>
      <c r="H11" s="24"/>
      <c r="I11" s="31"/>
      <c r="J11" s="31"/>
      <c r="K11" s="35"/>
    </row>
    <row r="12" spans="1:54" x14ac:dyDescent="0.3">
      <c r="C12" s="58" t="s">
        <v>3</v>
      </c>
      <c r="D12" s="54"/>
      <c r="E12" s="6"/>
      <c r="F12" s="19"/>
      <c r="G12" s="24" t="s">
        <v>2</v>
      </c>
      <c r="H12" s="24" t="s">
        <v>2</v>
      </c>
      <c r="I12" s="31"/>
      <c r="J12" s="31"/>
      <c r="K12" s="35"/>
    </row>
    <row r="13" spans="1:54" x14ac:dyDescent="0.3">
      <c r="C13" s="57"/>
      <c r="D13" s="54"/>
      <c r="E13" s="6"/>
      <c r="F13" s="19"/>
      <c r="G13" s="24"/>
      <c r="H13" s="24"/>
      <c r="I13" s="31"/>
      <c r="J13" s="31"/>
      <c r="K13" s="35"/>
    </row>
    <row r="14" spans="1:54" x14ac:dyDescent="0.3">
      <c r="C14" s="58" t="s">
        <v>4</v>
      </c>
      <c r="D14" s="54"/>
      <c r="E14" s="6"/>
      <c r="F14" s="19"/>
      <c r="G14" s="24" t="s">
        <v>2</v>
      </c>
      <c r="H14" s="24" t="s">
        <v>2</v>
      </c>
      <c r="I14" s="31"/>
      <c r="J14" s="31"/>
      <c r="K14" s="35"/>
    </row>
    <row r="15" spans="1:54" x14ac:dyDescent="0.3">
      <c r="C15" s="57"/>
      <c r="D15" s="54"/>
      <c r="E15" s="6"/>
      <c r="F15" s="19"/>
      <c r="G15" s="24"/>
      <c r="H15" s="24"/>
      <c r="I15" s="31"/>
      <c r="J15" s="31"/>
      <c r="K15" s="35"/>
    </row>
    <row r="16" spans="1:54" x14ac:dyDescent="0.3">
      <c r="A16" s="10"/>
      <c r="B16" s="28"/>
      <c r="C16" s="58" t="s">
        <v>5</v>
      </c>
      <c r="D16" s="54"/>
      <c r="E16" s="6"/>
      <c r="F16" s="19"/>
      <c r="G16" s="24"/>
      <c r="H16" s="24"/>
      <c r="I16" s="31"/>
      <c r="J16" s="31"/>
      <c r="K16" s="35"/>
    </row>
    <row r="17" spans="1:11" x14ac:dyDescent="0.3">
      <c r="A17" s="28"/>
      <c r="B17" s="28"/>
      <c r="C17" s="58" t="s">
        <v>6</v>
      </c>
      <c r="D17" s="54"/>
      <c r="E17" s="6"/>
      <c r="F17" s="19"/>
      <c r="G17" s="24" t="s">
        <v>2</v>
      </c>
      <c r="H17" s="24" t="s">
        <v>2</v>
      </c>
      <c r="I17" s="31"/>
      <c r="J17" s="31"/>
      <c r="K17" s="35"/>
    </row>
    <row r="18" spans="1:11" x14ac:dyDescent="0.3">
      <c r="A18" s="28"/>
      <c r="B18" s="28"/>
      <c r="C18" s="58"/>
      <c r="D18" s="54"/>
      <c r="E18" s="6"/>
      <c r="F18" s="19"/>
      <c r="G18" s="24"/>
      <c r="H18" s="24"/>
      <c r="I18" s="31"/>
      <c r="J18" s="31"/>
      <c r="K18" s="35"/>
    </row>
    <row r="19" spans="1:11" x14ac:dyDescent="0.3">
      <c r="A19" s="28"/>
      <c r="B19" s="28"/>
      <c r="C19" s="58" t="s">
        <v>7</v>
      </c>
      <c r="D19" s="54"/>
      <c r="E19" s="6"/>
      <c r="F19" s="19"/>
      <c r="G19" s="24" t="s">
        <v>2</v>
      </c>
      <c r="H19" s="24" t="s">
        <v>2</v>
      </c>
      <c r="I19" s="31"/>
      <c r="J19" s="31"/>
      <c r="K19" s="35"/>
    </row>
    <row r="20" spans="1:11" x14ac:dyDescent="0.3">
      <c r="A20" s="28"/>
      <c r="B20" s="28"/>
      <c r="C20" s="58"/>
      <c r="D20" s="54"/>
      <c r="E20" s="6"/>
      <c r="F20" s="19"/>
      <c r="G20" s="24"/>
      <c r="H20" s="24"/>
      <c r="I20" s="31"/>
      <c r="J20" s="31"/>
      <c r="K20" s="35"/>
    </row>
    <row r="21" spans="1:11" x14ac:dyDescent="0.3">
      <c r="A21" s="28"/>
      <c r="B21" s="28"/>
      <c r="C21" s="58" t="s">
        <v>8</v>
      </c>
      <c r="D21" s="54"/>
      <c r="E21" s="6"/>
      <c r="F21" s="19"/>
      <c r="G21" s="24" t="s">
        <v>2</v>
      </c>
      <c r="H21" s="24" t="s">
        <v>2</v>
      </c>
      <c r="I21" s="31"/>
      <c r="J21" s="31"/>
      <c r="K21" s="35"/>
    </row>
    <row r="22" spans="1:11" x14ac:dyDescent="0.3">
      <c r="A22" s="28"/>
      <c r="B22" s="28"/>
      <c r="C22" s="58"/>
      <c r="D22" s="54"/>
      <c r="E22" s="6"/>
      <c r="F22" s="19"/>
      <c r="G22" s="24"/>
      <c r="H22" s="24"/>
      <c r="I22" s="31"/>
      <c r="J22" s="31"/>
      <c r="K22" s="35"/>
    </row>
    <row r="23" spans="1:11" x14ac:dyDescent="0.3">
      <c r="A23" s="28"/>
      <c r="B23" s="28"/>
      <c r="C23" s="58" t="s">
        <v>9</v>
      </c>
      <c r="D23" s="54"/>
      <c r="E23" s="6"/>
      <c r="F23" s="19"/>
      <c r="G23" s="24" t="s">
        <v>2</v>
      </c>
      <c r="H23" s="24" t="s">
        <v>2</v>
      </c>
      <c r="I23" s="31"/>
      <c r="J23" s="31"/>
      <c r="K23" s="35"/>
    </row>
    <row r="24" spans="1:11" x14ac:dyDescent="0.3">
      <c r="A24" s="28"/>
      <c r="B24" s="28"/>
      <c r="C24" s="58"/>
      <c r="D24" s="54"/>
      <c r="E24" s="6"/>
      <c r="F24" s="19"/>
      <c r="G24" s="24"/>
      <c r="H24" s="24"/>
      <c r="I24" s="31"/>
      <c r="J24" s="31"/>
      <c r="K24" s="35"/>
    </row>
    <row r="25" spans="1:11" x14ac:dyDescent="0.3">
      <c r="C25" s="59" t="s">
        <v>10</v>
      </c>
      <c r="D25" s="54"/>
      <c r="E25" s="6"/>
      <c r="F25" s="19"/>
      <c r="G25" s="24"/>
      <c r="H25" s="24"/>
      <c r="I25" s="31"/>
      <c r="J25" s="31"/>
      <c r="K25" s="35"/>
    </row>
    <row r="26" spans="1:11" x14ac:dyDescent="0.3">
      <c r="B26" s="8" t="s">
        <v>3408</v>
      </c>
      <c r="C26" s="57" t="s">
        <v>3409</v>
      </c>
      <c r="D26" s="54" t="s">
        <v>3410</v>
      </c>
      <c r="E26" s="6" t="s">
        <v>198</v>
      </c>
      <c r="F26" s="19">
        <v>13000000</v>
      </c>
      <c r="G26" s="24">
        <v>13123.76</v>
      </c>
      <c r="H26" s="24">
        <v>40.42</v>
      </c>
      <c r="I26" s="31">
        <v>5.8710325000000001</v>
      </c>
      <c r="J26" s="31"/>
      <c r="K26" s="35"/>
    </row>
    <row r="27" spans="1:11" x14ac:dyDescent="0.3">
      <c r="B27" s="8" t="s">
        <v>3411</v>
      </c>
      <c r="C27" s="57" t="s">
        <v>3412</v>
      </c>
      <c r="D27" s="54" t="s">
        <v>3413</v>
      </c>
      <c r="E27" s="6" t="s">
        <v>198</v>
      </c>
      <c r="F27" s="19">
        <v>4000000</v>
      </c>
      <c r="G27" s="24">
        <v>4037.97</v>
      </c>
      <c r="H27" s="24">
        <v>12.44</v>
      </c>
      <c r="I27" s="31">
        <v>5.9819044999999997</v>
      </c>
      <c r="J27" s="31"/>
      <c r="K27" s="35"/>
    </row>
    <row r="28" spans="1:11" x14ac:dyDescent="0.3">
      <c r="B28" s="8" t="s">
        <v>3414</v>
      </c>
      <c r="C28" s="57" t="s">
        <v>3415</v>
      </c>
      <c r="D28" s="54" t="s">
        <v>3416</v>
      </c>
      <c r="E28" s="6" t="s">
        <v>198</v>
      </c>
      <c r="F28" s="19">
        <v>2500000</v>
      </c>
      <c r="G28" s="24">
        <v>2521.12</v>
      </c>
      <c r="H28" s="24">
        <v>7.76</v>
      </c>
      <c r="I28" s="31">
        <v>5.9684163000000003</v>
      </c>
      <c r="J28" s="31"/>
      <c r="K28" s="35"/>
    </row>
    <row r="29" spans="1:11" x14ac:dyDescent="0.3">
      <c r="B29" s="8" t="s">
        <v>3417</v>
      </c>
      <c r="C29" s="57" t="s">
        <v>3418</v>
      </c>
      <c r="D29" s="54" t="s">
        <v>3419</v>
      </c>
      <c r="E29" s="6" t="s">
        <v>198</v>
      </c>
      <c r="F29" s="19">
        <v>1068700</v>
      </c>
      <c r="G29" s="24">
        <v>1079.02</v>
      </c>
      <c r="H29" s="24">
        <v>3.32</v>
      </c>
      <c r="I29" s="31">
        <v>5.9384503999999998</v>
      </c>
      <c r="J29" s="31"/>
      <c r="K29" s="35"/>
    </row>
    <row r="30" spans="1:11" x14ac:dyDescent="0.3">
      <c r="B30" s="8" t="s">
        <v>3420</v>
      </c>
      <c r="C30" s="57" t="s">
        <v>3421</v>
      </c>
      <c r="D30" s="54" t="s">
        <v>3422</v>
      </c>
      <c r="E30" s="6" t="s">
        <v>198</v>
      </c>
      <c r="F30" s="19">
        <v>1000000</v>
      </c>
      <c r="G30" s="24">
        <v>1008.58</v>
      </c>
      <c r="H30" s="24">
        <v>3.11</v>
      </c>
      <c r="I30" s="31">
        <v>5.9698061999999998</v>
      </c>
      <c r="J30" s="31"/>
      <c r="K30" s="35"/>
    </row>
    <row r="31" spans="1:11" x14ac:dyDescent="0.3">
      <c r="B31" s="8" t="s">
        <v>3423</v>
      </c>
      <c r="C31" s="57" t="s">
        <v>3424</v>
      </c>
      <c r="D31" s="54" t="s">
        <v>3425</v>
      </c>
      <c r="E31" s="6" t="s">
        <v>198</v>
      </c>
      <c r="F31" s="19">
        <v>500000</v>
      </c>
      <c r="G31" s="24">
        <v>504.32</v>
      </c>
      <c r="H31" s="24">
        <v>1.55</v>
      </c>
      <c r="I31" s="31">
        <v>5.9384503999999998</v>
      </c>
      <c r="J31" s="31"/>
      <c r="K31" s="35"/>
    </row>
    <row r="32" spans="1:11" x14ac:dyDescent="0.3">
      <c r="B32" s="8" t="s">
        <v>3340</v>
      </c>
      <c r="C32" s="57" t="s">
        <v>3341</v>
      </c>
      <c r="D32" s="54" t="s">
        <v>3342</v>
      </c>
      <c r="E32" s="6" t="s">
        <v>198</v>
      </c>
      <c r="F32" s="19">
        <v>450000</v>
      </c>
      <c r="G32" s="24">
        <v>451.24</v>
      </c>
      <c r="H32" s="24">
        <v>1.39</v>
      </c>
      <c r="I32" s="31">
        <v>5.7812279999999996</v>
      </c>
      <c r="J32" s="31"/>
      <c r="K32" s="35"/>
    </row>
    <row r="33" spans="1:11" x14ac:dyDescent="0.3">
      <c r="B33" s="8" t="s">
        <v>3426</v>
      </c>
      <c r="C33" s="57" t="s">
        <v>3427</v>
      </c>
      <c r="D33" s="54" t="s">
        <v>3428</v>
      </c>
      <c r="E33" s="6" t="s">
        <v>198</v>
      </c>
      <c r="F33" s="19">
        <v>294200</v>
      </c>
      <c r="G33" s="24">
        <v>296.94</v>
      </c>
      <c r="H33" s="24">
        <v>0.91</v>
      </c>
      <c r="I33" s="31">
        <v>6.0053843000000002</v>
      </c>
      <c r="J33" s="31"/>
      <c r="K33" s="35"/>
    </row>
    <row r="34" spans="1:11" x14ac:dyDescent="0.3">
      <c r="B34" s="8" t="s">
        <v>3429</v>
      </c>
      <c r="C34" s="57" t="s">
        <v>3430</v>
      </c>
      <c r="D34" s="54" t="s">
        <v>3431</v>
      </c>
      <c r="E34" s="6" t="s">
        <v>198</v>
      </c>
      <c r="F34" s="19">
        <v>260000</v>
      </c>
      <c r="G34" s="24">
        <v>262.23</v>
      </c>
      <c r="H34" s="24">
        <v>0.81</v>
      </c>
      <c r="I34" s="31">
        <v>5.9384503999999998</v>
      </c>
      <c r="J34" s="31"/>
      <c r="K34" s="35"/>
    </row>
    <row r="35" spans="1:11" x14ac:dyDescent="0.3">
      <c r="C35" s="58" t="s">
        <v>184</v>
      </c>
      <c r="D35" s="54"/>
      <c r="E35" s="6"/>
      <c r="F35" s="19"/>
      <c r="G35" s="25">
        <v>23285.18</v>
      </c>
      <c r="H35" s="25">
        <v>71.709999999999994</v>
      </c>
      <c r="I35" s="31"/>
      <c r="J35" s="31"/>
      <c r="K35" s="35"/>
    </row>
    <row r="36" spans="1:11" x14ac:dyDescent="0.3">
      <c r="C36" s="57"/>
      <c r="D36" s="54"/>
      <c r="E36" s="6"/>
      <c r="F36" s="19"/>
      <c r="G36" s="24"/>
      <c r="H36" s="24"/>
      <c r="I36" s="31"/>
      <c r="J36" s="31"/>
      <c r="K36" s="35"/>
    </row>
    <row r="37" spans="1:11" x14ac:dyDescent="0.3">
      <c r="A37" s="10"/>
      <c r="B37" s="28"/>
      <c r="C37" s="58" t="s">
        <v>11</v>
      </c>
      <c r="D37" s="54"/>
      <c r="E37" s="6"/>
      <c r="F37" s="19"/>
      <c r="G37" s="24"/>
      <c r="H37" s="24"/>
      <c r="I37" s="31"/>
      <c r="J37" s="31"/>
      <c r="K37" s="35"/>
    </row>
    <row r="38" spans="1:11" x14ac:dyDescent="0.3">
      <c r="A38" s="28"/>
      <c r="B38" s="28"/>
      <c r="C38" s="58" t="s">
        <v>13</v>
      </c>
      <c r="D38" s="54"/>
      <c r="E38" s="6"/>
      <c r="F38" s="19"/>
      <c r="G38" s="24" t="s">
        <v>2</v>
      </c>
      <c r="H38" s="24" t="s">
        <v>2</v>
      </c>
      <c r="I38" s="31"/>
      <c r="J38" s="31"/>
      <c r="K38" s="35"/>
    </row>
    <row r="39" spans="1:11" x14ac:dyDescent="0.3">
      <c r="A39" s="28"/>
      <c r="B39" s="28"/>
      <c r="C39" s="58"/>
      <c r="D39" s="54"/>
      <c r="E39" s="6"/>
      <c r="F39" s="19"/>
      <c r="G39" s="24"/>
      <c r="H39" s="24"/>
      <c r="I39" s="31"/>
      <c r="J39" s="31"/>
      <c r="K39" s="35"/>
    </row>
    <row r="40" spans="1:11" x14ac:dyDescent="0.3">
      <c r="A40" s="28"/>
      <c r="B40" s="28"/>
      <c r="C40" s="58" t="s">
        <v>14</v>
      </c>
      <c r="D40" s="54"/>
      <c r="E40" s="6"/>
      <c r="F40" s="19"/>
      <c r="G40" s="24" t="s">
        <v>2</v>
      </c>
      <c r="H40" s="24" t="s">
        <v>2</v>
      </c>
      <c r="I40" s="31"/>
      <c r="J40" s="31"/>
      <c r="K40" s="35"/>
    </row>
    <row r="41" spans="1:11" x14ac:dyDescent="0.3">
      <c r="A41" s="28"/>
      <c r="B41" s="28"/>
      <c r="C41" s="58"/>
      <c r="D41" s="54"/>
      <c r="E41" s="6"/>
      <c r="F41" s="19"/>
      <c r="G41" s="24"/>
      <c r="H41" s="24"/>
      <c r="I41" s="31"/>
      <c r="J41" s="31"/>
      <c r="K41" s="35"/>
    </row>
    <row r="42" spans="1:11" x14ac:dyDescent="0.3">
      <c r="A42" s="28"/>
      <c r="B42" s="28"/>
      <c r="C42" s="58" t="s">
        <v>15</v>
      </c>
      <c r="D42" s="54"/>
      <c r="E42" s="6"/>
      <c r="F42" s="19"/>
      <c r="G42" s="24" t="s">
        <v>2</v>
      </c>
      <c r="H42" s="24" t="s">
        <v>2</v>
      </c>
      <c r="I42" s="31"/>
      <c r="J42" s="31"/>
      <c r="K42" s="35"/>
    </row>
    <row r="43" spans="1:11" x14ac:dyDescent="0.3">
      <c r="A43" s="28"/>
      <c r="B43" s="28"/>
      <c r="C43" s="58"/>
      <c r="D43" s="54"/>
      <c r="E43" s="6"/>
      <c r="F43" s="19"/>
      <c r="G43" s="24"/>
      <c r="H43" s="24"/>
      <c r="I43" s="31"/>
      <c r="J43" s="31"/>
      <c r="K43" s="35"/>
    </row>
    <row r="44" spans="1:11" x14ac:dyDescent="0.3">
      <c r="A44" s="28"/>
      <c r="B44" s="28"/>
      <c r="C44" s="58" t="s">
        <v>16</v>
      </c>
      <c r="D44" s="54"/>
      <c r="E44" s="6"/>
      <c r="F44" s="19"/>
      <c r="G44" s="24" t="s">
        <v>2</v>
      </c>
      <c r="H44" s="24" t="s">
        <v>2</v>
      </c>
      <c r="I44" s="31"/>
      <c r="J44" s="31"/>
      <c r="K44" s="35"/>
    </row>
    <row r="45" spans="1:11" x14ac:dyDescent="0.3">
      <c r="A45" s="28"/>
      <c r="B45" s="28"/>
      <c r="C45" s="58"/>
      <c r="D45" s="54"/>
      <c r="E45" s="6"/>
      <c r="F45" s="19"/>
      <c r="G45" s="24"/>
      <c r="H45" s="24"/>
      <c r="I45" s="31"/>
      <c r="J45" s="31"/>
      <c r="K45" s="35"/>
    </row>
    <row r="46" spans="1:11" x14ac:dyDescent="0.3">
      <c r="C46" s="59" t="s">
        <v>17</v>
      </c>
      <c r="D46" s="54"/>
      <c r="E46" s="6"/>
      <c r="F46" s="19"/>
      <c r="G46" s="24"/>
      <c r="H46" s="24"/>
      <c r="I46" s="31"/>
      <c r="J46" s="31"/>
      <c r="K46" s="35"/>
    </row>
    <row r="47" spans="1:11" x14ac:dyDescent="0.3">
      <c r="B47" s="8" t="s">
        <v>1801</v>
      </c>
      <c r="C47" s="57" t="s">
        <v>1802</v>
      </c>
      <c r="D47" s="54" t="s">
        <v>1803</v>
      </c>
      <c r="E47" s="6" t="s">
        <v>198</v>
      </c>
      <c r="F47" s="19">
        <v>2233000</v>
      </c>
      <c r="G47" s="24">
        <v>2188.69</v>
      </c>
      <c r="H47" s="24">
        <v>6.74</v>
      </c>
      <c r="I47" s="31">
        <v>5.641</v>
      </c>
      <c r="J47" s="31"/>
      <c r="K47" s="35"/>
    </row>
    <row r="48" spans="1:11" x14ac:dyDescent="0.3">
      <c r="B48" s="8" t="s">
        <v>836</v>
      </c>
      <c r="C48" s="57" t="s">
        <v>837</v>
      </c>
      <c r="D48" s="54" t="s">
        <v>838</v>
      </c>
      <c r="E48" s="6" t="s">
        <v>198</v>
      </c>
      <c r="F48" s="19">
        <v>1561000</v>
      </c>
      <c r="G48" s="24">
        <v>1512.69</v>
      </c>
      <c r="H48" s="24">
        <v>4.66</v>
      </c>
      <c r="I48" s="31">
        <v>5.7914952</v>
      </c>
      <c r="J48" s="31"/>
      <c r="K48" s="35"/>
    </row>
    <row r="49" spans="1:11" x14ac:dyDescent="0.3">
      <c r="B49" s="8" t="s">
        <v>3361</v>
      </c>
      <c r="C49" s="57" t="s">
        <v>3362</v>
      </c>
      <c r="D49" s="54" t="s">
        <v>3363</v>
      </c>
      <c r="E49" s="6" t="s">
        <v>198</v>
      </c>
      <c r="F49" s="19">
        <v>1292500</v>
      </c>
      <c r="G49" s="24">
        <v>1247.23</v>
      </c>
      <c r="H49" s="24">
        <v>3.84</v>
      </c>
      <c r="I49" s="31">
        <v>5.7914952</v>
      </c>
      <c r="J49" s="31"/>
      <c r="K49" s="35"/>
    </row>
    <row r="50" spans="1:11" x14ac:dyDescent="0.3">
      <c r="B50" s="8" t="s">
        <v>3239</v>
      </c>
      <c r="C50" s="57" t="s">
        <v>3240</v>
      </c>
      <c r="D50" s="54" t="s">
        <v>3241</v>
      </c>
      <c r="E50" s="6" t="s">
        <v>198</v>
      </c>
      <c r="F50" s="19">
        <v>600000</v>
      </c>
      <c r="G50" s="24">
        <v>587.80999999999995</v>
      </c>
      <c r="H50" s="24">
        <v>1.81</v>
      </c>
      <c r="I50" s="31">
        <v>5.6477000000000004</v>
      </c>
      <c r="J50" s="31"/>
      <c r="K50" s="35"/>
    </row>
    <row r="51" spans="1:11" x14ac:dyDescent="0.3">
      <c r="B51" s="8" t="s">
        <v>3395</v>
      </c>
      <c r="C51" s="57" t="s">
        <v>3396</v>
      </c>
      <c r="D51" s="54" t="s">
        <v>3397</v>
      </c>
      <c r="E51" s="6" t="s">
        <v>198</v>
      </c>
      <c r="F51" s="19">
        <v>588000</v>
      </c>
      <c r="G51" s="24">
        <v>568.03</v>
      </c>
      <c r="H51" s="24">
        <v>1.75</v>
      </c>
      <c r="I51" s="31">
        <v>5.7914952</v>
      </c>
      <c r="J51" s="31"/>
      <c r="K51" s="35"/>
    </row>
    <row r="52" spans="1:11" x14ac:dyDescent="0.3">
      <c r="B52" s="8" t="s">
        <v>3432</v>
      </c>
      <c r="C52" s="57" t="s">
        <v>3433</v>
      </c>
      <c r="D52" s="54" t="s">
        <v>3434</v>
      </c>
      <c r="E52" s="6" t="s">
        <v>198</v>
      </c>
      <c r="F52" s="19">
        <v>500000</v>
      </c>
      <c r="G52" s="24">
        <v>479.96</v>
      </c>
      <c r="H52" s="24">
        <v>1.48</v>
      </c>
      <c r="I52" s="31">
        <v>5.8036276999999998</v>
      </c>
      <c r="J52" s="31"/>
      <c r="K52" s="35"/>
    </row>
    <row r="53" spans="1:11" x14ac:dyDescent="0.3">
      <c r="B53" s="8" t="s">
        <v>3392</v>
      </c>
      <c r="C53" s="57" t="s">
        <v>3393</v>
      </c>
      <c r="D53" s="54" t="s">
        <v>3394</v>
      </c>
      <c r="E53" s="6" t="s">
        <v>198</v>
      </c>
      <c r="F53" s="19">
        <v>475000</v>
      </c>
      <c r="G53" s="24">
        <v>458.65</v>
      </c>
      <c r="H53" s="24">
        <v>1.41</v>
      </c>
      <c r="I53" s="31">
        <v>5.7914952</v>
      </c>
      <c r="J53" s="31"/>
      <c r="K53" s="35"/>
    </row>
    <row r="54" spans="1:11" x14ac:dyDescent="0.3">
      <c r="B54" s="8" t="s">
        <v>3205</v>
      </c>
      <c r="C54" s="57" t="s">
        <v>3206</v>
      </c>
      <c r="D54" s="54" t="s">
        <v>3207</v>
      </c>
      <c r="E54" s="6" t="s">
        <v>198</v>
      </c>
      <c r="F54" s="19">
        <v>225400</v>
      </c>
      <c r="G54" s="24">
        <v>222.68</v>
      </c>
      <c r="H54" s="24">
        <v>0.69</v>
      </c>
      <c r="I54" s="31">
        <v>5.5702499999999997</v>
      </c>
      <c r="J54" s="31"/>
      <c r="K54" s="35"/>
    </row>
    <row r="55" spans="1:11" x14ac:dyDescent="0.3">
      <c r="B55" s="8" t="s">
        <v>3435</v>
      </c>
      <c r="C55" s="57" t="s">
        <v>3436</v>
      </c>
      <c r="D55" s="54" t="s">
        <v>3437</v>
      </c>
      <c r="E55" s="6" t="s">
        <v>198</v>
      </c>
      <c r="F55" s="19">
        <v>225000</v>
      </c>
      <c r="G55" s="24">
        <v>215.5</v>
      </c>
      <c r="H55" s="24">
        <v>0.66</v>
      </c>
      <c r="I55" s="31">
        <v>5.8096945</v>
      </c>
      <c r="J55" s="31"/>
      <c r="K55" s="35"/>
    </row>
    <row r="56" spans="1:11" x14ac:dyDescent="0.3">
      <c r="B56" s="8" t="s">
        <v>3438</v>
      </c>
      <c r="C56" s="57" t="s">
        <v>3439</v>
      </c>
      <c r="D56" s="54" t="s">
        <v>3440</v>
      </c>
      <c r="E56" s="6" t="s">
        <v>198</v>
      </c>
      <c r="F56" s="19">
        <v>150000</v>
      </c>
      <c r="G56" s="24">
        <v>143.9</v>
      </c>
      <c r="H56" s="24">
        <v>0.44</v>
      </c>
      <c r="I56" s="31">
        <v>5.8060441000000003</v>
      </c>
      <c r="J56" s="31"/>
      <c r="K56" s="35"/>
    </row>
    <row r="57" spans="1:11" x14ac:dyDescent="0.3">
      <c r="B57" s="8" t="s">
        <v>3248</v>
      </c>
      <c r="C57" s="57" t="s">
        <v>3249</v>
      </c>
      <c r="D57" s="54" t="s">
        <v>3250</v>
      </c>
      <c r="E57" s="6" t="s">
        <v>198</v>
      </c>
      <c r="F57" s="19">
        <v>100000</v>
      </c>
      <c r="G57" s="24">
        <v>97.91</v>
      </c>
      <c r="H57" s="24">
        <v>0.3</v>
      </c>
      <c r="I57" s="31">
        <v>5.6566000000000001</v>
      </c>
      <c r="J57" s="31"/>
      <c r="K57" s="35"/>
    </row>
    <row r="58" spans="1:11" x14ac:dyDescent="0.3">
      <c r="C58" s="58" t="s">
        <v>184</v>
      </c>
      <c r="D58" s="54"/>
      <c r="E58" s="6"/>
      <c r="F58" s="19"/>
      <c r="G58" s="25">
        <v>7723.05</v>
      </c>
      <c r="H58" s="25">
        <v>23.78</v>
      </c>
      <c r="I58" s="31"/>
      <c r="J58" s="31"/>
      <c r="K58" s="35"/>
    </row>
    <row r="59" spans="1:11" x14ac:dyDescent="0.3">
      <c r="C59" s="57"/>
      <c r="D59" s="54"/>
      <c r="E59" s="6"/>
      <c r="F59" s="19"/>
      <c r="G59" s="24"/>
      <c r="H59" s="24"/>
      <c r="I59" s="31"/>
      <c r="J59" s="31"/>
      <c r="K59" s="35"/>
    </row>
    <row r="60" spans="1:11" x14ac:dyDescent="0.3">
      <c r="A60" s="10"/>
      <c r="B60" s="28"/>
      <c r="C60" s="58" t="s">
        <v>18</v>
      </c>
      <c r="D60" s="54"/>
      <c r="E60" s="6"/>
      <c r="F60" s="19"/>
      <c r="G60" s="24"/>
      <c r="H60" s="24"/>
      <c r="I60" s="31"/>
      <c r="J60" s="31"/>
      <c r="K60" s="35"/>
    </row>
    <row r="61" spans="1:11" x14ac:dyDescent="0.3">
      <c r="A61" s="28"/>
      <c r="B61" s="28"/>
      <c r="C61" s="58" t="s">
        <v>19</v>
      </c>
      <c r="D61" s="54"/>
      <c r="E61" s="6"/>
      <c r="F61" s="19"/>
      <c r="G61" s="24" t="s">
        <v>2</v>
      </c>
      <c r="H61" s="24" t="s">
        <v>2</v>
      </c>
      <c r="I61" s="31"/>
      <c r="J61" s="31"/>
      <c r="K61" s="35"/>
    </row>
    <row r="62" spans="1:11" x14ac:dyDescent="0.3">
      <c r="A62" s="28"/>
      <c r="B62" s="28"/>
      <c r="C62" s="58"/>
      <c r="D62" s="54"/>
      <c r="E62" s="6"/>
      <c r="F62" s="19"/>
      <c r="G62" s="24"/>
      <c r="H62" s="24"/>
      <c r="I62" s="31"/>
      <c r="J62" s="31"/>
      <c r="K62" s="35"/>
    </row>
    <row r="63" spans="1:11" x14ac:dyDescent="0.3">
      <c r="A63" s="28"/>
      <c r="B63" s="28"/>
      <c r="C63" s="58" t="s">
        <v>20</v>
      </c>
      <c r="D63" s="54"/>
      <c r="E63" s="6"/>
      <c r="F63" s="19"/>
      <c r="G63" s="24" t="s">
        <v>2</v>
      </c>
      <c r="H63" s="24" t="s">
        <v>2</v>
      </c>
      <c r="I63" s="31"/>
      <c r="J63" s="31"/>
      <c r="K63" s="35"/>
    </row>
    <row r="64" spans="1:11" x14ac:dyDescent="0.3">
      <c r="A64" s="28"/>
      <c r="B64" s="28"/>
      <c r="C64" s="58"/>
      <c r="D64" s="54"/>
      <c r="E64" s="6"/>
      <c r="F64" s="19"/>
      <c r="G64" s="24"/>
      <c r="H64" s="24"/>
      <c r="I64" s="31"/>
      <c r="J64" s="31"/>
      <c r="K64" s="35"/>
    </row>
    <row r="65" spans="1:54" x14ac:dyDescent="0.3">
      <c r="A65" s="28"/>
      <c r="B65" s="28"/>
      <c r="C65" s="58" t="s">
        <v>21</v>
      </c>
      <c r="D65" s="54"/>
      <c r="E65" s="6"/>
      <c r="F65" s="19"/>
      <c r="G65" s="24" t="s">
        <v>2</v>
      </c>
      <c r="H65" s="24" t="s">
        <v>2</v>
      </c>
      <c r="I65" s="31"/>
      <c r="J65" s="31"/>
      <c r="K65" s="35"/>
    </row>
    <row r="66" spans="1:54" x14ac:dyDescent="0.3">
      <c r="A66" s="28"/>
      <c r="B66" s="28"/>
      <c r="C66" s="58"/>
      <c r="D66" s="54"/>
      <c r="E66" s="6"/>
      <c r="F66" s="19"/>
      <c r="G66" s="24"/>
      <c r="H66" s="24"/>
      <c r="I66" s="31"/>
      <c r="J66" s="31"/>
      <c r="K66" s="35"/>
    </row>
    <row r="67" spans="1:54" x14ac:dyDescent="0.3">
      <c r="A67" s="28"/>
      <c r="B67" s="28"/>
      <c r="C67" s="58" t="s">
        <v>22</v>
      </c>
      <c r="D67" s="54"/>
      <c r="E67" s="6"/>
      <c r="F67" s="19"/>
      <c r="G67" s="24" t="s">
        <v>2</v>
      </c>
      <c r="H67" s="24" t="s">
        <v>2</v>
      </c>
      <c r="I67" s="31"/>
      <c r="J67" s="31"/>
      <c r="K67" s="35"/>
    </row>
    <row r="68" spans="1:54" x14ac:dyDescent="0.3">
      <c r="A68" s="28"/>
      <c r="B68" s="28"/>
      <c r="C68" s="58"/>
      <c r="D68" s="54"/>
      <c r="E68" s="6"/>
      <c r="F68" s="19"/>
      <c r="G68" s="24"/>
      <c r="H68" s="24"/>
      <c r="I68" s="31"/>
      <c r="J68" s="31"/>
      <c r="K68" s="35"/>
    </row>
    <row r="69" spans="1:54" x14ac:dyDescent="0.3">
      <c r="A69" s="28"/>
      <c r="B69" s="28"/>
      <c r="C69" s="58" t="s">
        <v>23</v>
      </c>
      <c r="D69" s="54"/>
      <c r="E69" s="6"/>
      <c r="F69" s="19"/>
      <c r="G69" s="24" t="s">
        <v>2</v>
      </c>
      <c r="H69" s="24" t="s">
        <v>2</v>
      </c>
      <c r="I69" s="31"/>
      <c r="J69" s="31"/>
      <c r="K69" s="35"/>
    </row>
    <row r="70" spans="1:54" x14ac:dyDescent="0.3">
      <c r="A70" s="28"/>
      <c r="B70" s="28"/>
      <c r="C70" s="58"/>
      <c r="D70" s="54"/>
      <c r="E70" s="6"/>
      <c r="F70" s="19"/>
      <c r="G70" s="24"/>
      <c r="H70" s="24"/>
      <c r="I70" s="31"/>
      <c r="J70" s="31"/>
      <c r="K70" s="35"/>
    </row>
    <row r="71" spans="1:54" x14ac:dyDescent="0.3">
      <c r="C71" s="59" t="s">
        <v>24</v>
      </c>
      <c r="D71" s="54"/>
      <c r="E71" s="6"/>
      <c r="F71" s="19"/>
      <c r="G71" s="24"/>
      <c r="H71" s="24"/>
      <c r="I71" s="31"/>
      <c r="J71" s="31"/>
      <c r="K71" s="35"/>
    </row>
    <row r="72" spans="1:54" x14ac:dyDescent="0.3">
      <c r="B72" s="8" t="s">
        <v>199</v>
      </c>
      <c r="C72" s="57" t="s">
        <v>200</v>
      </c>
      <c r="D72" s="54"/>
      <c r="E72" s="6"/>
      <c r="F72" s="19"/>
      <c r="G72" s="24">
        <v>857.25</v>
      </c>
      <c r="H72" s="24">
        <v>2.64</v>
      </c>
      <c r="I72" s="31"/>
      <c r="J72" s="31"/>
      <c r="K72" s="35"/>
    </row>
    <row r="73" spans="1:54" x14ac:dyDescent="0.3">
      <c r="C73" s="58" t="s">
        <v>184</v>
      </c>
      <c r="D73" s="54"/>
      <c r="E73" s="6"/>
      <c r="F73" s="19"/>
      <c r="G73" s="25">
        <v>857.25</v>
      </c>
      <c r="H73" s="25">
        <v>2.64</v>
      </c>
      <c r="I73" s="31"/>
      <c r="J73" s="31"/>
      <c r="K73" s="35"/>
    </row>
    <row r="74" spans="1:54" x14ac:dyDescent="0.3">
      <c r="C74" s="57"/>
      <c r="D74" s="54"/>
      <c r="E74" s="6"/>
      <c r="F74" s="19"/>
      <c r="G74" s="24"/>
      <c r="H74" s="24"/>
      <c r="I74" s="31"/>
      <c r="J74" s="31"/>
      <c r="K74" s="35"/>
    </row>
    <row r="75" spans="1:54" x14ac:dyDescent="0.3">
      <c r="A75" s="10"/>
      <c r="B75" s="28"/>
      <c r="C75" s="58" t="s">
        <v>25</v>
      </c>
      <c r="D75" s="54"/>
      <c r="E75" s="6"/>
      <c r="F75" s="19"/>
      <c r="G75" s="24"/>
      <c r="H75" s="24"/>
      <c r="I75" s="31"/>
      <c r="J75" s="31"/>
      <c r="K75" s="35"/>
    </row>
    <row r="76" spans="1:54" s="2" customFormat="1" ht="13.8" x14ac:dyDescent="0.3">
      <c r="A76" s="28"/>
      <c r="B76" s="28"/>
      <c r="C76" s="57" t="s">
        <v>5023</v>
      </c>
      <c r="D76" s="54"/>
      <c r="E76" s="6"/>
      <c r="F76" s="19"/>
      <c r="G76" s="24" t="s">
        <v>2</v>
      </c>
      <c r="H76" s="24" t="s">
        <v>2</v>
      </c>
      <c r="I76" s="31"/>
      <c r="J76" s="31"/>
      <c r="K76" s="35"/>
      <c r="L76" s="3"/>
      <c r="AI76" s="3"/>
      <c r="AV76" s="3"/>
      <c r="AX76" s="3"/>
      <c r="BB76" s="3"/>
    </row>
    <row r="77" spans="1:54" x14ac:dyDescent="0.3">
      <c r="B77" s="8"/>
      <c r="C77" s="57" t="s">
        <v>201</v>
      </c>
      <c r="D77" s="54"/>
      <c r="E77" s="6"/>
      <c r="F77" s="19"/>
      <c r="G77" s="24">
        <v>602.96</v>
      </c>
      <c r="H77" s="24">
        <v>1.87</v>
      </c>
      <c r="I77" s="31"/>
      <c r="J77" s="31"/>
      <c r="K77" s="35"/>
    </row>
    <row r="78" spans="1:54" x14ac:dyDescent="0.3">
      <c r="C78" s="58" t="s">
        <v>184</v>
      </c>
      <c r="D78" s="54"/>
      <c r="E78" s="6"/>
      <c r="F78" s="19"/>
      <c r="G78" s="25">
        <v>602.96</v>
      </c>
      <c r="H78" s="25">
        <v>1.87</v>
      </c>
      <c r="I78" s="31"/>
      <c r="J78" s="31"/>
      <c r="K78" s="35"/>
    </row>
    <row r="79" spans="1:54" x14ac:dyDescent="0.3">
      <c r="C79" s="57"/>
      <c r="D79" s="54"/>
      <c r="E79" s="6"/>
      <c r="F79" s="19"/>
      <c r="G79" s="24"/>
      <c r="H79" s="24"/>
      <c r="I79" s="31"/>
      <c r="J79" s="31"/>
      <c r="K79" s="35"/>
    </row>
    <row r="80" spans="1:54" x14ac:dyDescent="0.3">
      <c r="C80" s="60" t="s">
        <v>202</v>
      </c>
      <c r="D80" s="55"/>
      <c r="E80" s="5"/>
      <c r="F80" s="20"/>
      <c r="G80" s="26">
        <v>32468.44</v>
      </c>
      <c r="H80" s="26">
        <v>100</v>
      </c>
      <c r="I80" s="32"/>
      <c r="J80" s="32"/>
      <c r="K80" s="36"/>
    </row>
    <row r="83" spans="3:11" x14ac:dyDescent="0.3">
      <c r="C83" s="1" t="s">
        <v>203</v>
      </c>
    </row>
    <row r="84" spans="3:11" x14ac:dyDescent="0.3">
      <c r="C84" s="37" t="s">
        <v>204</v>
      </c>
      <c r="D84" s="37"/>
      <c r="E84" s="37"/>
      <c r="F84" s="37"/>
      <c r="G84" s="37"/>
      <c r="H84" s="37"/>
      <c r="I84" s="37"/>
      <c r="J84" s="37"/>
      <c r="K84" s="37"/>
    </row>
    <row r="85" spans="3:11" x14ac:dyDescent="0.3">
      <c r="C85" s="2" t="s">
        <v>205</v>
      </c>
    </row>
    <row r="86" spans="3:11" x14ac:dyDescent="0.3">
      <c r="C86" s="2" t="s">
        <v>206</v>
      </c>
    </row>
    <row r="87" spans="3:11" ht="30" customHeight="1" x14ac:dyDescent="0.3">
      <c r="C87" s="80" t="s">
        <v>207</v>
      </c>
      <c r="D87" s="81"/>
      <c r="E87" s="81"/>
      <c r="F87" s="81"/>
      <c r="G87" s="81"/>
      <c r="H87" s="81"/>
      <c r="I87" s="81"/>
      <c r="J87" s="81"/>
      <c r="K87" s="81"/>
    </row>
    <row r="88" spans="3:11" x14ac:dyDescent="0.3">
      <c r="C88" s="2" t="s">
        <v>208</v>
      </c>
    </row>
    <row r="90" spans="3:11" x14ac:dyDescent="0.3">
      <c r="C90" s="1" t="s">
        <v>5173</v>
      </c>
      <c r="E90" s="78" t="s">
        <v>5174</v>
      </c>
    </row>
    <row r="91" spans="3:11" x14ac:dyDescent="0.3">
      <c r="E91" s="2" t="s">
        <v>5180</v>
      </c>
    </row>
  </sheetData>
  <mergeCells count="1">
    <mergeCell ref="C87:K87"/>
  </mergeCells>
  <hyperlinks>
    <hyperlink ref="J2" location="'Index'!A1" display="'Index'!A1" xr:uid="{DFAB145F-792A-41B9-8C7B-016CCE05C6F5}"/>
  </hyperlinks>
  <pageMargins left="0.7" right="0.7" top="0.75" bottom="0.75" header="0.3" footer="0.3"/>
  <pageSetup orientation="portrait" horizontalDpi="4294967293" r:id="rId1"/>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688C6C-F4DF-4EC3-9FDC-20F0287E524A}">
  <sheetPr codeName="Sheet1"/>
  <dimension ref="A1:IV78"/>
  <sheetViews>
    <sheetView showGridLines="0" zoomScale="90" zoomScaleNormal="90" workbookViewId="0">
      <pane ySplit="6" topLeftCell="A63"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3441</v>
      </c>
      <c r="J2" s="38" t="s">
        <v>4688</v>
      </c>
    </row>
    <row r="3" spans="1:54" ht="16.2" x14ac:dyDescent="0.35">
      <c r="C3" s="1" t="s">
        <v>28</v>
      </c>
      <c r="D3" s="21" t="s">
        <v>3442</v>
      </c>
    </row>
    <row r="4" spans="1:54" ht="15" x14ac:dyDescent="0.35">
      <c r="C4" s="1" t="s">
        <v>30</v>
      </c>
      <c r="D4" s="22">
        <v>46053</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C8" s="58" t="s">
        <v>0</v>
      </c>
      <c r="D8" s="54"/>
      <c r="E8" s="6"/>
      <c r="F8" s="19"/>
      <c r="G8" s="24"/>
      <c r="H8" s="24"/>
      <c r="I8" s="31"/>
      <c r="J8" s="31"/>
      <c r="K8" s="35"/>
    </row>
    <row r="9" spans="1:54" x14ac:dyDescent="0.3">
      <c r="C9" s="57"/>
      <c r="D9" s="54"/>
      <c r="E9" s="6"/>
      <c r="F9" s="19"/>
      <c r="G9" s="24"/>
      <c r="H9" s="24"/>
      <c r="I9" s="31"/>
      <c r="J9" s="31"/>
      <c r="K9" s="35"/>
    </row>
    <row r="10" spans="1:54" x14ac:dyDescent="0.3">
      <c r="C10" s="58" t="s">
        <v>1</v>
      </c>
      <c r="D10" s="54"/>
      <c r="E10" s="6"/>
      <c r="F10" s="19"/>
      <c r="G10" s="24" t="s">
        <v>2</v>
      </c>
      <c r="H10" s="24" t="s">
        <v>2</v>
      </c>
      <c r="I10" s="31"/>
      <c r="J10" s="31"/>
      <c r="K10" s="35"/>
    </row>
    <row r="11" spans="1:54" x14ac:dyDescent="0.3">
      <c r="C11" s="57"/>
      <c r="D11" s="54"/>
      <c r="E11" s="6"/>
      <c r="F11" s="19"/>
      <c r="G11" s="24"/>
      <c r="H11" s="24"/>
      <c r="I11" s="31"/>
      <c r="J11" s="31"/>
      <c r="K11" s="35"/>
    </row>
    <row r="12" spans="1:54" x14ac:dyDescent="0.3">
      <c r="C12" s="58" t="s">
        <v>3</v>
      </c>
      <c r="D12" s="54"/>
      <c r="E12" s="6"/>
      <c r="F12" s="19"/>
      <c r="G12" s="24" t="s">
        <v>2</v>
      </c>
      <c r="H12" s="24" t="s">
        <v>2</v>
      </c>
      <c r="I12" s="31"/>
      <c r="J12" s="31"/>
      <c r="K12" s="35"/>
    </row>
    <row r="13" spans="1:54" x14ac:dyDescent="0.3">
      <c r="C13" s="57"/>
      <c r="D13" s="54"/>
      <c r="E13" s="6"/>
      <c r="F13" s="19"/>
      <c r="G13" s="24"/>
      <c r="H13" s="24"/>
      <c r="I13" s="31"/>
      <c r="J13" s="31"/>
      <c r="K13" s="35"/>
    </row>
    <row r="14" spans="1:54" x14ac:dyDescent="0.3">
      <c r="C14" s="58" t="s">
        <v>4</v>
      </c>
      <c r="D14" s="54"/>
      <c r="E14" s="6"/>
      <c r="F14" s="19"/>
      <c r="G14" s="24" t="s">
        <v>2</v>
      </c>
      <c r="H14" s="24" t="s">
        <v>2</v>
      </c>
      <c r="I14" s="31"/>
      <c r="J14" s="31"/>
      <c r="K14" s="35"/>
    </row>
    <row r="15" spans="1:54" x14ac:dyDescent="0.3">
      <c r="C15" s="57"/>
      <c r="D15" s="54"/>
      <c r="E15" s="6"/>
      <c r="F15" s="19"/>
      <c r="G15" s="24"/>
      <c r="H15" s="24"/>
      <c r="I15" s="31"/>
      <c r="J15" s="31"/>
      <c r="K15" s="35"/>
    </row>
    <row r="16" spans="1:54" x14ac:dyDescent="0.3">
      <c r="A16" s="10"/>
      <c r="B16" s="28"/>
      <c r="C16" s="58" t="s">
        <v>5</v>
      </c>
      <c r="D16" s="54"/>
      <c r="E16" s="6"/>
      <c r="F16" s="19"/>
      <c r="G16" s="24"/>
      <c r="H16" s="24"/>
      <c r="I16" s="31"/>
      <c r="J16" s="31"/>
      <c r="K16" s="35"/>
    </row>
    <row r="17" spans="1:11" x14ac:dyDescent="0.3">
      <c r="A17" s="28"/>
      <c r="B17" s="28"/>
      <c r="C17" s="58" t="s">
        <v>6</v>
      </c>
      <c r="D17" s="54"/>
      <c r="E17" s="6"/>
      <c r="F17" s="19"/>
      <c r="G17" s="24" t="s">
        <v>2</v>
      </c>
      <c r="H17" s="24" t="s">
        <v>2</v>
      </c>
      <c r="I17" s="31"/>
      <c r="J17" s="31"/>
      <c r="K17" s="35"/>
    </row>
    <row r="18" spans="1:11" x14ac:dyDescent="0.3">
      <c r="A18" s="28"/>
      <c r="B18" s="28"/>
      <c r="C18" s="58"/>
      <c r="D18" s="54"/>
      <c r="E18" s="6"/>
      <c r="F18" s="19"/>
      <c r="G18" s="24"/>
      <c r="H18" s="24"/>
      <c r="I18" s="31"/>
      <c r="J18" s="31"/>
      <c r="K18" s="35"/>
    </row>
    <row r="19" spans="1:11" x14ac:dyDescent="0.3">
      <c r="A19" s="28"/>
      <c r="B19" s="28"/>
      <c r="C19" s="58" t="s">
        <v>7</v>
      </c>
      <c r="D19" s="54"/>
      <c r="E19" s="6"/>
      <c r="F19" s="19"/>
      <c r="G19" s="24" t="s">
        <v>2</v>
      </c>
      <c r="H19" s="24" t="s">
        <v>2</v>
      </c>
      <c r="I19" s="31"/>
      <c r="J19" s="31"/>
      <c r="K19" s="35"/>
    </row>
    <row r="20" spans="1:11" x14ac:dyDescent="0.3">
      <c r="A20" s="28"/>
      <c r="B20" s="28"/>
      <c r="C20" s="58"/>
      <c r="D20" s="54"/>
      <c r="E20" s="6"/>
      <c r="F20" s="19"/>
      <c r="G20" s="24"/>
      <c r="H20" s="24"/>
      <c r="I20" s="31"/>
      <c r="J20" s="31"/>
      <c r="K20" s="35"/>
    </row>
    <row r="21" spans="1:11" x14ac:dyDescent="0.3">
      <c r="A21" s="28"/>
      <c r="B21" s="28"/>
      <c r="C21" s="58" t="s">
        <v>8</v>
      </c>
      <c r="D21" s="54"/>
      <c r="E21" s="6"/>
      <c r="F21" s="19"/>
      <c r="G21" s="24" t="s">
        <v>2</v>
      </c>
      <c r="H21" s="24" t="s">
        <v>2</v>
      </c>
      <c r="I21" s="31"/>
      <c r="J21" s="31"/>
      <c r="K21" s="35"/>
    </row>
    <row r="22" spans="1:11" x14ac:dyDescent="0.3">
      <c r="A22" s="28"/>
      <c r="B22" s="28"/>
      <c r="C22" s="58"/>
      <c r="D22" s="54"/>
      <c r="E22" s="6"/>
      <c r="F22" s="19"/>
      <c r="G22" s="24"/>
      <c r="H22" s="24"/>
      <c r="I22" s="31"/>
      <c r="J22" s="31"/>
      <c r="K22" s="35"/>
    </row>
    <row r="23" spans="1:11" x14ac:dyDescent="0.3">
      <c r="A23" s="28"/>
      <c r="B23" s="28"/>
      <c r="C23" s="58" t="s">
        <v>9</v>
      </c>
      <c r="D23" s="54"/>
      <c r="E23" s="6"/>
      <c r="F23" s="19"/>
      <c r="G23" s="24" t="s">
        <v>2</v>
      </c>
      <c r="H23" s="24" t="s">
        <v>2</v>
      </c>
      <c r="I23" s="31"/>
      <c r="J23" s="31"/>
      <c r="K23" s="35"/>
    </row>
    <row r="24" spans="1:11" x14ac:dyDescent="0.3">
      <c r="A24" s="28"/>
      <c r="B24" s="28"/>
      <c r="C24" s="58"/>
      <c r="D24" s="54"/>
      <c r="E24" s="6"/>
      <c r="F24" s="19"/>
      <c r="G24" s="24"/>
      <c r="H24" s="24"/>
      <c r="I24" s="31"/>
      <c r="J24" s="31"/>
      <c r="K24" s="35"/>
    </row>
    <row r="25" spans="1:11" x14ac:dyDescent="0.3">
      <c r="C25" s="59" t="s">
        <v>10</v>
      </c>
      <c r="D25" s="54"/>
      <c r="E25" s="6"/>
      <c r="F25" s="19"/>
      <c r="G25" s="24"/>
      <c r="H25" s="24"/>
      <c r="I25" s="31"/>
      <c r="J25" s="31"/>
      <c r="K25" s="35"/>
    </row>
    <row r="26" spans="1:11" x14ac:dyDescent="0.3">
      <c r="B26" s="8" t="s">
        <v>3443</v>
      </c>
      <c r="C26" s="57" t="s">
        <v>3444</v>
      </c>
      <c r="D26" s="54" t="s">
        <v>3445</v>
      </c>
      <c r="E26" s="6" t="s">
        <v>198</v>
      </c>
      <c r="F26" s="19">
        <v>2500000</v>
      </c>
      <c r="G26" s="24">
        <v>2527.9</v>
      </c>
      <c r="H26" s="24">
        <v>63.92</v>
      </c>
      <c r="I26" s="31">
        <v>5.9796424000000004</v>
      </c>
      <c r="J26" s="31"/>
      <c r="K26" s="35"/>
    </row>
    <row r="27" spans="1:11" x14ac:dyDescent="0.3">
      <c r="B27" s="8" t="s">
        <v>3446</v>
      </c>
      <c r="C27" s="57" t="s">
        <v>3447</v>
      </c>
      <c r="D27" s="54" t="s">
        <v>3448</v>
      </c>
      <c r="E27" s="6" t="s">
        <v>198</v>
      </c>
      <c r="F27" s="19">
        <v>275000</v>
      </c>
      <c r="G27" s="24">
        <v>277.5</v>
      </c>
      <c r="H27" s="24">
        <v>7.02</v>
      </c>
      <c r="I27" s="31">
        <v>5.9436004000000002</v>
      </c>
      <c r="J27" s="31"/>
      <c r="K27" s="35"/>
    </row>
    <row r="28" spans="1:11" x14ac:dyDescent="0.3">
      <c r="B28" s="8" t="s">
        <v>3449</v>
      </c>
      <c r="C28" s="57" t="s">
        <v>3450</v>
      </c>
      <c r="D28" s="54" t="s">
        <v>3451</v>
      </c>
      <c r="E28" s="6" t="s">
        <v>198</v>
      </c>
      <c r="F28" s="19">
        <v>100000</v>
      </c>
      <c r="G28" s="24">
        <v>101.13</v>
      </c>
      <c r="H28" s="24">
        <v>2.56</v>
      </c>
      <c r="I28" s="31">
        <v>5.9436004000000002</v>
      </c>
      <c r="J28" s="31"/>
      <c r="K28" s="35"/>
    </row>
    <row r="29" spans="1:11" x14ac:dyDescent="0.3">
      <c r="C29" s="58" t="s">
        <v>184</v>
      </c>
      <c r="D29" s="54"/>
      <c r="E29" s="6"/>
      <c r="F29" s="19"/>
      <c r="G29" s="25">
        <v>2906.53</v>
      </c>
      <c r="H29" s="25">
        <v>73.5</v>
      </c>
      <c r="I29" s="31"/>
      <c r="J29" s="31"/>
      <c r="K29" s="35"/>
    </row>
    <row r="30" spans="1:11" x14ac:dyDescent="0.3">
      <c r="C30" s="57"/>
      <c r="D30" s="54"/>
      <c r="E30" s="6"/>
      <c r="F30" s="19"/>
      <c r="G30" s="24"/>
      <c r="H30" s="24"/>
      <c r="I30" s="31"/>
      <c r="J30" s="31"/>
      <c r="K30" s="35"/>
    </row>
    <row r="31" spans="1:11" x14ac:dyDescent="0.3">
      <c r="A31" s="10"/>
      <c r="B31" s="28"/>
      <c r="C31" s="58" t="s">
        <v>11</v>
      </c>
      <c r="D31" s="54"/>
      <c r="E31" s="6"/>
      <c r="F31" s="19"/>
      <c r="G31" s="24"/>
      <c r="H31" s="24"/>
      <c r="I31" s="31"/>
      <c r="J31" s="31"/>
      <c r="K31" s="35"/>
    </row>
    <row r="32" spans="1:11" x14ac:dyDescent="0.3">
      <c r="A32" s="28"/>
      <c r="B32" s="28"/>
      <c r="C32" s="58" t="s">
        <v>13</v>
      </c>
      <c r="D32" s="54"/>
      <c r="E32" s="6"/>
      <c r="F32" s="19"/>
      <c r="G32" s="24" t="s">
        <v>2</v>
      </c>
      <c r="H32" s="24" t="s">
        <v>2</v>
      </c>
      <c r="I32" s="31"/>
      <c r="J32" s="31"/>
      <c r="K32" s="35"/>
    </row>
    <row r="33" spans="1:11" x14ac:dyDescent="0.3">
      <c r="A33" s="28"/>
      <c r="B33" s="28"/>
      <c r="C33" s="58"/>
      <c r="D33" s="54"/>
      <c r="E33" s="6"/>
      <c r="F33" s="19"/>
      <c r="G33" s="24"/>
      <c r="H33" s="24"/>
      <c r="I33" s="31"/>
      <c r="J33" s="31"/>
      <c r="K33" s="35"/>
    </row>
    <row r="34" spans="1:11" x14ac:dyDescent="0.3">
      <c r="A34" s="28"/>
      <c r="B34" s="28"/>
      <c r="C34" s="58" t="s">
        <v>14</v>
      </c>
      <c r="D34" s="54"/>
      <c r="E34" s="6"/>
      <c r="F34" s="19"/>
      <c r="G34" s="24" t="s">
        <v>2</v>
      </c>
      <c r="H34" s="24" t="s">
        <v>2</v>
      </c>
      <c r="I34" s="31"/>
      <c r="J34" s="31"/>
      <c r="K34" s="35"/>
    </row>
    <row r="35" spans="1:11" x14ac:dyDescent="0.3">
      <c r="A35" s="28"/>
      <c r="B35" s="28"/>
      <c r="C35" s="58"/>
      <c r="D35" s="54"/>
      <c r="E35" s="6"/>
      <c r="F35" s="19"/>
      <c r="G35" s="24"/>
      <c r="H35" s="24"/>
      <c r="I35" s="31"/>
      <c r="J35" s="31"/>
      <c r="K35" s="35"/>
    </row>
    <row r="36" spans="1:11" x14ac:dyDescent="0.3">
      <c r="A36" s="28"/>
      <c r="B36" s="28"/>
      <c r="C36" s="58" t="s">
        <v>15</v>
      </c>
      <c r="D36" s="54"/>
      <c r="E36" s="6"/>
      <c r="F36" s="19"/>
      <c r="G36" s="24" t="s">
        <v>2</v>
      </c>
      <c r="H36" s="24" t="s">
        <v>2</v>
      </c>
      <c r="I36" s="31"/>
      <c r="J36" s="31"/>
      <c r="K36" s="35"/>
    </row>
    <row r="37" spans="1:11" x14ac:dyDescent="0.3">
      <c r="A37" s="28"/>
      <c r="B37" s="28"/>
      <c r="C37" s="58"/>
      <c r="D37" s="54"/>
      <c r="E37" s="6"/>
      <c r="F37" s="19"/>
      <c r="G37" s="24"/>
      <c r="H37" s="24"/>
      <c r="I37" s="31"/>
      <c r="J37" s="31"/>
      <c r="K37" s="35"/>
    </row>
    <row r="38" spans="1:11" x14ac:dyDescent="0.3">
      <c r="A38" s="28"/>
      <c r="B38" s="28"/>
      <c r="C38" s="58" t="s">
        <v>16</v>
      </c>
      <c r="D38" s="54"/>
      <c r="E38" s="6"/>
      <c r="F38" s="19"/>
      <c r="G38" s="24" t="s">
        <v>2</v>
      </c>
      <c r="H38" s="24" t="s">
        <v>2</v>
      </c>
      <c r="I38" s="31"/>
      <c r="J38" s="31"/>
      <c r="K38" s="35"/>
    </row>
    <row r="39" spans="1:11" x14ac:dyDescent="0.3">
      <c r="A39" s="28"/>
      <c r="B39" s="28"/>
      <c r="C39" s="58"/>
      <c r="D39" s="54"/>
      <c r="E39" s="6"/>
      <c r="F39" s="19"/>
      <c r="G39" s="24"/>
      <c r="H39" s="24"/>
      <c r="I39" s="31"/>
      <c r="J39" s="31"/>
      <c r="K39" s="35"/>
    </row>
    <row r="40" spans="1:11" x14ac:dyDescent="0.3">
      <c r="C40" s="59" t="s">
        <v>17</v>
      </c>
      <c r="D40" s="54"/>
      <c r="E40" s="6"/>
      <c r="F40" s="19"/>
      <c r="G40" s="24"/>
      <c r="H40" s="24"/>
      <c r="I40" s="31"/>
      <c r="J40" s="31"/>
      <c r="K40" s="35"/>
    </row>
    <row r="41" spans="1:11" x14ac:dyDescent="0.3">
      <c r="B41" s="8" t="s">
        <v>1801</v>
      </c>
      <c r="C41" s="57" t="s">
        <v>1802</v>
      </c>
      <c r="D41" s="54" t="s">
        <v>1803</v>
      </c>
      <c r="E41" s="6" t="s">
        <v>198</v>
      </c>
      <c r="F41" s="19">
        <v>346000</v>
      </c>
      <c r="G41" s="24">
        <v>339.13</v>
      </c>
      <c r="H41" s="24">
        <v>8.58</v>
      </c>
      <c r="I41" s="31">
        <v>5.641</v>
      </c>
      <c r="J41" s="31"/>
      <c r="K41" s="35"/>
    </row>
    <row r="42" spans="1:11" x14ac:dyDescent="0.3">
      <c r="B42" s="8" t="s">
        <v>3361</v>
      </c>
      <c r="C42" s="57" t="s">
        <v>3362</v>
      </c>
      <c r="D42" s="54" t="s">
        <v>3363</v>
      </c>
      <c r="E42" s="6" t="s">
        <v>198</v>
      </c>
      <c r="F42" s="19">
        <v>305000</v>
      </c>
      <c r="G42" s="24">
        <v>294.32</v>
      </c>
      <c r="H42" s="24">
        <v>7.44</v>
      </c>
      <c r="I42" s="31">
        <v>5.7914952</v>
      </c>
      <c r="J42" s="31"/>
      <c r="K42" s="35"/>
    </row>
    <row r="43" spans="1:11" x14ac:dyDescent="0.3">
      <c r="B43" s="8" t="s">
        <v>3432</v>
      </c>
      <c r="C43" s="57" t="s">
        <v>3433</v>
      </c>
      <c r="D43" s="54" t="s">
        <v>3434</v>
      </c>
      <c r="E43" s="6" t="s">
        <v>198</v>
      </c>
      <c r="F43" s="19">
        <v>120000</v>
      </c>
      <c r="G43" s="24">
        <v>115.19</v>
      </c>
      <c r="H43" s="24">
        <v>2.91</v>
      </c>
      <c r="I43" s="31">
        <v>5.8036276999999998</v>
      </c>
      <c r="J43" s="31"/>
      <c r="K43" s="35"/>
    </row>
    <row r="44" spans="1:11" x14ac:dyDescent="0.3">
      <c r="B44" s="8" t="s">
        <v>3392</v>
      </c>
      <c r="C44" s="57" t="s">
        <v>3393</v>
      </c>
      <c r="D44" s="54" t="s">
        <v>3394</v>
      </c>
      <c r="E44" s="6" t="s">
        <v>198</v>
      </c>
      <c r="F44" s="19">
        <v>100000</v>
      </c>
      <c r="G44" s="24">
        <v>96.56</v>
      </c>
      <c r="H44" s="24">
        <v>2.44</v>
      </c>
      <c r="I44" s="31">
        <v>5.7914952</v>
      </c>
      <c r="J44" s="31"/>
      <c r="K44" s="35"/>
    </row>
    <row r="45" spans="1:11" x14ac:dyDescent="0.3">
      <c r="C45" s="58" t="s">
        <v>184</v>
      </c>
      <c r="D45" s="54"/>
      <c r="E45" s="6"/>
      <c r="F45" s="19"/>
      <c r="G45" s="25">
        <v>845.2</v>
      </c>
      <c r="H45" s="25">
        <v>21.37</v>
      </c>
      <c r="I45" s="31"/>
      <c r="J45" s="31"/>
      <c r="K45" s="35"/>
    </row>
    <row r="46" spans="1:11" x14ac:dyDescent="0.3">
      <c r="C46" s="57"/>
      <c r="D46" s="54"/>
      <c r="E46" s="6"/>
      <c r="F46" s="19"/>
      <c r="G46" s="24"/>
      <c r="H46" s="24"/>
      <c r="I46" s="31"/>
      <c r="J46" s="31"/>
      <c r="K46" s="35"/>
    </row>
    <row r="47" spans="1:11" x14ac:dyDescent="0.3">
      <c r="A47" s="10"/>
      <c r="B47" s="28"/>
      <c r="C47" s="58" t="s">
        <v>18</v>
      </c>
      <c r="D47" s="54"/>
      <c r="E47" s="6"/>
      <c r="F47" s="19"/>
      <c r="G47" s="24"/>
      <c r="H47" s="24"/>
      <c r="I47" s="31"/>
      <c r="J47" s="31"/>
      <c r="K47" s="35"/>
    </row>
    <row r="48" spans="1:11" x14ac:dyDescent="0.3">
      <c r="A48" s="28"/>
      <c r="B48" s="28"/>
      <c r="C48" s="58" t="s">
        <v>19</v>
      </c>
      <c r="D48" s="54"/>
      <c r="E48" s="6"/>
      <c r="F48" s="19"/>
      <c r="G48" s="24" t="s">
        <v>2</v>
      </c>
      <c r="H48" s="24" t="s">
        <v>2</v>
      </c>
      <c r="I48" s="31"/>
      <c r="J48" s="31"/>
      <c r="K48" s="35"/>
    </row>
    <row r="49" spans="1:54" x14ac:dyDescent="0.3">
      <c r="A49" s="28"/>
      <c r="B49" s="28"/>
      <c r="C49" s="58"/>
      <c r="D49" s="54"/>
      <c r="E49" s="6"/>
      <c r="F49" s="19"/>
      <c r="G49" s="24"/>
      <c r="H49" s="24"/>
      <c r="I49" s="31"/>
      <c r="J49" s="31"/>
      <c r="K49" s="35"/>
    </row>
    <row r="50" spans="1:54" x14ac:dyDescent="0.3">
      <c r="A50" s="28"/>
      <c r="B50" s="28"/>
      <c r="C50" s="58" t="s">
        <v>20</v>
      </c>
      <c r="D50" s="54"/>
      <c r="E50" s="6"/>
      <c r="F50" s="19"/>
      <c r="G50" s="24" t="s">
        <v>2</v>
      </c>
      <c r="H50" s="24" t="s">
        <v>2</v>
      </c>
      <c r="I50" s="31"/>
      <c r="J50" s="31"/>
      <c r="K50" s="35"/>
    </row>
    <row r="51" spans="1:54" x14ac:dyDescent="0.3">
      <c r="A51" s="28"/>
      <c r="B51" s="28"/>
      <c r="C51" s="58"/>
      <c r="D51" s="54"/>
      <c r="E51" s="6"/>
      <c r="F51" s="19"/>
      <c r="G51" s="24"/>
      <c r="H51" s="24"/>
      <c r="I51" s="31"/>
      <c r="J51" s="31"/>
      <c r="K51" s="35"/>
    </row>
    <row r="52" spans="1:54" x14ac:dyDescent="0.3">
      <c r="A52" s="28"/>
      <c r="B52" s="28"/>
      <c r="C52" s="58" t="s">
        <v>21</v>
      </c>
      <c r="D52" s="54"/>
      <c r="E52" s="6"/>
      <c r="F52" s="19"/>
      <c r="G52" s="24" t="s">
        <v>2</v>
      </c>
      <c r="H52" s="24" t="s">
        <v>2</v>
      </c>
      <c r="I52" s="31"/>
      <c r="J52" s="31"/>
      <c r="K52" s="35"/>
    </row>
    <row r="53" spans="1:54" x14ac:dyDescent="0.3">
      <c r="A53" s="28"/>
      <c r="B53" s="28"/>
      <c r="C53" s="58"/>
      <c r="D53" s="54"/>
      <c r="E53" s="6"/>
      <c r="F53" s="19"/>
      <c r="G53" s="24"/>
      <c r="H53" s="24"/>
      <c r="I53" s="31"/>
      <c r="J53" s="31"/>
      <c r="K53" s="35"/>
    </row>
    <row r="54" spans="1:54" x14ac:dyDescent="0.3">
      <c r="A54" s="28"/>
      <c r="B54" s="28"/>
      <c r="C54" s="58" t="s">
        <v>22</v>
      </c>
      <c r="D54" s="54"/>
      <c r="E54" s="6"/>
      <c r="F54" s="19"/>
      <c r="G54" s="24" t="s">
        <v>2</v>
      </c>
      <c r="H54" s="24" t="s">
        <v>2</v>
      </c>
      <c r="I54" s="31"/>
      <c r="J54" s="31"/>
      <c r="K54" s="35"/>
    </row>
    <row r="55" spans="1:54" x14ac:dyDescent="0.3">
      <c r="A55" s="28"/>
      <c r="B55" s="28"/>
      <c r="C55" s="58"/>
      <c r="D55" s="54"/>
      <c r="E55" s="6"/>
      <c r="F55" s="19"/>
      <c r="G55" s="24"/>
      <c r="H55" s="24"/>
      <c r="I55" s="31"/>
      <c r="J55" s="31"/>
      <c r="K55" s="35"/>
    </row>
    <row r="56" spans="1:54" x14ac:dyDescent="0.3">
      <c r="A56" s="28"/>
      <c r="B56" s="28"/>
      <c r="C56" s="58" t="s">
        <v>23</v>
      </c>
      <c r="D56" s="54"/>
      <c r="E56" s="6"/>
      <c r="F56" s="19"/>
      <c r="G56" s="24" t="s">
        <v>2</v>
      </c>
      <c r="H56" s="24" t="s">
        <v>2</v>
      </c>
      <c r="I56" s="31"/>
      <c r="J56" s="31"/>
      <c r="K56" s="35"/>
    </row>
    <row r="57" spans="1:54" x14ac:dyDescent="0.3">
      <c r="A57" s="28"/>
      <c r="B57" s="28"/>
      <c r="C57" s="58"/>
      <c r="D57" s="54"/>
      <c r="E57" s="6"/>
      <c r="F57" s="19"/>
      <c r="G57" s="24"/>
      <c r="H57" s="24"/>
      <c r="I57" s="31"/>
      <c r="J57" s="31"/>
      <c r="K57" s="35"/>
    </row>
    <row r="58" spans="1:54" x14ac:dyDescent="0.3">
      <c r="C58" s="59" t="s">
        <v>24</v>
      </c>
      <c r="D58" s="54"/>
      <c r="E58" s="6"/>
      <c r="F58" s="19"/>
      <c r="G58" s="24"/>
      <c r="H58" s="24"/>
      <c r="I58" s="31"/>
      <c r="J58" s="31"/>
      <c r="K58" s="35"/>
    </row>
    <row r="59" spans="1:54" x14ac:dyDescent="0.3">
      <c r="B59" s="8" t="s">
        <v>199</v>
      </c>
      <c r="C59" s="57" t="s">
        <v>200</v>
      </c>
      <c r="D59" s="54"/>
      <c r="E59" s="6"/>
      <c r="F59" s="19"/>
      <c r="G59" s="24">
        <v>144.30000000000001</v>
      </c>
      <c r="H59" s="24">
        <v>3.65</v>
      </c>
      <c r="I59" s="31"/>
      <c r="J59" s="31"/>
      <c r="K59" s="35"/>
    </row>
    <row r="60" spans="1:54" x14ac:dyDescent="0.3">
      <c r="C60" s="58" t="s">
        <v>184</v>
      </c>
      <c r="D60" s="54"/>
      <c r="E60" s="6"/>
      <c r="F60" s="19"/>
      <c r="G60" s="25">
        <v>144.30000000000001</v>
      </c>
      <c r="H60" s="25">
        <v>3.65</v>
      </c>
      <c r="I60" s="31"/>
      <c r="J60" s="31"/>
      <c r="K60" s="35"/>
    </row>
    <row r="61" spans="1:54" x14ac:dyDescent="0.3">
      <c r="C61" s="57"/>
      <c r="D61" s="54"/>
      <c r="E61" s="6"/>
      <c r="F61" s="19"/>
      <c r="G61" s="24"/>
      <c r="H61" s="24"/>
      <c r="I61" s="31"/>
      <c r="J61" s="31"/>
      <c r="K61" s="35"/>
    </row>
    <row r="62" spans="1:54" x14ac:dyDescent="0.3">
      <c r="A62" s="10"/>
      <c r="B62" s="28"/>
      <c r="C62" s="58" t="s">
        <v>25</v>
      </c>
      <c r="D62" s="54"/>
      <c r="E62" s="6"/>
      <c r="F62" s="19"/>
      <c r="G62" s="24"/>
      <c r="H62" s="24"/>
      <c r="I62" s="31"/>
      <c r="J62" s="31"/>
      <c r="K62" s="35"/>
    </row>
    <row r="63" spans="1:54" s="2" customFormat="1" ht="13.8" x14ac:dyDescent="0.3">
      <c r="A63" s="28"/>
      <c r="B63" s="28"/>
      <c r="C63" s="57" t="s">
        <v>5023</v>
      </c>
      <c r="D63" s="54"/>
      <c r="E63" s="6"/>
      <c r="F63" s="19"/>
      <c r="G63" s="24" t="s">
        <v>2</v>
      </c>
      <c r="H63" s="24" t="s">
        <v>2</v>
      </c>
      <c r="I63" s="31"/>
      <c r="J63" s="31"/>
      <c r="K63" s="35"/>
      <c r="L63" s="3"/>
      <c r="AI63" s="3"/>
      <c r="AV63" s="3"/>
      <c r="AX63" s="3"/>
      <c r="BB63" s="3"/>
    </row>
    <row r="64" spans="1:54" x14ac:dyDescent="0.3">
      <c r="B64" s="8"/>
      <c r="C64" s="57" t="s">
        <v>201</v>
      </c>
      <c r="D64" s="54"/>
      <c r="E64" s="6"/>
      <c r="F64" s="19"/>
      <c r="G64" s="24">
        <v>58.61</v>
      </c>
      <c r="H64" s="24">
        <v>1.48</v>
      </c>
      <c r="I64" s="31"/>
      <c r="J64" s="31"/>
      <c r="K64" s="35"/>
    </row>
    <row r="65" spans="3:11" x14ac:dyDescent="0.3">
      <c r="C65" s="58" t="s">
        <v>184</v>
      </c>
      <c r="D65" s="54"/>
      <c r="E65" s="6"/>
      <c r="F65" s="19"/>
      <c r="G65" s="25">
        <v>58.61</v>
      </c>
      <c r="H65" s="25">
        <v>1.48</v>
      </c>
      <c r="I65" s="31"/>
      <c r="J65" s="31"/>
      <c r="K65" s="35"/>
    </row>
    <row r="66" spans="3:11" x14ac:dyDescent="0.3">
      <c r="C66" s="57"/>
      <c r="D66" s="54"/>
      <c r="E66" s="6"/>
      <c r="F66" s="19"/>
      <c r="G66" s="24"/>
      <c r="H66" s="24"/>
      <c r="I66" s="31"/>
      <c r="J66" s="31"/>
      <c r="K66" s="35"/>
    </row>
    <row r="67" spans="3:11" x14ac:dyDescent="0.3">
      <c r="C67" s="60" t="s">
        <v>202</v>
      </c>
      <c r="D67" s="55"/>
      <c r="E67" s="5"/>
      <c r="F67" s="20"/>
      <c r="G67" s="26">
        <v>3954.64</v>
      </c>
      <c r="H67" s="26">
        <v>100.00000000000001</v>
      </c>
      <c r="I67" s="32"/>
      <c r="J67" s="32"/>
      <c r="K67" s="36"/>
    </row>
    <row r="70" spans="3:11" x14ac:dyDescent="0.3">
      <c r="C70" s="1" t="s">
        <v>203</v>
      </c>
    </row>
    <row r="71" spans="3:11" x14ac:dyDescent="0.3">
      <c r="C71" s="37" t="s">
        <v>204</v>
      </c>
      <c r="D71" s="37"/>
      <c r="E71" s="37"/>
      <c r="F71" s="37"/>
      <c r="G71" s="37"/>
      <c r="H71" s="37"/>
      <c r="I71" s="37"/>
      <c r="J71" s="37"/>
      <c r="K71" s="37"/>
    </row>
    <row r="72" spans="3:11" x14ac:dyDescent="0.3">
      <c r="C72" s="2" t="s">
        <v>205</v>
      </c>
    </row>
    <row r="73" spans="3:11" x14ac:dyDescent="0.3">
      <c r="C73" s="2" t="s">
        <v>206</v>
      </c>
    </row>
    <row r="74" spans="3:11" ht="30" customHeight="1" x14ac:dyDescent="0.3">
      <c r="C74" s="80" t="s">
        <v>207</v>
      </c>
      <c r="D74" s="81"/>
      <c r="E74" s="81"/>
      <c r="F74" s="81"/>
      <c r="G74" s="81"/>
      <c r="H74" s="81"/>
      <c r="I74" s="81"/>
      <c r="J74" s="81"/>
      <c r="K74" s="81"/>
    </row>
    <row r="75" spans="3:11" x14ac:dyDescent="0.3">
      <c r="C75" s="2" t="s">
        <v>208</v>
      </c>
    </row>
    <row r="77" spans="3:11" x14ac:dyDescent="0.3">
      <c r="C77" s="1" t="s">
        <v>5173</v>
      </c>
      <c r="E77" s="78" t="s">
        <v>5174</v>
      </c>
    </row>
    <row r="78" spans="3:11" x14ac:dyDescent="0.3">
      <c r="E78" s="2" t="s">
        <v>5180</v>
      </c>
    </row>
  </sheetData>
  <mergeCells count="1">
    <mergeCell ref="C74:K74"/>
  </mergeCells>
  <hyperlinks>
    <hyperlink ref="J2" location="'Index'!A1" display="'Index'!A1" xr:uid="{3FF11CCF-1257-4FEE-B2B8-50647D41FD1C}"/>
  </hyperlinks>
  <pageMargins left="0.7" right="0.7" top="0.75" bottom="0.75" header="0.3" footer="0.3"/>
  <pageSetup orientation="portrait" horizontalDpi="4294967293"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05C991-9173-4BF5-B8CD-A3D0A8C42D66}">
  <sheetPr codeName="Sheet1"/>
  <dimension ref="A1:IV124"/>
  <sheetViews>
    <sheetView showGridLines="0" zoomScale="90" zoomScaleNormal="90" workbookViewId="0">
      <pane ySplit="6" topLeftCell="A109"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890</v>
      </c>
      <c r="J2" s="38" t="s">
        <v>4688</v>
      </c>
    </row>
    <row r="3" spans="1:54" ht="16.2" x14ac:dyDescent="0.35">
      <c r="C3" s="1" t="s">
        <v>28</v>
      </c>
      <c r="D3" s="21" t="s">
        <v>891</v>
      </c>
    </row>
    <row r="4" spans="1:54" ht="15" x14ac:dyDescent="0.35">
      <c r="C4" s="1" t="s">
        <v>30</v>
      </c>
      <c r="D4" s="22">
        <v>46053</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A8" s="10"/>
      <c r="B8" s="28"/>
      <c r="C8" s="58" t="s">
        <v>0</v>
      </c>
      <c r="D8" s="54"/>
      <c r="E8" s="6"/>
      <c r="F8" s="19"/>
      <c r="G8" s="24"/>
      <c r="H8" s="24"/>
      <c r="I8" s="31"/>
      <c r="J8" s="31"/>
      <c r="K8" s="35"/>
    </row>
    <row r="9" spans="1:54" x14ac:dyDescent="0.3">
      <c r="C9" s="59" t="s">
        <v>1</v>
      </c>
      <c r="D9" s="54"/>
      <c r="E9" s="6"/>
      <c r="F9" s="19"/>
      <c r="G9" s="24"/>
      <c r="H9" s="24"/>
      <c r="I9" s="31"/>
      <c r="J9" s="31"/>
      <c r="K9" s="35"/>
    </row>
    <row r="10" spans="1:54" x14ac:dyDescent="0.3">
      <c r="B10" s="8" t="s">
        <v>421</v>
      </c>
      <c r="C10" s="57" t="s">
        <v>422</v>
      </c>
      <c r="D10" s="54" t="s">
        <v>423</v>
      </c>
      <c r="E10" s="6" t="s">
        <v>256</v>
      </c>
      <c r="F10" s="19">
        <v>990000</v>
      </c>
      <c r="G10" s="24">
        <v>19490.13</v>
      </c>
      <c r="H10" s="24">
        <v>6.65</v>
      </c>
      <c r="I10" s="31"/>
      <c r="J10" s="31"/>
      <c r="K10" s="35"/>
    </row>
    <row r="11" spans="1:54" x14ac:dyDescent="0.3">
      <c r="B11" s="8" t="s">
        <v>267</v>
      </c>
      <c r="C11" s="57" t="s">
        <v>268</v>
      </c>
      <c r="D11" s="54" t="s">
        <v>269</v>
      </c>
      <c r="E11" s="6" t="s">
        <v>270</v>
      </c>
      <c r="F11" s="19">
        <v>677132</v>
      </c>
      <c r="G11" s="24">
        <v>16068.34</v>
      </c>
      <c r="H11" s="24">
        <v>5.48</v>
      </c>
      <c r="I11" s="31"/>
      <c r="J11" s="31"/>
      <c r="K11" s="35"/>
    </row>
    <row r="12" spans="1:54" x14ac:dyDescent="0.3">
      <c r="B12" s="8" t="s">
        <v>409</v>
      </c>
      <c r="C12" s="57" t="s">
        <v>410</v>
      </c>
      <c r="D12" s="54" t="s">
        <v>411</v>
      </c>
      <c r="E12" s="6" t="s">
        <v>64</v>
      </c>
      <c r="F12" s="19">
        <v>455000</v>
      </c>
      <c r="G12" s="24">
        <v>15614.69</v>
      </c>
      <c r="H12" s="24">
        <v>5.33</v>
      </c>
      <c r="I12" s="31"/>
      <c r="J12" s="31"/>
      <c r="K12" s="35"/>
    </row>
    <row r="13" spans="1:54" x14ac:dyDescent="0.3">
      <c r="B13" s="8" t="s">
        <v>117</v>
      </c>
      <c r="C13" s="57" t="s">
        <v>118</v>
      </c>
      <c r="D13" s="54" t="s">
        <v>119</v>
      </c>
      <c r="E13" s="6" t="s">
        <v>120</v>
      </c>
      <c r="F13" s="19">
        <v>222499</v>
      </c>
      <c r="G13" s="24">
        <v>13039.55</v>
      </c>
      <c r="H13" s="24">
        <v>4.45</v>
      </c>
      <c r="I13" s="31"/>
      <c r="J13" s="31"/>
      <c r="K13" s="35"/>
    </row>
    <row r="14" spans="1:54" x14ac:dyDescent="0.3">
      <c r="B14" s="8" t="s">
        <v>83</v>
      </c>
      <c r="C14" s="57" t="s">
        <v>84</v>
      </c>
      <c r="D14" s="54" t="s">
        <v>85</v>
      </c>
      <c r="E14" s="6" t="s">
        <v>86</v>
      </c>
      <c r="F14" s="19">
        <v>509000</v>
      </c>
      <c r="G14" s="24">
        <v>12360.05</v>
      </c>
      <c r="H14" s="24">
        <v>4.22</v>
      </c>
      <c r="I14" s="31"/>
      <c r="J14" s="31"/>
      <c r="K14" s="35"/>
    </row>
    <row r="15" spans="1:54" x14ac:dyDescent="0.3">
      <c r="B15" s="8" t="s">
        <v>165</v>
      </c>
      <c r="C15" s="57" t="s">
        <v>166</v>
      </c>
      <c r="D15" s="54" t="s">
        <v>167</v>
      </c>
      <c r="E15" s="6" t="s">
        <v>112</v>
      </c>
      <c r="F15" s="19">
        <v>2386850</v>
      </c>
      <c r="G15" s="24">
        <v>11863.84</v>
      </c>
      <c r="H15" s="24">
        <v>4.05</v>
      </c>
      <c r="I15" s="31"/>
      <c r="J15" s="31"/>
      <c r="K15" s="35"/>
    </row>
    <row r="16" spans="1:54" x14ac:dyDescent="0.3">
      <c r="B16" s="8" t="s">
        <v>892</v>
      </c>
      <c r="C16" s="57" t="s">
        <v>893</v>
      </c>
      <c r="D16" s="54" t="s">
        <v>894</v>
      </c>
      <c r="E16" s="6" t="s">
        <v>86</v>
      </c>
      <c r="F16" s="19">
        <v>277500</v>
      </c>
      <c r="G16" s="24">
        <v>11037.29</v>
      </c>
      <c r="H16" s="24">
        <v>3.77</v>
      </c>
      <c r="I16" s="31"/>
      <c r="J16" s="31"/>
      <c r="K16" s="35"/>
    </row>
    <row r="17" spans="2:11" x14ac:dyDescent="0.3">
      <c r="B17" s="8" t="s">
        <v>61</v>
      </c>
      <c r="C17" s="57" t="s">
        <v>62</v>
      </c>
      <c r="D17" s="54" t="s">
        <v>63</v>
      </c>
      <c r="E17" s="6" t="s">
        <v>64</v>
      </c>
      <c r="F17" s="19">
        <v>75000</v>
      </c>
      <c r="G17" s="24">
        <v>10949.25</v>
      </c>
      <c r="H17" s="24">
        <v>3.74</v>
      </c>
      <c r="I17" s="31"/>
      <c r="J17" s="31"/>
      <c r="K17" s="35"/>
    </row>
    <row r="18" spans="2:11" x14ac:dyDescent="0.3">
      <c r="B18" s="8" t="s">
        <v>174</v>
      </c>
      <c r="C18" s="57" t="s">
        <v>175</v>
      </c>
      <c r="D18" s="54" t="s">
        <v>176</v>
      </c>
      <c r="E18" s="6" t="s">
        <v>86</v>
      </c>
      <c r="F18" s="19">
        <v>2350172</v>
      </c>
      <c r="G18" s="24">
        <v>10878.95</v>
      </c>
      <c r="H18" s="24">
        <v>3.71</v>
      </c>
      <c r="I18" s="31"/>
      <c r="J18" s="31"/>
      <c r="K18" s="35"/>
    </row>
    <row r="19" spans="2:11" x14ac:dyDescent="0.3">
      <c r="B19" s="8" t="s">
        <v>94</v>
      </c>
      <c r="C19" s="57" t="s">
        <v>95</v>
      </c>
      <c r="D19" s="54" t="s">
        <v>96</v>
      </c>
      <c r="E19" s="6" t="s">
        <v>64</v>
      </c>
      <c r="F19" s="19">
        <v>150000</v>
      </c>
      <c r="G19" s="24">
        <v>10683.75</v>
      </c>
      <c r="H19" s="24">
        <v>3.65</v>
      </c>
      <c r="I19" s="31"/>
      <c r="J19" s="31"/>
      <c r="K19" s="35"/>
    </row>
    <row r="20" spans="2:11" x14ac:dyDescent="0.3">
      <c r="B20" s="8" t="s">
        <v>177</v>
      </c>
      <c r="C20" s="57" t="s">
        <v>178</v>
      </c>
      <c r="D20" s="54" t="s">
        <v>179</v>
      </c>
      <c r="E20" s="6" t="s">
        <v>180</v>
      </c>
      <c r="F20" s="19">
        <v>475000</v>
      </c>
      <c r="G20" s="24">
        <v>10042.450000000001</v>
      </c>
      <c r="H20" s="24">
        <v>3.43</v>
      </c>
      <c r="I20" s="31"/>
      <c r="J20" s="31"/>
      <c r="K20" s="35"/>
    </row>
    <row r="21" spans="2:11" x14ac:dyDescent="0.3">
      <c r="B21" s="8" t="s">
        <v>263</v>
      </c>
      <c r="C21" s="57" t="s">
        <v>264</v>
      </c>
      <c r="D21" s="54" t="s">
        <v>265</v>
      </c>
      <c r="E21" s="6" t="s">
        <v>266</v>
      </c>
      <c r="F21" s="19">
        <v>680000</v>
      </c>
      <c r="G21" s="24">
        <v>9985.7999999999993</v>
      </c>
      <c r="H21" s="24">
        <v>3.41</v>
      </c>
      <c r="I21" s="31"/>
      <c r="J21" s="31"/>
      <c r="K21" s="35"/>
    </row>
    <row r="22" spans="2:11" x14ac:dyDescent="0.3">
      <c r="B22" s="8" t="s">
        <v>128</v>
      </c>
      <c r="C22" s="57" t="s">
        <v>129</v>
      </c>
      <c r="D22" s="54" t="s">
        <v>130</v>
      </c>
      <c r="E22" s="6" t="s">
        <v>131</v>
      </c>
      <c r="F22" s="19">
        <v>25178</v>
      </c>
      <c r="G22" s="24">
        <v>8307.48</v>
      </c>
      <c r="H22" s="24">
        <v>2.84</v>
      </c>
      <c r="I22" s="31"/>
      <c r="J22" s="31"/>
      <c r="K22" s="35"/>
    </row>
    <row r="23" spans="2:11" x14ac:dyDescent="0.3">
      <c r="B23" s="8" t="s">
        <v>655</v>
      </c>
      <c r="C23" s="57" t="s">
        <v>656</v>
      </c>
      <c r="D23" s="54" t="s">
        <v>657</v>
      </c>
      <c r="E23" s="6" t="s">
        <v>266</v>
      </c>
      <c r="F23" s="19">
        <v>1596223</v>
      </c>
      <c r="G23" s="24">
        <v>7522.2</v>
      </c>
      <c r="H23" s="24">
        <v>2.57</v>
      </c>
      <c r="I23" s="31"/>
      <c r="J23" s="31"/>
      <c r="K23" s="35"/>
    </row>
    <row r="24" spans="2:11" x14ac:dyDescent="0.3">
      <c r="B24" s="8" t="s">
        <v>607</v>
      </c>
      <c r="C24" s="57" t="s">
        <v>608</v>
      </c>
      <c r="D24" s="54" t="s">
        <v>609</v>
      </c>
      <c r="E24" s="6" t="s">
        <v>156</v>
      </c>
      <c r="F24" s="19">
        <v>202611</v>
      </c>
      <c r="G24" s="24">
        <v>7475.33</v>
      </c>
      <c r="H24" s="24">
        <v>2.5499999999999998</v>
      </c>
      <c r="I24" s="31"/>
      <c r="J24" s="31"/>
      <c r="K24" s="35"/>
    </row>
    <row r="25" spans="2:11" x14ac:dyDescent="0.3">
      <c r="B25" s="8" t="s">
        <v>87</v>
      </c>
      <c r="C25" s="57" t="s">
        <v>88</v>
      </c>
      <c r="D25" s="54" t="s">
        <v>89</v>
      </c>
      <c r="E25" s="6" t="s">
        <v>64</v>
      </c>
      <c r="F25" s="19">
        <v>200000</v>
      </c>
      <c r="G25" s="24">
        <v>7354.8</v>
      </c>
      <c r="H25" s="24">
        <v>2.5099999999999998</v>
      </c>
      <c r="I25" s="31"/>
      <c r="J25" s="31"/>
      <c r="K25" s="35"/>
    </row>
    <row r="26" spans="2:11" x14ac:dyDescent="0.3">
      <c r="B26" s="8" t="s">
        <v>895</v>
      </c>
      <c r="C26" s="57" t="s">
        <v>896</v>
      </c>
      <c r="D26" s="54" t="s">
        <v>897</v>
      </c>
      <c r="E26" s="6" t="s">
        <v>112</v>
      </c>
      <c r="F26" s="19">
        <v>2184044</v>
      </c>
      <c r="G26" s="24">
        <v>6869.91</v>
      </c>
      <c r="H26" s="24">
        <v>2.34</v>
      </c>
      <c r="I26" s="31"/>
      <c r="J26" s="31"/>
      <c r="K26" s="35"/>
    </row>
    <row r="27" spans="2:11" x14ac:dyDescent="0.3">
      <c r="B27" s="8" t="s">
        <v>632</v>
      </c>
      <c r="C27" s="57" t="s">
        <v>633</v>
      </c>
      <c r="D27" s="54" t="s">
        <v>634</v>
      </c>
      <c r="E27" s="6" t="s">
        <v>156</v>
      </c>
      <c r="F27" s="19">
        <v>3750000</v>
      </c>
      <c r="G27" s="24">
        <v>6530.63</v>
      </c>
      <c r="H27" s="24">
        <v>2.23</v>
      </c>
      <c r="I27" s="31"/>
      <c r="J27" s="31"/>
      <c r="K27" s="35"/>
    </row>
    <row r="28" spans="2:11" x14ac:dyDescent="0.3">
      <c r="B28" s="8" t="s">
        <v>168</v>
      </c>
      <c r="C28" s="57" t="s">
        <v>169</v>
      </c>
      <c r="D28" s="54" t="s">
        <v>170</v>
      </c>
      <c r="E28" s="6" t="s">
        <v>86</v>
      </c>
      <c r="F28" s="19">
        <v>462500</v>
      </c>
      <c r="G28" s="24">
        <v>6141.54</v>
      </c>
      <c r="H28" s="24">
        <v>2.1</v>
      </c>
      <c r="I28" s="31"/>
      <c r="J28" s="31"/>
      <c r="K28" s="35"/>
    </row>
    <row r="29" spans="2:11" x14ac:dyDescent="0.3">
      <c r="B29" s="8" t="s">
        <v>898</v>
      </c>
      <c r="C29" s="57" t="s">
        <v>899</v>
      </c>
      <c r="D29" s="54" t="s">
        <v>900</v>
      </c>
      <c r="E29" s="6" t="s">
        <v>901</v>
      </c>
      <c r="F29" s="19">
        <v>250000</v>
      </c>
      <c r="G29" s="24">
        <v>5955</v>
      </c>
      <c r="H29" s="24">
        <v>2.0299999999999998</v>
      </c>
      <c r="I29" s="31"/>
      <c r="J29" s="31"/>
      <c r="K29" s="35"/>
    </row>
    <row r="30" spans="2:11" x14ac:dyDescent="0.3">
      <c r="B30" s="8" t="s">
        <v>260</v>
      </c>
      <c r="C30" s="57" t="s">
        <v>261</v>
      </c>
      <c r="D30" s="54" t="s">
        <v>262</v>
      </c>
      <c r="E30" s="6" t="s">
        <v>180</v>
      </c>
      <c r="F30" s="19">
        <v>497850</v>
      </c>
      <c r="G30" s="24">
        <v>5745.69</v>
      </c>
      <c r="H30" s="24">
        <v>1.96</v>
      </c>
      <c r="I30" s="31"/>
      <c r="J30" s="31"/>
      <c r="K30" s="35"/>
    </row>
    <row r="31" spans="2:11" x14ac:dyDescent="0.3">
      <c r="B31" s="8" t="s">
        <v>373</v>
      </c>
      <c r="C31" s="57" t="s">
        <v>374</v>
      </c>
      <c r="D31" s="54" t="s">
        <v>375</v>
      </c>
      <c r="E31" s="6" t="s">
        <v>131</v>
      </c>
      <c r="F31" s="19">
        <v>777697</v>
      </c>
      <c r="G31" s="24">
        <v>5328.78</v>
      </c>
      <c r="H31" s="24">
        <v>1.82</v>
      </c>
      <c r="I31" s="31"/>
      <c r="J31" s="31"/>
      <c r="K31" s="35"/>
    </row>
    <row r="32" spans="2:11" x14ac:dyDescent="0.3">
      <c r="B32" s="8" t="s">
        <v>652</v>
      </c>
      <c r="C32" s="57" t="s">
        <v>653</v>
      </c>
      <c r="D32" s="54" t="s">
        <v>654</v>
      </c>
      <c r="E32" s="6" t="s">
        <v>156</v>
      </c>
      <c r="F32" s="19">
        <v>1699255</v>
      </c>
      <c r="G32" s="24">
        <v>4700.1400000000003</v>
      </c>
      <c r="H32" s="24">
        <v>1.6</v>
      </c>
      <c r="I32" s="31"/>
      <c r="J32" s="31"/>
      <c r="K32" s="35"/>
    </row>
    <row r="33" spans="2:11" x14ac:dyDescent="0.3">
      <c r="B33" s="8" t="s">
        <v>902</v>
      </c>
      <c r="C33" s="57" t="s">
        <v>903</v>
      </c>
      <c r="D33" s="54" t="s">
        <v>904</v>
      </c>
      <c r="E33" s="6" t="s">
        <v>901</v>
      </c>
      <c r="F33" s="19">
        <v>1550000</v>
      </c>
      <c r="G33" s="24">
        <v>4656.9799999999996</v>
      </c>
      <c r="H33" s="24">
        <v>1.59</v>
      </c>
      <c r="I33" s="31"/>
      <c r="J33" s="31"/>
      <c r="K33" s="35"/>
    </row>
    <row r="34" spans="2:11" x14ac:dyDescent="0.3">
      <c r="B34" s="8" t="s">
        <v>225</v>
      </c>
      <c r="C34" s="57" t="s">
        <v>226</v>
      </c>
      <c r="D34" s="54" t="s">
        <v>227</v>
      </c>
      <c r="E34" s="6" t="s">
        <v>217</v>
      </c>
      <c r="F34" s="19">
        <v>1000000</v>
      </c>
      <c r="G34" s="24">
        <v>4585</v>
      </c>
      <c r="H34" s="24">
        <v>1.56</v>
      </c>
      <c r="I34" s="31"/>
      <c r="J34" s="31"/>
      <c r="K34" s="35"/>
    </row>
    <row r="35" spans="2:11" x14ac:dyDescent="0.3">
      <c r="B35" s="8" t="s">
        <v>355</v>
      </c>
      <c r="C35" s="57" t="s">
        <v>356</v>
      </c>
      <c r="D35" s="54" t="s">
        <v>357</v>
      </c>
      <c r="E35" s="6" t="s">
        <v>86</v>
      </c>
      <c r="F35" s="19">
        <v>250000</v>
      </c>
      <c r="G35" s="24">
        <v>4542.25</v>
      </c>
      <c r="H35" s="24">
        <v>1.55</v>
      </c>
      <c r="I35" s="31"/>
      <c r="J35" s="31"/>
      <c r="K35" s="35"/>
    </row>
    <row r="36" spans="2:11" x14ac:dyDescent="0.3">
      <c r="B36" s="8" t="s">
        <v>638</v>
      </c>
      <c r="C36" s="57" t="s">
        <v>639</v>
      </c>
      <c r="D36" s="54" t="s">
        <v>640</v>
      </c>
      <c r="E36" s="6" t="s">
        <v>75</v>
      </c>
      <c r="F36" s="19">
        <v>231283</v>
      </c>
      <c r="G36" s="24">
        <v>4516.03</v>
      </c>
      <c r="H36" s="24">
        <v>1.54</v>
      </c>
      <c r="I36" s="31"/>
      <c r="J36" s="31"/>
      <c r="K36" s="35"/>
    </row>
    <row r="37" spans="2:11" x14ac:dyDescent="0.3">
      <c r="B37" s="8" t="s">
        <v>328</v>
      </c>
      <c r="C37" s="57" t="s">
        <v>329</v>
      </c>
      <c r="D37" s="54" t="s">
        <v>330</v>
      </c>
      <c r="E37" s="6" t="s">
        <v>86</v>
      </c>
      <c r="F37" s="19">
        <v>300000</v>
      </c>
      <c r="G37" s="24">
        <v>4387.8</v>
      </c>
      <c r="H37" s="24">
        <v>1.5</v>
      </c>
      <c r="I37" s="31"/>
      <c r="J37" s="31"/>
      <c r="K37" s="35"/>
    </row>
    <row r="38" spans="2:11" x14ac:dyDescent="0.3">
      <c r="B38" s="8" t="s">
        <v>905</v>
      </c>
      <c r="C38" s="57" t="s">
        <v>906</v>
      </c>
      <c r="D38" s="54" t="s">
        <v>907</v>
      </c>
      <c r="E38" s="6" t="s">
        <v>86</v>
      </c>
      <c r="F38" s="19">
        <v>1553632</v>
      </c>
      <c r="G38" s="24">
        <v>3933.02</v>
      </c>
      <c r="H38" s="24">
        <v>1.34</v>
      </c>
      <c r="I38" s="31"/>
      <c r="J38" s="31"/>
      <c r="K38" s="35"/>
    </row>
    <row r="39" spans="2:11" x14ac:dyDescent="0.3">
      <c r="B39" s="8" t="s">
        <v>908</v>
      </c>
      <c r="C39" s="57" t="s">
        <v>909</v>
      </c>
      <c r="D39" s="54" t="s">
        <v>910</v>
      </c>
      <c r="E39" s="6" t="s">
        <v>86</v>
      </c>
      <c r="F39" s="19">
        <v>48501</v>
      </c>
      <c r="G39" s="24">
        <v>3647.76</v>
      </c>
      <c r="H39" s="24">
        <v>1.24</v>
      </c>
      <c r="I39" s="31"/>
      <c r="J39" s="31"/>
      <c r="K39" s="35"/>
    </row>
    <row r="40" spans="2:11" x14ac:dyDescent="0.3">
      <c r="B40" s="8" t="s">
        <v>911</v>
      </c>
      <c r="C40" s="57" t="s">
        <v>912</v>
      </c>
      <c r="D40" s="54" t="s">
        <v>913</v>
      </c>
      <c r="E40" s="6" t="s">
        <v>164</v>
      </c>
      <c r="F40" s="19">
        <v>222222</v>
      </c>
      <c r="G40" s="24">
        <v>3071.11</v>
      </c>
      <c r="H40" s="24">
        <v>1.05</v>
      </c>
      <c r="I40" s="31"/>
      <c r="J40" s="31"/>
      <c r="K40" s="35"/>
    </row>
    <row r="41" spans="2:11" x14ac:dyDescent="0.3">
      <c r="B41" s="8" t="s">
        <v>576</v>
      </c>
      <c r="C41" s="57" t="s">
        <v>577</v>
      </c>
      <c r="D41" s="54" t="s">
        <v>578</v>
      </c>
      <c r="E41" s="6" t="s">
        <v>86</v>
      </c>
      <c r="F41" s="19">
        <v>385766</v>
      </c>
      <c r="G41" s="24">
        <v>3000.3</v>
      </c>
      <c r="H41" s="24">
        <v>1.02</v>
      </c>
      <c r="I41" s="31"/>
      <c r="J41" s="31"/>
      <c r="K41" s="35"/>
    </row>
    <row r="42" spans="2:11" x14ac:dyDescent="0.3">
      <c r="B42" s="8" t="s">
        <v>914</v>
      </c>
      <c r="C42" s="57" t="s">
        <v>915</v>
      </c>
      <c r="D42" s="54" t="s">
        <v>916</v>
      </c>
      <c r="E42" s="6" t="s">
        <v>86</v>
      </c>
      <c r="F42" s="19">
        <v>812502</v>
      </c>
      <c r="G42" s="24">
        <v>2859.6</v>
      </c>
      <c r="H42" s="24">
        <v>0.98</v>
      </c>
      <c r="I42" s="31"/>
      <c r="J42" s="31"/>
      <c r="K42" s="35"/>
    </row>
    <row r="43" spans="2:11" x14ac:dyDescent="0.3">
      <c r="B43" s="8" t="s">
        <v>641</v>
      </c>
      <c r="C43" s="57" t="s">
        <v>642</v>
      </c>
      <c r="D43" s="54" t="s">
        <v>643</v>
      </c>
      <c r="E43" s="6" t="s">
        <v>112</v>
      </c>
      <c r="F43" s="19">
        <v>561453</v>
      </c>
      <c r="G43" s="24">
        <v>2768.81</v>
      </c>
      <c r="H43" s="24">
        <v>0.94</v>
      </c>
      <c r="I43" s="31"/>
      <c r="J43" s="31"/>
      <c r="K43" s="35"/>
    </row>
    <row r="44" spans="2:11" x14ac:dyDescent="0.3">
      <c r="B44" s="8" t="s">
        <v>298</v>
      </c>
      <c r="C44" s="57" t="s">
        <v>299</v>
      </c>
      <c r="D44" s="54" t="s">
        <v>300</v>
      </c>
      <c r="E44" s="6" t="s">
        <v>180</v>
      </c>
      <c r="F44" s="19">
        <v>500454</v>
      </c>
      <c r="G44" s="24">
        <v>2421.1999999999998</v>
      </c>
      <c r="H44" s="24">
        <v>0.83</v>
      </c>
      <c r="I44" s="31"/>
      <c r="J44" s="31"/>
      <c r="K44" s="35"/>
    </row>
    <row r="45" spans="2:11" x14ac:dyDescent="0.3">
      <c r="B45" s="8" t="s">
        <v>337</v>
      </c>
      <c r="C45" s="57" t="s">
        <v>338</v>
      </c>
      <c r="D45" s="54" t="s">
        <v>339</v>
      </c>
      <c r="E45" s="6" t="s">
        <v>120</v>
      </c>
      <c r="F45" s="19">
        <v>275000</v>
      </c>
      <c r="G45" s="24">
        <v>2419.4499999999998</v>
      </c>
      <c r="H45" s="24">
        <v>0.83</v>
      </c>
      <c r="I45" s="31"/>
      <c r="J45" s="31"/>
      <c r="K45" s="35"/>
    </row>
    <row r="46" spans="2:11" x14ac:dyDescent="0.3">
      <c r="B46" s="8" t="s">
        <v>917</v>
      </c>
      <c r="C46" s="57" t="s">
        <v>918</v>
      </c>
      <c r="D46" s="54" t="s">
        <v>919</v>
      </c>
      <c r="E46" s="6" t="s">
        <v>120</v>
      </c>
      <c r="F46" s="19">
        <v>200000</v>
      </c>
      <c r="G46" s="24">
        <v>2370.6</v>
      </c>
      <c r="H46" s="24">
        <v>0.81</v>
      </c>
      <c r="I46" s="31"/>
      <c r="J46" s="31"/>
      <c r="K46" s="35"/>
    </row>
    <row r="47" spans="2:11" x14ac:dyDescent="0.3">
      <c r="B47" s="8" t="s">
        <v>614</v>
      </c>
      <c r="C47" s="57" t="s">
        <v>615</v>
      </c>
      <c r="D47" s="54" t="s">
        <v>616</v>
      </c>
      <c r="E47" s="6" t="s">
        <v>156</v>
      </c>
      <c r="F47" s="19">
        <v>1450480</v>
      </c>
      <c r="G47" s="24">
        <v>1826.88</v>
      </c>
      <c r="H47" s="24">
        <v>0.62</v>
      </c>
      <c r="I47" s="31"/>
      <c r="J47" s="31"/>
      <c r="K47" s="35"/>
    </row>
    <row r="48" spans="2:11" x14ac:dyDescent="0.3">
      <c r="B48" s="8" t="s">
        <v>920</v>
      </c>
      <c r="C48" s="57" t="s">
        <v>921</v>
      </c>
      <c r="D48" s="54" t="s">
        <v>922</v>
      </c>
      <c r="E48" s="6" t="s">
        <v>266</v>
      </c>
      <c r="F48" s="19">
        <v>807441</v>
      </c>
      <c r="G48" s="24">
        <v>1479.07</v>
      </c>
      <c r="H48" s="24">
        <v>0.5</v>
      </c>
      <c r="I48" s="31"/>
      <c r="J48" s="31"/>
      <c r="K48" s="35"/>
    </row>
    <row r="49" spans="1:11" x14ac:dyDescent="0.3">
      <c r="B49" s="8" t="s">
        <v>923</v>
      </c>
      <c r="C49" s="57" t="s">
        <v>924</v>
      </c>
      <c r="D49" s="54" t="s">
        <v>925</v>
      </c>
      <c r="E49" s="6" t="s">
        <v>86</v>
      </c>
      <c r="F49" s="19">
        <v>757725</v>
      </c>
      <c r="G49" s="24">
        <v>1392.47</v>
      </c>
      <c r="H49" s="24">
        <v>0.48</v>
      </c>
      <c r="I49" s="31"/>
      <c r="J49" s="31"/>
      <c r="K49" s="35"/>
    </row>
    <row r="50" spans="1:11" x14ac:dyDescent="0.3">
      <c r="B50" s="8" t="s">
        <v>343</v>
      </c>
      <c r="C50" s="57" t="s">
        <v>344</v>
      </c>
      <c r="D50" s="54" t="s">
        <v>345</v>
      </c>
      <c r="E50" s="6" t="s">
        <v>86</v>
      </c>
      <c r="F50" s="19">
        <v>290000</v>
      </c>
      <c r="G50" s="24">
        <v>1134.48</v>
      </c>
      <c r="H50" s="24">
        <v>0.39</v>
      </c>
      <c r="I50" s="31"/>
      <c r="J50" s="31"/>
      <c r="K50" s="35"/>
    </row>
    <row r="51" spans="1:11" x14ac:dyDescent="0.3">
      <c r="B51" s="8" t="s">
        <v>926</v>
      </c>
      <c r="C51" s="57" t="s">
        <v>927</v>
      </c>
      <c r="D51" s="54" t="s">
        <v>928</v>
      </c>
      <c r="E51" s="6" t="s">
        <v>112</v>
      </c>
      <c r="F51" s="19">
        <v>1349746</v>
      </c>
      <c r="G51" s="24">
        <v>821.19</v>
      </c>
      <c r="H51" s="24">
        <v>0.28000000000000003</v>
      </c>
      <c r="I51" s="31"/>
      <c r="J51" s="31"/>
      <c r="K51" s="35"/>
    </row>
    <row r="52" spans="1:11" x14ac:dyDescent="0.3">
      <c r="B52" s="8" t="s">
        <v>181</v>
      </c>
      <c r="C52" s="57" t="s">
        <v>182</v>
      </c>
      <c r="D52" s="54" t="s">
        <v>183</v>
      </c>
      <c r="E52" s="6" t="s">
        <v>120</v>
      </c>
      <c r="F52" s="19">
        <v>527132</v>
      </c>
      <c r="G52" s="24">
        <v>211.91</v>
      </c>
      <c r="H52" s="24">
        <v>7.0000000000000007E-2</v>
      </c>
      <c r="I52" s="31"/>
      <c r="J52" s="31"/>
      <c r="K52" s="35" t="s">
        <v>5039</v>
      </c>
    </row>
    <row r="53" spans="1:11" x14ac:dyDescent="0.3">
      <c r="C53" s="58" t="s">
        <v>184</v>
      </c>
      <c r="D53" s="54"/>
      <c r="E53" s="6"/>
      <c r="F53" s="19"/>
      <c r="G53" s="25">
        <v>279991.5</v>
      </c>
      <c r="H53" s="25">
        <v>95.56</v>
      </c>
      <c r="I53" s="31"/>
      <c r="J53" s="31"/>
      <c r="K53" s="35"/>
    </row>
    <row r="54" spans="1:11" x14ac:dyDescent="0.3">
      <c r="C54" s="57"/>
      <c r="D54" s="54"/>
      <c r="E54" s="6"/>
      <c r="F54" s="19"/>
      <c r="G54" s="24"/>
      <c r="H54" s="24"/>
      <c r="I54" s="31"/>
      <c r="J54" s="31"/>
      <c r="K54" s="35"/>
    </row>
    <row r="55" spans="1:11" x14ac:dyDescent="0.3">
      <c r="C55" s="59" t="s">
        <v>3</v>
      </c>
      <c r="D55" s="54"/>
      <c r="E55" s="6"/>
      <c r="F55" s="19"/>
      <c r="G55" s="24"/>
      <c r="H55" s="24"/>
      <c r="I55" s="31"/>
      <c r="J55" s="31"/>
      <c r="K55" s="35"/>
    </row>
    <row r="56" spans="1:11" x14ac:dyDescent="0.3">
      <c r="B56" s="8" t="s">
        <v>391</v>
      </c>
      <c r="C56" s="57" t="s">
        <v>392</v>
      </c>
      <c r="D56" s="54" t="s">
        <v>393</v>
      </c>
      <c r="E56" s="6" t="s">
        <v>266</v>
      </c>
      <c r="F56" s="19">
        <v>777068</v>
      </c>
      <c r="G56" s="61">
        <v>0</v>
      </c>
      <c r="H56" s="24" t="s">
        <v>5024</v>
      </c>
      <c r="I56" s="31"/>
      <c r="J56" s="31"/>
      <c r="K56" s="35" t="s">
        <v>5034</v>
      </c>
    </row>
    <row r="57" spans="1:11" x14ac:dyDescent="0.3">
      <c r="C57" s="58" t="s">
        <v>184</v>
      </c>
      <c r="D57" s="54"/>
      <c r="E57" s="6"/>
      <c r="F57" s="19"/>
      <c r="G57" s="62">
        <v>0</v>
      </c>
      <c r="H57" s="25" t="s">
        <v>5024</v>
      </c>
      <c r="I57" s="31"/>
      <c r="J57" s="31"/>
      <c r="K57" s="35"/>
    </row>
    <row r="58" spans="1:11" x14ac:dyDescent="0.3">
      <c r="C58" s="57"/>
      <c r="D58" s="54"/>
      <c r="E58" s="6"/>
      <c r="F58" s="19"/>
      <c r="G58" s="24"/>
      <c r="H58" s="24"/>
      <c r="I58" s="31"/>
      <c r="J58" s="31"/>
      <c r="K58" s="35"/>
    </row>
    <row r="59" spans="1:11" x14ac:dyDescent="0.3">
      <c r="C59" s="58" t="s">
        <v>4</v>
      </c>
      <c r="D59" s="54"/>
      <c r="E59" s="6"/>
      <c r="F59" s="19"/>
      <c r="G59" s="24" t="s">
        <v>2</v>
      </c>
      <c r="H59" s="24" t="s">
        <v>2</v>
      </c>
      <c r="I59" s="31"/>
      <c r="J59" s="31"/>
      <c r="K59" s="35"/>
    </row>
    <row r="60" spans="1:11" x14ac:dyDescent="0.3">
      <c r="C60" s="57"/>
      <c r="D60" s="54"/>
      <c r="E60" s="6"/>
      <c r="F60" s="19"/>
      <c r="G60" s="24"/>
      <c r="H60" s="24"/>
      <c r="I60" s="31"/>
      <c r="J60" s="31"/>
      <c r="K60" s="35"/>
    </row>
    <row r="61" spans="1:11" x14ac:dyDescent="0.3">
      <c r="A61" s="10"/>
      <c r="B61" s="28"/>
      <c r="C61" s="58" t="s">
        <v>5</v>
      </c>
      <c r="D61" s="54"/>
      <c r="E61" s="6"/>
      <c r="F61" s="19"/>
      <c r="G61" s="24"/>
      <c r="H61" s="24"/>
      <c r="I61" s="31"/>
      <c r="J61" s="31"/>
      <c r="K61" s="35"/>
    </row>
    <row r="62" spans="1:11" x14ac:dyDescent="0.3">
      <c r="C62" s="59" t="s">
        <v>6</v>
      </c>
      <c r="D62" s="54"/>
      <c r="E62" s="6"/>
      <c r="F62" s="19"/>
      <c r="G62" s="24"/>
      <c r="H62" s="24"/>
      <c r="I62" s="31"/>
      <c r="J62" s="31"/>
      <c r="K62" s="35"/>
    </row>
    <row r="63" spans="1:11" x14ac:dyDescent="0.3">
      <c r="B63" s="8" t="s">
        <v>192</v>
      </c>
      <c r="C63" s="57" t="s">
        <v>88</v>
      </c>
      <c r="D63" s="54" t="s">
        <v>193</v>
      </c>
      <c r="E63" s="6" t="s">
        <v>194</v>
      </c>
      <c r="F63" s="19">
        <v>1002888</v>
      </c>
      <c r="G63" s="24">
        <v>102.53</v>
      </c>
      <c r="H63" s="24">
        <v>0.03</v>
      </c>
      <c r="I63" s="31">
        <v>6.3449999999999998</v>
      </c>
      <c r="J63" s="31"/>
      <c r="K63" s="35" t="s">
        <v>5040</v>
      </c>
    </row>
    <row r="64" spans="1:11" x14ac:dyDescent="0.3">
      <c r="C64" s="58" t="s">
        <v>184</v>
      </c>
      <c r="D64" s="54"/>
      <c r="E64" s="6"/>
      <c r="F64" s="19"/>
      <c r="G64" s="25">
        <v>102.53</v>
      </c>
      <c r="H64" s="25">
        <v>0.03</v>
      </c>
      <c r="I64" s="31"/>
      <c r="J64" s="31"/>
      <c r="K64" s="35"/>
    </row>
    <row r="65" spans="1:11" x14ac:dyDescent="0.3">
      <c r="C65" s="57"/>
      <c r="D65" s="54"/>
      <c r="E65" s="6"/>
      <c r="F65" s="19"/>
      <c r="G65" s="24"/>
      <c r="H65" s="24"/>
      <c r="I65" s="31"/>
      <c r="J65" s="31"/>
      <c r="K65" s="35"/>
    </row>
    <row r="66" spans="1:11" x14ac:dyDescent="0.3">
      <c r="C66" s="58" t="s">
        <v>7</v>
      </c>
      <c r="D66" s="54"/>
      <c r="E66" s="6"/>
      <c r="F66" s="19"/>
      <c r="G66" s="24" t="s">
        <v>2</v>
      </c>
      <c r="H66" s="24" t="s">
        <v>2</v>
      </c>
      <c r="I66" s="31"/>
      <c r="J66" s="31"/>
      <c r="K66" s="35"/>
    </row>
    <row r="67" spans="1:11" x14ac:dyDescent="0.3">
      <c r="C67" s="57"/>
      <c r="D67" s="54"/>
      <c r="E67" s="6"/>
      <c r="F67" s="19"/>
      <c r="G67" s="24"/>
      <c r="H67" s="24"/>
      <c r="I67" s="31"/>
      <c r="J67" s="31"/>
      <c r="K67" s="35"/>
    </row>
    <row r="68" spans="1:11" x14ac:dyDescent="0.3">
      <c r="C68" s="58" t="s">
        <v>8</v>
      </c>
      <c r="D68" s="54"/>
      <c r="E68" s="6"/>
      <c r="F68" s="19"/>
      <c r="G68" s="24" t="s">
        <v>2</v>
      </c>
      <c r="H68" s="24" t="s">
        <v>2</v>
      </c>
      <c r="I68" s="31"/>
      <c r="J68" s="31"/>
      <c r="K68" s="35"/>
    </row>
    <row r="69" spans="1:11" x14ac:dyDescent="0.3">
      <c r="C69" s="57"/>
      <c r="D69" s="54"/>
      <c r="E69" s="6"/>
      <c r="F69" s="19"/>
      <c r="G69" s="24"/>
      <c r="H69" s="24"/>
      <c r="I69" s="31"/>
      <c r="J69" s="31"/>
      <c r="K69" s="35"/>
    </row>
    <row r="70" spans="1:11" x14ac:dyDescent="0.3">
      <c r="C70" s="58" t="s">
        <v>9</v>
      </c>
      <c r="D70" s="54"/>
      <c r="E70" s="6"/>
      <c r="F70" s="19"/>
      <c r="G70" s="24" t="s">
        <v>2</v>
      </c>
      <c r="H70" s="24" t="s">
        <v>2</v>
      </c>
      <c r="I70" s="31"/>
      <c r="J70" s="31"/>
      <c r="K70" s="35"/>
    </row>
    <row r="71" spans="1:11" x14ac:dyDescent="0.3">
      <c r="C71" s="57"/>
      <c r="D71" s="54"/>
      <c r="E71" s="6"/>
      <c r="F71" s="19"/>
      <c r="G71" s="24"/>
      <c r="H71" s="24"/>
      <c r="I71" s="31"/>
      <c r="J71" s="31"/>
      <c r="K71" s="35"/>
    </row>
    <row r="72" spans="1:11" x14ac:dyDescent="0.3">
      <c r="C72" s="58" t="s">
        <v>10</v>
      </c>
      <c r="D72" s="54"/>
      <c r="E72" s="6"/>
      <c r="F72" s="19"/>
      <c r="G72" s="24" t="s">
        <v>2</v>
      </c>
      <c r="H72" s="24" t="s">
        <v>2</v>
      </c>
      <c r="I72" s="31"/>
      <c r="J72" s="31"/>
      <c r="K72" s="35"/>
    </row>
    <row r="73" spans="1:11" x14ac:dyDescent="0.3">
      <c r="C73" s="57"/>
      <c r="D73" s="54"/>
      <c r="E73" s="6"/>
      <c r="F73" s="19"/>
      <c r="G73" s="24"/>
      <c r="H73" s="24"/>
      <c r="I73" s="31"/>
      <c r="J73" s="31"/>
      <c r="K73" s="35"/>
    </row>
    <row r="74" spans="1:11" x14ac:dyDescent="0.3">
      <c r="A74" s="10"/>
      <c r="B74" s="28"/>
      <c r="C74" s="58" t="s">
        <v>11</v>
      </c>
      <c r="D74" s="54"/>
      <c r="E74" s="6"/>
      <c r="F74" s="19"/>
      <c r="G74" s="24"/>
      <c r="H74" s="24"/>
      <c r="I74" s="31"/>
      <c r="J74" s="31"/>
      <c r="K74" s="35"/>
    </row>
    <row r="75" spans="1:11" x14ac:dyDescent="0.3">
      <c r="A75" s="28"/>
      <c r="B75" s="28"/>
      <c r="C75" s="58" t="s">
        <v>13</v>
      </c>
      <c r="D75" s="54"/>
      <c r="E75" s="6"/>
      <c r="F75" s="19"/>
      <c r="G75" s="24" t="s">
        <v>2</v>
      </c>
      <c r="H75" s="24" t="s">
        <v>2</v>
      </c>
      <c r="I75" s="31"/>
      <c r="J75" s="31"/>
      <c r="K75" s="35"/>
    </row>
    <row r="76" spans="1:11" x14ac:dyDescent="0.3">
      <c r="A76" s="28"/>
      <c r="B76" s="28"/>
      <c r="C76" s="58"/>
      <c r="D76" s="54"/>
      <c r="E76" s="6"/>
      <c r="F76" s="19"/>
      <c r="G76" s="24"/>
      <c r="H76" s="24"/>
      <c r="I76" s="31"/>
      <c r="J76" s="31"/>
      <c r="K76" s="35"/>
    </row>
    <row r="77" spans="1:11" x14ac:dyDescent="0.3">
      <c r="A77" s="28"/>
      <c r="B77" s="28"/>
      <c r="C77" s="58" t="s">
        <v>14</v>
      </c>
      <c r="D77" s="54"/>
      <c r="E77" s="6"/>
      <c r="F77" s="19"/>
      <c r="G77" s="24" t="s">
        <v>2</v>
      </c>
      <c r="H77" s="24" t="s">
        <v>2</v>
      </c>
      <c r="I77" s="31"/>
      <c r="J77" s="31"/>
      <c r="K77" s="35"/>
    </row>
    <row r="78" spans="1:11" x14ac:dyDescent="0.3">
      <c r="A78" s="28"/>
      <c r="B78" s="28"/>
      <c r="C78" s="58"/>
      <c r="D78" s="54"/>
      <c r="E78" s="6"/>
      <c r="F78" s="19"/>
      <c r="G78" s="24"/>
      <c r="H78" s="24"/>
      <c r="I78" s="31"/>
      <c r="J78" s="31"/>
      <c r="K78" s="35"/>
    </row>
    <row r="79" spans="1:11" x14ac:dyDescent="0.3">
      <c r="C79" s="59" t="s">
        <v>15</v>
      </c>
      <c r="D79" s="54"/>
      <c r="E79" s="6"/>
      <c r="F79" s="19"/>
      <c r="G79" s="24"/>
      <c r="H79" s="24"/>
      <c r="I79" s="31"/>
      <c r="J79" s="31"/>
      <c r="K79" s="35"/>
    </row>
    <row r="80" spans="1:11" x14ac:dyDescent="0.3">
      <c r="B80" s="8" t="s">
        <v>195</v>
      </c>
      <c r="C80" s="57" t="s">
        <v>196</v>
      </c>
      <c r="D80" s="54" t="s">
        <v>197</v>
      </c>
      <c r="E80" s="6" t="s">
        <v>198</v>
      </c>
      <c r="F80" s="19">
        <v>300000</v>
      </c>
      <c r="G80" s="24">
        <v>287</v>
      </c>
      <c r="H80" s="24">
        <v>0.1</v>
      </c>
      <c r="I80" s="31">
        <v>5.68</v>
      </c>
      <c r="J80" s="31"/>
      <c r="K80" s="35"/>
    </row>
    <row r="81" spans="1:11" x14ac:dyDescent="0.3">
      <c r="C81" s="58" t="s">
        <v>184</v>
      </c>
      <c r="D81" s="54"/>
      <c r="E81" s="6"/>
      <c r="F81" s="19"/>
      <c r="G81" s="25">
        <v>287</v>
      </c>
      <c r="H81" s="25">
        <v>0.1</v>
      </c>
      <c r="I81" s="31"/>
      <c r="J81" s="31"/>
      <c r="K81" s="35"/>
    </row>
    <row r="82" spans="1:11" x14ac:dyDescent="0.3">
      <c r="C82" s="57"/>
      <c r="D82" s="54"/>
      <c r="E82" s="6"/>
      <c r="F82" s="19"/>
      <c r="G82" s="24"/>
      <c r="H82" s="24"/>
      <c r="I82" s="31"/>
      <c r="J82" s="31"/>
      <c r="K82" s="35"/>
    </row>
    <row r="83" spans="1:11" x14ac:dyDescent="0.3">
      <c r="C83" s="58" t="s">
        <v>16</v>
      </c>
      <c r="D83" s="54"/>
      <c r="E83" s="6"/>
      <c r="F83" s="19"/>
      <c r="G83" s="24" t="s">
        <v>2</v>
      </c>
      <c r="H83" s="24" t="s">
        <v>2</v>
      </c>
      <c r="I83" s="31"/>
      <c r="J83" s="31"/>
      <c r="K83" s="35"/>
    </row>
    <row r="84" spans="1:11" x14ac:dyDescent="0.3">
      <c r="C84" s="57"/>
      <c r="D84" s="54"/>
      <c r="E84" s="6"/>
      <c r="F84" s="19"/>
      <c r="G84" s="24"/>
      <c r="H84" s="24"/>
      <c r="I84" s="31"/>
      <c r="J84" s="31"/>
      <c r="K84" s="35"/>
    </row>
    <row r="85" spans="1:11" x14ac:dyDescent="0.3">
      <c r="C85" s="58" t="s">
        <v>17</v>
      </c>
      <c r="D85" s="54"/>
      <c r="E85" s="6"/>
      <c r="F85" s="19"/>
      <c r="G85" s="24" t="s">
        <v>2</v>
      </c>
      <c r="H85" s="24" t="s">
        <v>2</v>
      </c>
      <c r="I85" s="31"/>
      <c r="J85" s="31"/>
      <c r="K85" s="35"/>
    </row>
    <row r="86" spans="1:11" x14ac:dyDescent="0.3">
      <c r="C86" s="57"/>
      <c r="D86" s="54"/>
      <c r="E86" s="6"/>
      <c r="F86" s="19"/>
      <c r="G86" s="24"/>
      <c r="H86" s="24"/>
      <c r="I86" s="31"/>
      <c r="J86" s="31"/>
      <c r="K86" s="35"/>
    </row>
    <row r="87" spans="1:11" x14ac:dyDescent="0.3">
      <c r="A87" s="10"/>
      <c r="B87" s="28"/>
      <c r="C87" s="58" t="s">
        <v>18</v>
      </c>
      <c r="D87" s="54"/>
      <c r="E87" s="6"/>
      <c r="F87" s="19"/>
      <c r="G87" s="24"/>
      <c r="H87" s="24"/>
      <c r="I87" s="31"/>
      <c r="J87" s="31"/>
      <c r="K87" s="35"/>
    </row>
    <row r="88" spans="1:11" x14ac:dyDescent="0.3">
      <c r="A88" s="28"/>
      <c r="B88" s="28"/>
      <c r="C88" s="58" t="s">
        <v>19</v>
      </c>
      <c r="D88" s="54"/>
      <c r="E88" s="6"/>
      <c r="F88" s="19"/>
      <c r="G88" s="24" t="s">
        <v>2</v>
      </c>
      <c r="H88" s="24" t="s">
        <v>2</v>
      </c>
      <c r="I88" s="31"/>
      <c r="J88" s="31"/>
      <c r="K88" s="35"/>
    </row>
    <row r="89" spans="1:11" x14ac:dyDescent="0.3">
      <c r="A89" s="28"/>
      <c r="B89" s="28"/>
      <c r="C89" s="58"/>
      <c r="D89" s="54"/>
      <c r="E89" s="6"/>
      <c r="F89" s="19"/>
      <c r="G89" s="24"/>
      <c r="H89" s="24"/>
      <c r="I89" s="31"/>
      <c r="J89" s="31"/>
      <c r="K89" s="35"/>
    </row>
    <row r="90" spans="1:11" x14ac:dyDescent="0.3">
      <c r="A90" s="28"/>
      <c r="B90" s="28"/>
      <c r="C90" s="58" t="s">
        <v>20</v>
      </c>
      <c r="D90" s="54"/>
      <c r="E90" s="6"/>
      <c r="F90" s="19"/>
      <c r="G90" s="24" t="s">
        <v>2</v>
      </c>
      <c r="H90" s="24" t="s">
        <v>2</v>
      </c>
      <c r="I90" s="31"/>
      <c r="J90" s="31"/>
      <c r="K90" s="35"/>
    </row>
    <row r="91" spans="1:11" x14ac:dyDescent="0.3">
      <c r="A91" s="28"/>
      <c r="B91" s="28"/>
      <c r="C91" s="58"/>
      <c r="D91" s="54"/>
      <c r="E91" s="6"/>
      <c r="F91" s="19"/>
      <c r="G91" s="24"/>
      <c r="H91" s="24"/>
      <c r="I91" s="31"/>
      <c r="J91" s="31"/>
      <c r="K91" s="35"/>
    </row>
    <row r="92" spans="1:11" x14ac:dyDescent="0.3">
      <c r="A92" s="28"/>
      <c r="B92" s="28"/>
      <c r="C92" s="58" t="s">
        <v>21</v>
      </c>
      <c r="D92" s="54"/>
      <c r="E92" s="6"/>
      <c r="F92" s="19"/>
      <c r="G92" s="24" t="s">
        <v>2</v>
      </c>
      <c r="H92" s="24" t="s">
        <v>2</v>
      </c>
      <c r="I92" s="31"/>
      <c r="J92" s="31"/>
      <c r="K92" s="35"/>
    </row>
    <row r="93" spans="1:11" x14ac:dyDescent="0.3">
      <c r="A93" s="28"/>
      <c r="B93" s="28"/>
      <c r="C93" s="58"/>
      <c r="D93" s="54"/>
      <c r="E93" s="6"/>
      <c r="F93" s="19"/>
      <c r="G93" s="24"/>
      <c r="H93" s="24"/>
      <c r="I93" s="31"/>
      <c r="J93" s="31"/>
      <c r="K93" s="35"/>
    </row>
    <row r="94" spans="1:11" x14ac:dyDescent="0.3">
      <c r="A94" s="28"/>
      <c r="B94" s="28"/>
      <c r="C94" s="58" t="s">
        <v>22</v>
      </c>
      <c r="D94" s="54"/>
      <c r="E94" s="6"/>
      <c r="F94" s="19"/>
      <c r="G94" s="24" t="s">
        <v>2</v>
      </c>
      <c r="H94" s="24" t="s">
        <v>2</v>
      </c>
      <c r="I94" s="31"/>
      <c r="J94" s="31"/>
      <c r="K94" s="35"/>
    </row>
    <row r="95" spans="1:11" x14ac:dyDescent="0.3">
      <c r="A95" s="28"/>
      <c r="B95" s="28"/>
      <c r="C95" s="58"/>
      <c r="D95" s="54"/>
      <c r="E95" s="6"/>
      <c r="F95" s="19"/>
      <c r="G95" s="24"/>
      <c r="H95" s="24"/>
      <c r="I95" s="31"/>
      <c r="J95" s="31"/>
      <c r="K95" s="35"/>
    </row>
    <row r="96" spans="1:11" x14ac:dyDescent="0.3">
      <c r="A96" s="28"/>
      <c r="B96" s="28"/>
      <c r="C96" s="58" t="s">
        <v>23</v>
      </c>
      <c r="D96" s="54"/>
      <c r="E96" s="6"/>
      <c r="F96" s="19"/>
      <c r="G96" s="24" t="s">
        <v>2</v>
      </c>
      <c r="H96" s="24" t="s">
        <v>2</v>
      </c>
      <c r="I96" s="31"/>
      <c r="J96" s="31"/>
      <c r="K96" s="35"/>
    </row>
    <row r="97" spans="1:54" x14ac:dyDescent="0.3">
      <c r="A97" s="28"/>
      <c r="B97" s="28"/>
      <c r="C97" s="58"/>
      <c r="D97" s="54"/>
      <c r="E97" s="6"/>
      <c r="F97" s="19"/>
      <c r="G97" s="24"/>
      <c r="H97" s="24"/>
      <c r="I97" s="31"/>
      <c r="J97" s="31"/>
      <c r="K97" s="35"/>
    </row>
    <row r="98" spans="1:54" x14ac:dyDescent="0.3">
      <c r="C98" s="59" t="s">
        <v>24</v>
      </c>
      <c r="D98" s="54"/>
      <c r="E98" s="6"/>
      <c r="F98" s="19"/>
      <c r="G98" s="24"/>
      <c r="H98" s="24"/>
      <c r="I98" s="31"/>
      <c r="J98" s="31"/>
      <c r="K98" s="35"/>
    </row>
    <row r="99" spans="1:54" x14ac:dyDescent="0.3">
      <c r="B99" s="8" t="s">
        <v>199</v>
      </c>
      <c r="C99" s="57" t="s">
        <v>200</v>
      </c>
      <c r="D99" s="54"/>
      <c r="E99" s="6"/>
      <c r="F99" s="19"/>
      <c r="G99" s="24">
        <v>11355.86</v>
      </c>
      <c r="H99" s="24">
        <v>3.88</v>
      </c>
      <c r="I99" s="31"/>
      <c r="J99" s="31"/>
      <c r="K99" s="35"/>
    </row>
    <row r="100" spans="1:54" x14ac:dyDescent="0.3">
      <c r="C100" s="58" t="s">
        <v>184</v>
      </c>
      <c r="D100" s="54"/>
      <c r="E100" s="6"/>
      <c r="F100" s="19"/>
      <c r="G100" s="25">
        <v>11355.86</v>
      </c>
      <c r="H100" s="25">
        <v>3.88</v>
      </c>
      <c r="I100" s="31"/>
      <c r="J100" s="31"/>
      <c r="K100" s="35"/>
    </row>
    <row r="101" spans="1:54" x14ac:dyDescent="0.3">
      <c r="C101" s="57"/>
      <c r="D101" s="54"/>
      <c r="E101" s="6"/>
      <c r="F101" s="19"/>
      <c r="G101" s="24"/>
      <c r="H101" s="24"/>
      <c r="I101" s="31"/>
      <c r="J101" s="31"/>
      <c r="K101" s="35"/>
    </row>
    <row r="102" spans="1:54" x14ac:dyDescent="0.3">
      <c r="A102" s="10"/>
      <c r="B102" s="28"/>
      <c r="C102" s="58" t="s">
        <v>25</v>
      </c>
      <c r="D102" s="54"/>
      <c r="E102" s="6"/>
      <c r="F102" s="19"/>
      <c r="G102" s="24"/>
      <c r="H102" s="24"/>
      <c r="I102" s="31"/>
      <c r="J102" s="31"/>
      <c r="K102" s="35"/>
    </row>
    <row r="103" spans="1:54" s="2" customFormat="1" ht="13.8" x14ac:dyDescent="0.3">
      <c r="A103" s="28"/>
      <c r="B103" s="28"/>
      <c r="C103" s="57" t="s">
        <v>5023</v>
      </c>
      <c r="D103" s="54"/>
      <c r="E103" s="6"/>
      <c r="F103" s="19"/>
      <c r="G103" s="24">
        <v>2000</v>
      </c>
      <c r="H103" s="24">
        <v>0.68</v>
      </c>
      <c r="I103" s="31"/>
      <c r="J103" s="31"/>
      <c r="K103" s="35"/>
      <c r="L103" s="3"/>
      <c r="AI103" s="3"/>
      <c r="AV103" s="3"/>
      <c r="AX103" s="3"/>
      <c r="BB103" s="3"/>
    </row>
    <row r="104" spans="1:54" x14ac:dyDescent="0.3">
      <c r="B104" s="8"/>
      <c r="C104" s="57" t="s">
        <v>201</v>
      </c>
      <c r="D104" s="54"/>
      <c r="E104" s="6"/>
      <c r="F104" s="19"/>
      <c r="G104" s="24">
        <v>-730.72</v>
      </c>
      <c r="H104" s="24">
        <v>-0.25000000000000006</v>
      </c>
      <c r="I104" s="31"/>
      <c r="J104" s="31"/>
      <c r="K104" s="35"/>
    </row>
    <row r="105" spans="1:54" x14ac:dyDescent="0.3">
      <c r="C105" s="58" t="s">
        <v>184</v>
      </c>
      <c r="D105" s="54"/>
      <c r="E105" s="6"/>
      <c r="F105" s="19"/>
      <c r="G105" s="25">
        <v>1269.28</v>
      </c>
      <c r="H105" s="25">
        <v>0.43</v>
      </c>
      <c r="I105" s="31"/>
      <c r="J105" s="31"/>
      <c r="K105" s="35"/>
    </row>
    <row r="106" spans="1:54" x14ac:dyDescent="0.3">
      <c r="C106" s="57"/>
      <c r="D106" s="54"/>
      <c r="E106" s="6"/>
      <c r="F106" s="19"/>
      <c r="G106" s="24"/>
      <c r="H106" s="24"/>
      <c r="I106" s="31"/>
      <c r="J106" s="31"/>
      <c r="K106" s="35"/>
    </row>
    <row r="107" spans="1:54" x14ac:dyDescent="0.3">
      <c r="C107" s="60" t="s">
        <v>202</v>
      </c>
      <c r="D107" s="55"/>
      <c r="E107" s="5"/>
      <c r="F107" s="20"/>
      <c r="G107" s="26">
        <v>293006.17</v>
      </c>
      <c r="H107" s="26">
        <v>100</v>
      </c>
      <c r="I107" s="32"/>
      <c r="J107" s="32"/>
      <c r="K107" s="36"/>
    </row>
    <row r="109" spans="1:54" s="50" customFormat="1" ht="15" x14ac:dyDescent="0.35">
      <c r="C109" s="50" t="s">
        <v>4699</v>
      </c>
      <c r="F109" s="51"/>
      <c r="G109" s="51"/>
      <c r="H109" s="51"/>
    </row>
    <row r="110" spans="1:54" s="42" customFormat="1" ht="27.6" x14ac:dyDescent="0.3">
      <c r="B110" s="43"/>
      <c r="C110" s="43" t="s">
        <v>4694</v>
      </c>
      <c r="D110" s="43" t="s">
        <v>4695</v>
      </c>
      <c r="E110" s="43" t="s">
        <v>4696</v>
      </c>
      <c r="F110" s="44" t="s">
        <v>34</v>
      </c>
      <c r="G110" s="45" t="s">
        <v>4697</v>
      </c>
      <c r="H110" s="44" t="s">
        <v>36</v>
      </c>
      <c r="I110" s="43" t="s">
        <v>39</v>
      </c>
    </row>
    <row r="111" spans="1:54" s="42" customFormat="1" ht="13.8" x14ac:dyDescent="0.3">
      <c r="B111" s="43"/>
      <c r="C111" s="43" t="s">
        <v>4702</v>
      </c>
      <c r="D111" s="43"/>
      <c r="E111" s="43"/>
      <c r="F111" s="44"/>
      <c r="G111" s="45"/>
      <c r="H111" s="44"/>
      <c r="I111" s="43"/>
    </row>
    <row r="112" spans="1:54" s="2" customFormat="1" ht="13.8" x14ac:dyDescent="0.3">
      <c r="B112" s="46">
        <v>2221876</v>
      </c>
      <c r="C112" s="46" t="s">
        <v>4809</v>
      </c>
      <c r="D112" s="46" t="s">
        <v>4692</v>
      </c>
      <c r="E112" s="46" t="s">
        <v>112</v>
      </c>
      <c r="F112" s="47">
        <v>253750</v>
      </c>
      <c r="G112" s="47">
        <v>1264.816875</v>
      </c>
      <c r="H112" s="47">
        <v>0.43</v>
      </c>
      <c r="I112" s="46"/>
    </row>
    <row r="113" spans="2:11" s="1" customFormat="1" ht="13.8" x14ac:dyDescent="0.3">
      <c r="B113" s="48"/>
      <c r="C113" s="48" t="s">
        <v>4698</v>
      </c>
      <c r="D113" s="48"/>
      <c r="E113" s="48"/>
      <c r="F113" s="49"/>
      <c r="G113" s="49">
        <v>1264.816875</v>
      </c>
      <c r="H113" s="49">
        <v>0.43</v>
      </c>
      <c r="I113" s="48"/>
    </row>
    <row r="115" spans="2:11" x14ac:dyDescent="0.3">
      <c r="C115" s="1" t="s">
        <v>203</v>
      </c>
    </row>
    <row r="116" spans="2:11" x14ac:dyDescent="0.3">
      <c r="C116" s="37" t="s">
        <v>204</v>
      </c>
      <c r="D116" s="37"/>
      <c r="E116" s="37"/>
      <c r="F116" s="37"/>
      <c r="G116" s="37"/>
      <c r="H116" s="37"/>
      <c r="I116" s="37"/>
      <c r="J116" s="37"/>
      <c r="K116" s="37"/>
    </row>
    <row r="117" spans="2:11" x14ac:dyDescent="0.3">
      <c r="C117" s="2" t="s">
        <v>205</v>
      </c>
    </row>
    <row r="118" spans="2:11" x14ac:dyDescent="0.3">
      <c r="C118" s="2" t="s">
        <v>206</v>
      </c>
    </row>
    <row r="119" spans="2:11" ht="30" customHeight="1" x14ac:dyDescent="0.3">
      <c r="C119" s="80" t="s">
        <v>207</v>
      </c>
      <c r="D119" s="81"/>
      <c r="E119" s="81"/>
      <c r="F119" s="81"/>
      <c r="G119" s="81"/>
      <c r="H119" s="81"/>
      <c r="I119" s="81"/>
      <c r="J119" s="81"/>
      <c r="K119" s="81"/>
    </row>
    <row r="120" spans="2:11" x14ac:dyDescent="0.3">
      <c r="C120" s="2" t="s">
        <v>208</v>
      </c>
    </row>
    <row r="121" spans="2:11" x14ac:dyDescent="0.3">
      <c r="C121" s="2" t="s">
        <v>5047</v>
      </c>
    </row>
    <row r="123" spans="2:11" x14ac:dyDescent="0.3">
      <c r="C123" s="1" t="s">
        <v>5173</v>
      </c>
      <c r="E123" s="78" t="s">
        <v>5174</v>
      </c>
    </row>
    <row r="124" spans="2:11" x14ac:dyDescent="0.3">
      <c r="E124" s="2" t="s">
        <v>5181</v>
      </c>
    </row>
  </sheetData>
  <mergeCells count="1">
    <mergeCell ref="C119:K119"/>
  </mergeCells>
  <hyperlinks>
    <hyperlink ref="J2" location="'Index'!A1" display="'Index'!A1" xr:uid="{470C1AE1-3ECB-4CD2-B11E-8593D489ACF0}"/>
  </hyperlinks>
  <pageMargins left="0.7" right="0.7" top="0.75" bottom="0.75" header="0.3" footer="0.3"/>
  <pageSetup orientation="portrait" horizontalDpi="4294967293"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A82CBF-7166-4193-A6F1-CDE65C0F7F13}">
  <sheetPr codeName="Sheet1"/>
  <dimension ref="A1:IV89"/>
  <sheetViews>
    <sheetView showGridLines="0" zoomScale="90" zoomScaleNormal="90" workbookViewId="0">
      <pane ySplit="6" topLeftCell="A74"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3032</v>
      </c>
      <c r="J2" s="38" t="s">
        <v>4688</v>
      </c>
    </row>
    <row r="3" spans="1:54" ht="16.2" x14ac:dyDescent="0.35">
      <c r="C3" s="1" t="s">
        <v>28</v>
      </c>
      <c r="D3" s="21" t="s">
        <v>3452</v>
      </c>
    </row>
    <row r="4" spans="1:54" ht="15" x14ac:dyDescent="0.35">
      <c r="C4" s="1" t="s">
        <v>30</v>
      </c>
      <c r="D4" s="22">
        <v>46053</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C8" s="58" t="s">
        <v>0</v>
      </c>
      <c r="D8" s="54"/>
      <c r="E8" s="6"/>
      <c r="F8" s="19"/>
      <c r="G8" s="24"/>
      <c r="H8" s="24"/>
      <c r="I8" s="31"/>
      <c r="J8" s="31"/>
      <c r="K8" s="35"/>
    </row>
    <row r="9" spans="1:54" x14ac:dyDescent="0.3">
      <c r="C9" s="57"/>
      <c r="D9" s="54"/>
      <c r="E9" s="6"/>
      <c r="F9" s="19"/>
      <c r="G9" s="24"/>
      <c r="H9" s="24"/>
      <c r="I9" s="31"/>
      <c r="J9" s="31"/>
      <c r="K9" s="35"/>
    </row>
    <row r="10" spans="1:54" x14ac:dyDescent="0.3">
      <c r="C10" s="58" t="s">
        <v>1</v>
      </c>
      <c r="D10" s="54"/>
      <c r="E10" s="6"/>
      <c r="F10" s="19"/>
      <c r="G10" s="24" t="s">
        <v>2</v>
      </c>
      <c r="H10" s="24" t="s">
        <v>2</v>
      </c>
      <c r="I10" s="31"/>
      <c r="J10" s="31"/>
      <c r="K10" s="35"/>
    </row>
    <row r="11" spans="1:54" x14ac:dyDescent="0.3">
      <c r="C11" s="57"/>
      <c r="D11" s="54"/>
      <c r="E11" s="6"/>
      <c r="F11" s="19"/>
      <c r="G11" s="24"/>
      <c r="H11" s="24"/>
      <c r="I11" s="31"/>
      <c r="J11" s="31"/>
      <c r="K11" s="35"/>
    </row>
    <row r="12" spans="1:54" x14ac:dyDescent="0.3">
      <c r="C12" s="58" t="s">
        <v>3</v>
      </c>
      <c r="D12" s="54"/>
      <c r="E12" s="6"/>
      <c r="F12" s="19"/>
      <c r="G12" s="24" t="s">
        <v>2</v>
      </c>
      <c r="H12" s="24" t="s">
        <v>2</v>
      </c>
      <c r="I12" s="31"/>
      <c r="J12" s="31"/>
      <c r="K12" s="35"/>
    </row>
    <row r="13" spans="1:54" x14ac:dyDescent="0.3">
      <c r="C13" s="57"/>
      <c r="D13" s="54"/>
      <c r="E13" s="6"/>
      <c r="F13" s="19"/>
      <c r="G13" s="24"/>
      <c r="H13" s="24"/>
      <c r="I13" s="31"/>
      <c r="J13" s="31"/>
      <c r="K13" s="35"/>
    </row>
    <row r="14" spans="1:54" x14ac:dyDescent="0.3">
      <c r="C14" s="58" t="s">
        <v>4</v>
      </c>
      <c r="D14" s="54"/>
      <c r="E14" s="6"/>
      <c r="F14" s="19"/>
      <c r="G14" s="24" t="s">
        <v>2</v>
      </c>
      <c r="H14" s="24" t="s">
        <v>2</v>
      </c>
      <c r="I14" s="31"/>
      <c r="J14" s="31"/>
      <c r="K14" s="35"/>
    </row>
    <row r="15" spans="1:54" x14ac:dyDescent="0.3">
      <c r="C15" s="57"/>
      <c r="D15" s="54"/>
      <c r="E15" s="6"/>
      <c r="F15" s="19"/>
      <c r="G15" s="24"/>
      <c r="H15" s="24"/>
      <c r="I15" s="31"/>
      <c r="J15" s="31"/>
      <c r="K15" s="35"/>
    </row>
    <row r="16" spans="1:54" x14ac:dyDescent="0.3">
      <c r="A16" s="10"/>
      <c r="B16" s="28"/>
      <c r="C16" s="58" t="s">
        <v>5</v>
      </c>
      <c r="D16" s="54"/>
      <c r="E16" s="6"/>
      <c r="F16" s="19"/>
      <c r="G16" s="24"/>
      <c r="H16" s="24"/>
      <c r="I16" s="31"/>
      <c r="J16" s="31"/>
      <c r="K16" s="35"/>
    </row>
    <row r="17" spans="1:11" x14ac:dyDescent="0.3">
      <c r="A17" s="28"/>
      <c r="B17" s="28"/>
      <c r="C17" s="58" t="s">
        <v>6</v>
      </c>
      <c r="D17" s="54"/>
      <c r="E17" s="6"/>
      <c r="F17" s="19"/>
      <c r="G17" s="24" t="s">
        <v>2</v>
      </c>
      <c r="H17" s="24" t="s">
        <v>2</v>
      </c>
      <c r="I17" s="31"/>
      <c r="J17" s="31"/>
      <c r="K17" s="35"/>
    </row>
    <row r="18" spans="1:11" x14ac:dyDescent="0.3">
      <c r="A18" s="28"/>
      <c r="B18" s="28"/>
      <c r="C18" s="58"/>
      <c r="D18" s="54"/>
      <c r="E18" s="6"/>
      <c r="F18" s="19"/>
      <c r="G18" s="24"/>
      <c r="H18" s="24"/>
      <c r="I18" s="31"/>
      <c r="J18" s="31"/>
      <c r="K18" s="35"/>
    </row>
    <row r="19" spans="1:11" x14ac:dyDescent="0.3">
      <c r="A19" s="28"/>
      <c r="B19" s="28"/>
      <c r="C19" s="58" t="s">
        <v>7</v>
      </c>
      <c r="D19" s="54"/>
      <c r="E19" s="6"/>
      <c r="F19" s="19"/>
      <c r="G19" s="24" t="s">
        <v>2</v>
      </c>
      <c r="H19" s="24" t="s">
        <v>2</v>
      </c>
      <c r="I19" s="31"/>
      <c r="J19" s="31"/>
      <c r="K19" s="35"/>
    </row>
    <row r="20" spans="1:11" x14ac:dyDescent="0.3">
      <c r="A20" s="28"/>
      <c r="B20" s="28"/>
      <c r="C20" s="58"/>
      <c r="D20" s="54"/>
      <c r="E20" s="6"/>
      <c r="F20" s="19"/>
      <c r="G20" s="24"/>
      <c r="H20" s="24"/>
      <c r="I20" s="31"/>
      <c r="J20" s="31"/>
      <c r="K20" s="35"/>
    </row>
    <row r="21" spans="1:11" x14ac:dyDescent="0.3">
      <c r="A21" s="28"/>
      <c r="B21" s="28"/>
      <c r="C21" s="58" t="s">
        <v>8</v>
      </c>
      <c r="D21" s="54"/>
      <c r="E21" s="6"/>
      <c r="F21" s="19"/>
      <c r="G21" s="24" t="s">
        <v>2</v>
      </c>
      <c r="H21" s="24" t="s">
        <v>2</v>
      </c>
      <c r="I21" s="31"/>
      <c r="J21" s="31"/>
      <c r="K21" s="35"/>
    </row>
    <row r="22" spans="1:11" x14ac:dyDescent="0.3">
      <c r="A22" s="28"/>
      <c r="B22" s="28"/>
      <c r="C22" s="58"/>
      <c r="D22" s="54"/>
      <c r="E22" s="6"/>
      <c r="F22" s="19"/>
      <c r="G22" s="24"/>
      <c r="H22" s="24"/>
      <c r="I22" s="31"/>
      <c r="J22" s="31"/>
      <c r="K22" s="35"/>
    </row>
    <row r="23" spans="1:11" x14ac:dyDescent="0.3">
      <c r="A23" s="28"/>
      <c r="B23" s="28"/>
      <c r="C23" s="58" t="s">
        <v>9</v>
      </c>
      <c r="D23" s="54"/>
      <c r="E23" s="6"/>
      <c r="F23" s="19"/>
      <c r="G23" s="24" t="s">
        <v>2</v>
      </c>
      <c r="H23" s="24" t="s">
        <v>2</v>
      </c>
      <c r="I23" s="31"/>
      <c r="J23" s="31"/>
      <c r="K23" s="35"/>
    </row>
    <row r="24" spans="1:11" x14ac:dyDescent="0.3">
      <c r="A24" s="28"/>
      <c r="B24" s="28"/>
      <c r="C24" s="58"/>
      <c r="D24" s="54"/>
      <c r="E24" s="6"/>
      <c r="F24" s="19"/>
      <c r="G24" s="24"/>
      <c r="H24" s="24"/>
      <c r="I24" s="31"/>
      <c r="J24" s="31"/>
      <c r="K24" s="35"/>
    </row>
    <row r="25" spans="1:11" x14ac:dyDescent="0.3">
      <c r="C25" s="59" t="s">
        <v>10</v>
      </c>
      <c r="D25" s="54"/>
      <c r="E25" s="6"/>
      <c r="F25" s="19"/>
      <c r="G25" s="24"/>
      <c r="H25" s="24"/>
      <c r="I25" s="31"/>
      <c r="J25" s="31"/>
      <c r="K25" s="35"/>
    </row>
    <row r="26" spans="1:11" x14ac:dyDescent="0.3">
      <c r="B26" s="8" t="s">
        <v>3453</v>
      </c>
      <c r="C26" s="57" t="s">
        <v>3454</v>
      </c>
      <c r="D26" s="54" t="s">
        <v>3455</v>
      </c>
      <c r="E26" s="6" t="s">
        <v>198</v>
      </c>
      <c r="F26" s="19">
        <v>5000000</v>
      </c>
      <c r="G26" s="24">
        <v>5053.92</v>
      </c>
      <c r="H26" s="24">
        <v>18.95</v>
      </c>
      <c r="I26" s="31">
        <v>6.0104842999999999</v>
      </c>
      <c r="J26" s="31"/>
      <c r="K26" s="35"/>
    </row>
    <row r="27" spans="1:11" x14ac:dyDescent="0.3">
      <c r="B27" s="8" t="s">
        <v>3456</v>
      </c>
      <c r="C27" s="57" t="s">
        <v>3457</v>
      </c>
      <c r="D27" s="54" t="s">
        <v>3458</v>
      </c>
      <c r="E27" s="6" t="s">
        <v>198</v>
      </c>
      <c r="F27" s="19">
        <v>5000000</v>
      </c>
      <c r="G27" s="24">
        <v>5042.91</v>
      </c>
      <c r="H27" s="24">
        <v>18.899999999999999</v>
      </c>
      <c r="I27" s="31">
        <v>5.9384503999999998</v>
      </c>
      <c r="J27" s="31"/>
      <c r="K27" s="35"/>
    </row>
    <row r="28" spans="1:11" x14ac:dyDescent="0.3">
      <c r="B28" s="8" t="s">
        <v>3459</v>
      </c>
      <c r="C28" s="57" t="s">
        <v>3460</v>
      </c>
      <c r="D28" s="54" t="s">
        <v>3461</v>
      </c>
      <c r="E28" s="6" t="s">
        <v>198</v>
      </c>
      <c r="F28" s="19">
        <v>4000000</v>
      </c>
      <c r="G28" s="24">
        <v>4044.03</v>
      </c>
      <c r="H28" s="24">
        <v>15.16</v>
      </c>
      <c r="I28" s="31">
        <v>6.0104842999999999</v>
      </c>
      <c r="J28" s="31"/>
      <c r="K28" s="35"/>
    </row>
    <row r="29" spans="1:11" x14ac:dyDescent="0.3">
      <c r="B29" s="8" t="s">
        <v>3462</v>
      </c>
      <c r="C29" s="57" t="s">
        <v>3463</v>
      </c>
      <c r="D29" s="54" t="s">
        <v>3464</v>
      </c>
      <c r="E29" s="6" t="s">
        <v>198</v>
      </c>
      <c r="F29" s="19">
        <v>2500000</v>
      </c>
      <c r="G29" s="24">
        <v>2519.09</v>
      </c>
      <c r="H29" s="24">
        <v>9.44</v>
      </c>
      <c r="I29" s="31">
        <v>5.9333004000000003</v>
      </c>
      <c r="J29" s="31"/>
      <c r="K29" s="35"/>
    </row>
    <row r="30" spans="1:11" x14ac:dyDescent="0.3">
      <c r="B30" s="8" t="s">
        <v>3465</v>
      </c>
      <c r="C30" s="57" t="s">
        <v>3466</v>
      </c>
      <c r="D30" s="54" t="s">
        <v>3467</v>
      </c>
      <c r="E30" s="6" t="s">
        <v>198</v>
      </c>
      <c r="F30" s="19">
        <v>2500000</v>
      </c>
      <c r="G30" s="24">
        <v>2517.46</v>
      </c>
      <c r="H30" s="24">
        <v>9.44</v>
      </c>
      <c r="I30" s="31">
        <v>5.9979684000000004</v>
      </c>
      <c r="J30" s="31"/>
      <c r="K30" s="35"/>
    </row>
    <row r="31" spans="1:11" x14ac:dyDescent="0.3">
      <c r="B31" s="8" t="s">
        <v>3468</v>
      </c>
      <c r="C31" s="57" t="s">
        <v>3469</v>
      </c>
      <c r="D31" s="54" t="s">
        <v>3470</v>
      </c>
      <c r="E31" s="6" t="s">
        <v>198</v>
      </c>
      <c r="F31" s="19">
        <v>500000</v>
      </c>
      <c r="G31" s="24">
        <v>504.81</v>
      </c>
      <c r="H31" s="24">
        <v>1.89</v>
      </c>
      <c r="I31" s="31">
        <v>5.9744504000000003</v>
      </c>
      <c r="J31" s="31"/>
      <c r="K31" s="35"/>
    </row>
    <row r="32" spans="1:11" x14ac:dyDescent="0.3">
      <c r="B32" s="8" t="s">
        <v>3471</v>
      </c>
      <c r="C32" s="57" t="s">
        <v>3472</v>
      </c>
      <c r="D32" s="54" t="s">
        <v>3473</v>
      </c>
      <c r="E32" s="6" t="s">
        <v>198</v>
      </c>
      <c r="F32" s="19">
        <v>105100</v>
      </c>
      <c r="G32" s="24">
        <v>106.12</v>
      </c>
      <c r="H32" s="24">
        <v>0.4</v>
      </c>
      <c r="I32" s="31">
        <v>6.0179045000000002</v>
      </c>
      <c r="J32" s="31"/>
      <c r="K32" s="35"/>
    </row>
    <row r="33" spans="1:11" x14ac:dyDescent="0.3">
      <c r="C33" s="58" t="s">
        <v>184</v>
      </c>
      <c r="D33" s="54"/>
      <c r="E33" s="6"/>
      <c r="F33" s="19"/>
      <c r="G33" s="25">
        <v>19788.34</v>
      </c>
      <c r="H33" s="25">
        <v>74.180000000000007</v>
      </c>
      <c r="I33" s="31"/>
      <c r="J33" s="31"/>
      <c r="K33" s="35"/>
    </row>
    <row r="34" spans="1:11" x14ac:dyDescent="0.3">
      <c r="C34" s="57"/>
      <c r="D34" s="54"/>
      <c r="E34" s="6"/>
      <c r="F34" s="19"/>
      <c r="G34" s="24"/>
      <c r="H34" s="24"/>
      <c r="I34" s="31"/>
      <c r="J34" s="31"/>
      <c r="K34" s="35"/>
    </row>
    <row r="35" spans="1:11" x14ac:dyDescent="0.3">
      <c r="A35" s="10"/>
      <c r="B35" s="28"/>
      <c r="C35" s="58" t="s">
        <v>11</v>
      </c>
      <c r="D35" s="54"/>
      <c r="E35" s="6"/>
      <c r="F35" s="19"/>
      <c r="G35" s="24"/>
      <c r="H35" s="24"/>
      <c r="I35" s="31"/>
      <c r="J35" s="31"/>
      <c r="K35" s="35"/>
    </row>
    <row r="36" spans="1:11" x14ac:dyDescent="0.3">
      <c r="A36" s="28"/>
      <c r="B36" s="28"/>
      <c r="C36" s="58" t="s">
        <v>13</v>
      </c>
      <c r="D36" s="54"/>
      <c r="E36" s="6"/>
      <c r="F36" s="19"/>
      <c r="G36" s="24" t="s">
        <v>2</v>
      </c>
      <c r="H36" s="24" t="s">
        <v>2</v>
      </c>
      <c r="I36" s="31"/>
      <c r="J36" s="31"/>
      <c r="K36" s="35"/>
    </row>
    <row r="37" spans="1:11" x14ac:dyDescent="0.3">
      <c r="A37" s="28"/>
      <c r="B37" s="28"/>
      <c r="C37" s="58"/>
      <c r="D37" s="54"/>
      <c r="E37" s="6"/>
      <c r="F37" s="19"/>
      <c r="G37" s="24"/>
      <c r="H37" s="24"/>
      <c r="I37" s="31"/>
      <c r="J37" s="31"/>
      <c r="K37" s="35"/>
    </row>
    <row r="38" spans="1:11" x14ac:dyDescent="0.3">
      <c r="A38" s="28"/>
      <c r="B38" s="28"/>
      <c r="C38" s="58" t="s">
        <v>14</v>
      </c>
      <c r="D38" s="54"/>
      <c r="E38" s="6"/>
      <c r="F38" s="19"/>
      <c r="G38" s="24" t="s">
        <v>2</v>
      </c>
      <c r="H38" s="24" t="s">
        <v>2</v>
      </c>
      <c r="I38" s="31"/>
      <c r="J38" s="31"/>
      <c r="K38" s="35"/>
    </row>
    <row r="39" spans="1:11" x14ac:dyDescent="0.3">
      <c r="A39" s="28"/>
      <c r="B39" s="28"/>
      <c r="C39" s="58"/>
      <c r="D39" s="54"/>
      <c r="E39" s="6"/>
      <c r="F39" s="19"/>
      <c r="G39" s="24"/>
      <c r="H39" s="24"/>
      <c r="I39" s="31"/>
      <c r="J39" s="31"/>
      <c r="K39" s="35"/>
    </row>
    <row r="40" spans="1:11" x14ac:dyDescent="0.3">
      <c r="A40" s="28"/>
      <c r="B40" s="28"/>
      <c r="C40" s="58" t="s">
        <v>15</v>
      </c>
      <c r="D40" s="54"/>
      <c r="E40" s="6"/>
      <c r="F40" s="19"/>
      <c r="G40" s="24" t="s">
        <v>2</v>
      </c>
      <c r="H40" s="24" t="s">
        <v>2</v>
      </c>
      <c r="I40" s="31"/>
      <c r="J40" s="31"/>
      <c r="K40" s="35"/>
    </row>
    <row r="41" spans="1:11" x14ac:dyDescent="0.3">
      <c r="A41" s="28"/>
      <c r="B41" s="28"/>
      <c r="C41" s="58"/>
      <c r="D41" s="54"/>
      <c r="E41" s="6"/>
      <c r="F41" s="19"/>
      <c r="G41" s="24"/>
      <c r="H41" s="24"/>
      <c r="I41" s="31"/>
      <c r="J41" s="31"/>
      <c r="K41" s="35"/>
    </row>
    <row r="42" spans="1:11" x14ac:dyDescent="0.3">
      <c r="A42" s="28"/>
      <c r="B42" s="28"/>
      <c r="C42" s="58" t="s">
        <v>16</v>
      </c>
      <c r="D42" s="54"/>
      <c r="E42" s="6"/>
      <c r="F42" s="19"/>
      <c r="G42" s="24" t="s">
        <v>2</v>
      </c>
      <c r="H42" s="24" t="s">
        <v>2</v>
      </c>
      <c r="I42" s="31"/>
      <c r="J42" s="31"/>
      <c r="K42" s="35"/>
    </row>
    <row r="43" spans="1:11" x14ac:dyDescent="0.3">
      <c r="A43" s="28"/>
      <c r="B43" s="28"/>
      <c r="C43" s="58"/>
      <c r="D43" s="54"/>
      <c r="E43" s="6"/>
      <c r="F43" s="19"/>
      <c r="G43" s="24"/>
      <c r="H43" s="24"/>
      <c r="I43" s="31"/>
      <c r="J43" s="31"/>
      <c r="K43" s="35"/>
    </row>
    <row r="44" spans="1:11" x14ac:dyDescent="0.3">
      <c r="C44" s="59" t="s">
        <v>17</v>
      </c>
      <c r="D44" s="54"/>
      <c r="E44" s="6"/>
      <c r="F44" s="19"/>
      <c r="G44" s="24"/>
      <c r="H44" s="24"/>
      <c r="I44" s="31"/>
      <c r="J44" s="31"/>
      <c r="K44" s="35"/>
    </row>
    <row r="45" spans="1:11" x14ac:dyDescent="0.3">
      <c r="B45" s="8" t="s">
        <v>3361</v>
      </c>
      <c r="C45" s="57" t="s">
        <v>3362</v>
      </c>
      <c r="D45" s="54" t="s">
        <v>3363</v>
      </c>
      <c r="E45" s="6" t="s">
        <v>198</v>
      </c>
      <c r="F45" s="19">
        <v>2368000</v>
      </c>
      <c r="G45" s="24">
        <v>2285.0500000000002</v>
      </c>
      <c r="H45" s="24">
        <v>8.57</v>
      </c>
      <c r="I45" s="31">
        <v>5.7914952</v>
      </c>
      <c r="J45" s="31"/>
      <c r="K45" s="35"/>
    </row>
    <row r="46" spans="1:11" x14ac:dyDescent="0.3">
      <c r="B46" s="8" t="s">
        <v>3248</v>
      </c>
      <c r="C46" s="57" t="s">
        <v>3249</v>
      </c>
      <c r="D46" s="54" t="s">
        <v>3250</v>
      </c>
      <c r="E46" s="6" t="s">
        <v>198</v>
      </c>
      <c r="F46" s="19">
        <v>750000</v>
      </c>
      <c r="G46" s="24">
        <v>734.3</v>
      </c>
      <c r="H46" s="24">
        <v>2.75</v>
      </c>
      <c r="I46" s="31">
        <v>5.6566000000000001</v>
      </c>
      <c r="J46" s="31"/>
      <c r="K46" s="35"/>
    </row>
    <row r="47" spans="1:11" x14ac:dyDescent="0.3">
      <c r="B47" s="8" t="s">
        <v>3474</v>
      </c>
      <c r="C47" s="57" t="s">
        <v>3475</v>
      </c>
      <c r="D47" s="54" t="s">
        <v>3476</v>
      </c>
      <c r="E47" s="6" t="s">
        <v>198</v>
      </c>
      <c r="F47" s="19">
        <v>620000</v>
      </c>
      <c r="G47" s="24">
        <v>590.20000000000005</v>
      </c>
      <c r="H47" s="24">
        <v>2.21</v>
      </c>
      <c r="I47" s="31">
        <v>5.8096945</v>
      </c>
      <c r="J47" s="31"/>
      <c r="K47" s="35"/>
    </row>
    <row r="48" spans="1:11" x14ac:dyDescent="0.3">
      <c r="B48" s="8" t="s">
        <v>3477</v>
      </c>
      <c r="C48" s="57" t="s">
        <v>3478</v>
      </c>
      <c r="D48" s="54" t="s">
        <v>3479</v>
      </c>
      <c r="E48" s="6" t="s">
        <v>198</v>
      </c>
      <c r="F48" s="19">
        <v>600000</v>
      </c>
      <c r="G48" s="24">
        <v>571.42999999999995</v>
      </c>
      <c r="H48" s="24">
        <v>2.14</v>
      </c>
      <c r="I48" s="31">
        <v>5.8096945</v>
      </c>
      <c r="J48" s="31"/>
      <c r="K48" s="35"/>
    </row>
    <row r="49" spans="1:11" x14ac:dyDescent="0.3">
      <c r="B49" s="8" t="s">
        <v>3392</v>
      </c>
      <c r="C49" s="57" t="s">
        <v>3393</v>
      </c>
      <c r="D49" s="54" t="s">
        <v>3394</v>
      </c>
      <c r="E49" s="6" t="s">
        <v>198</v>
      </c>
      <c r="F49" s="19">
        <v>559900</v>
      </c>
      <c r="G49" s="24">
        <v>540.63</v>
      </c>
      <c r="H49" s="24">
        <v>2.0299999999999998</v>
      </c>
      <c r="I49" s="31">
        <v>5.7914952</v>
      </c>
      <c r="J49" s="31"/>
      <c r="K49" s="35"/>
    </row>
    <row r="50" spans="1:11" x14ac:dyDescent="0.3">
      <c r="B50" s="8" t="s">
        <v>3395</v>
      </c>
      <c r="C50" s="57" t="s">
        <v>3396</v>
      </c>
      <c r="D50" s="54" t="s">
        <v>3397</v>
      </c>
      <c r="E50" s="6" t="s">
        <v>198</v>
      </c>
      <c r="F50" s="19">
        <v>275000</v>
      </c>
      <c r="G50" s="24">
        <v>265.66000000000003</v>
      </c>
      <c r="H50" s="24">
        <v>1</v>
      </c>
      <c r="I50" s="31">
        <v>5.7914952</v>
      </c>
      <c r="J50" s="31"/>
      <c r="K50" s="35"/>
    </row>
    <row r="51" spans="1:11" x14ac:dyDescent="0.3">
      <c r="B51" s="8" t="s">
        <v>3438</v>
      </c>
      <c r="C51" s="57" t="s">
        <v>3439</v>
      </c>
      <c r="D51" s="54" t="s">
        <v>3440</v>
      </c>
      <c r="E51" s="6" t="s">
        <v>198</v>
      </c>
      <c r="F51" s="19">
        <v>235000</v>
      </c>
      <c r="G51" s="24">
        <v>225.44</v>
      </c>
      <c r="H51" s="24">
        <v>0.85</v>
      </c>
      <c r="I51" s="31">
        <v>5.8060441000000003</v>
      </c>
      <c r="J51" s="31"/>
      <c r="K51" s="35"/>
    </row>
    <row r="52" spans="1:11" x14ac:dyDescent="0.3">
      <c r="B52" s="8" t="s">
        <v>3435</v>
      </c>
      <c r="C52" s="57" t="s">
        <v>3436</v>
      </c>
      <c r="D52" s="54" t="s">
        <v>3437</v>
      </c>
      <c r="E52" s="6" t="s">
        <v>198</v>
      </c>
      <c r="F52" s="19">
        <v>223800</v>
      </c>
      <c r="G52" s="24">
        <v>214.35</v>
      </c>
      <c r="H52" s="24">
        <v>0.8</v>
      </c>
      <c r="I52" s="31">
        <v>5.8096945</v>
      </c>
      <c r="J52" s="31"/>
      <c r="K52" s="35"/>
    </row>
    <row r="53" spans="1:11" x14ac:dyDescent="0.3">
      <c r="B53" s="8" t="s">
        <v>3432</v>
      </c>
      <c r="C53" s="57" t="s">
        <v>3433</v>
      </c>
      <c r="D53" s="54" t="s">
        <v>3434</v>
      </c>
      <c r="E53" s="6" t="s">
        <v>198</v>
      </c>
      <c r="F53" s="19">
        <v>203200</v>
      </c>
      <c r="G53" s="24">
        <v>195.06</v>
      </c>
      <c r="H53" s="24">
        <v>0.73</v>
      </c>
      <c r="I53" s="31">
        <v>5.8036276999999998</v>
      </c>
      <c r="J53" s="31"/>
      <c r="K53" s="35"/>
    </row>
    <row r="54" spans="1:11" x14ac:dyDescent="0.3">
      <c r="B54" s="8" t="s">
        <v>1801</v>
      </c>
      <c r="C54" s="57" t="s">
        <v>1802</v>
      </c>
      <c r="D54" s="54" t="s">
        <v>1803</v>
      </c>
      <c r="E54" s="6" t="s">
        <v>198</v>
      </c>
      <c r="F54" s="19">
        <v>107500</v>
      </c>
      <c r="G54" s="24">
        <v>105.37</v>
      </c>
      <c r="H54" s="24">
        <v>0.39</v>
      </c>
      <c r="I54" s="31">
        <v>5.641</v>
      </c>
      <c r="J54" s="31"/>
      <c r="K54" s="35"/>
    </row>
    <row r="55" spans="1:11" x14ac:dyDescent="0.3">
      <c r="B55" s="8" t="s">
        <v>3480</v>
      </c>
      <c r="C55" s="57" t="s">
        <v>3481</v>
      </c>
      <c r="D55" s="54" t="s">
        <v>3482</v>
      </c>
      <c r="E55" s="6" t="s">
        <v>198</v>
      </c>
      <c r="F55" s="19">
        <v>100000</v>
      </c>
      <c r="G55" s="24">
        <v>95.4</v>
      </c>
      <c r="H55" s="24">
        <v>0.36</v>
      </c>
      <c r="I55" s="31">
        <v>5.8096945</v>
      </c>
      <c r="J55" s="31"/>
      <c r="K55" s="35"/>
    </row>
    <row r="56" spans="1:11" x14ac:dyDescent="0.3">
      <c r="C56" s="58" t="s">
        <v>184</v>
      </c>
      <c r="D56" s="54"/>
      <c r="E56" s="6"/>
      <c r="F56" s="19"/>
      <c r="G56" s="25">
        <v>5822.89</v>
      </c>
      <c r="H56" s="25">
        <v>21.83</v>
      </c>
      <c r="I56" s="31"/>
      <c r="J56" s="31"/>
      <c r="K56" s="35"/>
    </row>
    <row r="57" spans="1:11" x14ac:dyDescent="0.3">
      <c r="C57" s="57"/>
      <c r="D57" s="54"/>
      <c r="E57" s="6"/>
      <c r="F57" s="19"/>
      <c r="G57" s="24"/>
      <c r="H57" s="24"/>
      <c r="I57" s="31"/>
      <c r="J57" s="31"/>
      <c r="K57" s="35"/>
    </row>
    <row r="58" spans="1:11" x14ac:dyDescent="0.3">
      <c r="A58" s="10"/>
      <c r="B58" s="28"/>
      <c r="C58" s="58" t="s">
        <v>18</v>
      </c>
      <c r="D58" s="54"/>
      <c r="E58" s="6"/>
      <c r="F58" s="19"/>
      <c r="G58" s="24"/>
      <c r="H58" s="24"/>
      <c r="I58" s="31"/>
      <c r="J58" s="31"/>
      <c r="K58" s="35"/>
    </row>
    <row r="59" spans="1:11" x14ac:dyDescent="0.3">
      <c r="A59" s="28"/>
      <c r="B59" s="28"/>
      <c r="C59" s="58" t="s">
        <v>19</v>
      </c>
      <c r="D59" s="54"/>
      <c r="E59" s="6"/>
      <c r="F59" s="19"/>
      <c r="G59" s="24" t="s">
        <v>2</v>
      </c>
      <c r="H59" s="24" t="s">
        <v>2</v>
      </c>
      <c r="I59" s="31"/>
      <c r="J59" s="31"/>
      <c r="K59" s="35"/>
    </row>
    <row r="60" spans="1:11" x14ac:dyDescent="0.3">
      <c r="A60" s="28"/>
      <c r="B60" s="28"/>
      <c r="C60" s="58"/>
      <c r="D60" s="54"/>
      <c r="E60" s="6"/>
      <c r="F60" s="19"/>
      <c r="G60" s="24"/>
      <c r="H60" s="24"/>
      <c r="I60" s="31"/>
      <c r="J60" s="31"/>
      <c r="K60" s="35"/>
    </row>
    <row r="61" spans="1:11" x14ac:dyDescent="0.3">
      <c r="A61" s="28"/>
      <c r="B61" s="28"/>
      <c r="C61" s="58" t="s">
        <v>20</v>
      </c>
      <c r="D61" s="54"/>
      <c r="E61" s="6"/>
      <c r="F61" s="19"/>
      <c r="G61" s="24" t="s">
        <v>2</v>
      </c>
      <c r="H61" s="24" t="s">
        <v>2</v>
      </c>
      <c r="I61" s="31"/>
      <c r="J61" s="31"/>
      <c r="K61" s="35"/>
    </row>
    <row r="62" spans="1:11" x14ac:dyDescent="0.3">
      <c r="A62" s="28"/>
      <c r="B62" s="28"/>
      <c r="C62" s="58"/>
      <c r="D62" s="54"/>
      <c r="E62" s="6"/>
      <c r="F62" s="19"/>
      <c r="G62" s="24"/>
      <c r="H62" s="24"/>
      <c r="I62" s="31"/>
      <c r="J62" s="31"/>
      <c r="K62" s="35"/>
    </row>
    <row r="63" spans="1:11" x14ac:dyDescent="0.3">
      <c r="A63" s="28"/>
      <c r="B63" s="28"/>
      <c r="C63" s="58" t="s">
        <v>21</v>
      </c>
      <c r="D63" s="54"/>
      <c r="E63" s="6"/>
      <c r="F63" s="19"/>
      <c r="G63" s="24" t="s">
        <v>2</v>
      </c>
      <c r="H63" s="24" t="s">
        <v>2</v>
      </c>
      <c r="I63" s="31"/>
      <c r="J63" s="31"/>
      <c r="K63" s="35"/>
    </row>
    <row r="64" spans="1:11" x14ac:dyDescent="0.3">
      <c r="A64" s="28"/>
      <c r="B64" s="28"/>
      <c r="C64" s="58"/>
      <c r="D64" s="54"/>
      <c r="E64" s="6"/>
      <c r="F64" s="19"/>
      <c r="G64" s="24"/>
      <c r="H64" s="24"/>
      <c r="I64" s="31"/>
      <c r="J64" s="31"/>
      <c r="K64" s="35"/>
    </row>
    <row r="65" spans="1:54" x14ac:dyDescent="0.3">
      <c r="A65" s="28"/>
      <c r="B65" s="28"/>
      <c r="C65" s="58" t="s">
        <v>22</v>
      </c>
      <c r="D65" s="54"/>
      <c r="E65" s="6"/>
      <c r="F65" s="19"/>
      <c r="G65" s="24" t="s">
        <v>2</v>
      </c>
      <c r="H65" s="24" t="s">
        <v>2</v>
      </c>
      <c r="I65" s="31"/>
      <c r="J65" s="31"/>
      <c r="K65" s="35"/>
    </row>
    <row r="66" spans="1:54" x14ac:dyDescent="0.3">
      <c r="A66" s="28"/>
      <c r="B66" s="28"/>
      <c r="C66" s="58"/>
      <c r="D66" s="54"/>
      <c r="E66" s="6"/>
      <c r="F66" s="19"/>
      <c r="G66" s="24"/>
      <c r="H66" s="24"/>
      <c r="I66" s="31"/>
      <c r="J66" s="31"/>
      <c r="K66" s="35"/>
    </row>
    <row r="67" spans="1:54" x14ac:dyDescent="0.3">
      <c r="A67" s="28"/>
      <c r="B67" s="28"/>
      <c r="C67" s="58" t="s">
        <v>23</v>
      </c>
      <c r="D67" s="54"/>
      <c r="E67" s="6"/>
      <c r="F67" s="19"/>
      <c r="G67" s="24" t="s">
        <v>2</v>
      </c>
      <c r="H67" s="24" t="s">
        <v>2</v>
      </c>
      <c r="I67" s="31"/>
      <c r="J67" s="31"/>
      <c r="K67" s="35"/>
    </row>
    <row r="68" spans="1:54" x14ac:dyDescent="0.3">
      <c r="A68" s="28"/>
      <c r="B68" s="28"/>
      <c r="C68" s="58"/>
      <c r="D68" s="54"/>
      <c r="E68" s="6"/>
      <c r="F68" s="19"/>
      <c r="G68" s="24"/>
      <c r="H68" s="24"/>
      <c r="I68" s="31"/>
      <c r="J68" s="31"/>
      <c r="K68" s="35"/>
    </row>
    <row r="69" spans="1:54" x14ac:dyDescent="0.3">
      <c r="C69" s="59" t="s">
        <v>24</v>
      </c>
      <c r="D69" s="54"/>
      <c r="E69" s="6"/>
      <c r="F69" s="19"/>
      <c r="G69" s="24"/>
      <c r="H69" s="24"/>
      <c r="I69" s="31"/>
      <c r="J69" s="31"/>
      <c r="K69" s="35"/>
    </row>
    <row r="70" spans="1:54" x14ac:dyDescent="0.3">
      <c r="B70" s="8" t="s">
        <v>199</v>
      </c>
      <c r="C70" s="57" t="s">
        <v>200</v>
      </c>
      <c r="D70" s="54"/>
      <c r="E70" s="6"/>
      <c r="F70" s="19"/>
      <c r="G70" s="24">
        <v>712.86</v>
      </c>
      <c r="H70" s="24">
        <v>2.67</v>
      </c>
      <c r="I70" s="31"/>
      <c r="J70" s="31"/>
      <c r="K70" s="35"/>
    </row>
    <row r="71" spans="1:54" x14ac:dyDescent="0.3">
      <c r="C71" s="58" t="s">
        <v>184</v>
      </c>
      <c r="D71" s="54"/>
      <c r="E71" s="6"/>
      <c r="F71" s="19"/>
      <c r="G71" s="25">
        <v>712.86</v>
      </c>
      <c r="H71" s="25">
        <v>2.67</v>
      </c>
      <c r="I71" s="31"/>
      <c r="J71" s="31"/>
      <c r="K71" s="35"/>
    </row>
    <row r="72" spans="1:54" x14ac:dyDescent="0.3">
      <c r="C72" s="57"/>
      <c r="D72" s="54"/>
      <c r="E72" s="6"/>
      <c r="F72" s="19"/>
      <c r="G72" s="24"/>
      <c r="H72" s="24"/>
      <c r="I72" s="31"/>
      <c r="J72" s="31"/>
      <c r="K72" s="35"/>
    </row>
    <row r="73" spans="1:54" x14ac:dyDescent="0.3">
      <c r="A73" s="10"/>
      <c r="B73" s="28"/>
      <c r="C73" s="58" t="s">
        <v>25</v>
      </c>
      <c r="D73" s="54"/>
      <c r="E73" s="6"/>
      <c r="F73" s="19"/>
      <c r="G73" s="24"/>
      <c r="H73" s="24"/>
      <c r="I73" s="31"/>
      <c r="J73" s="31"/>
      <c r="K73" s="35"/>
    </row>
    <row r="74" spans="1:54" s="2" customFormat="1" ht="13.8" x14ac:dyDescent="0.3">
      <c r="A74" s="28"/>
      <c r="B74" s="28"/>
      <c r="C74" s="57" t="s">
        <v>5023</v>
      </c>
      <c r="D74" s="54"/>
      <c r="E74" s="6"/>
      <c r="F74" s="19"/>
      <c r="G74" s="24" t="s">
        <v>2</v>
      </c>
      <c r="H74" s="24" t="s">
        <v>2</v>
      </c>
      <c r="I74" s="31"/>
      <c r="J74" s="31"/>
      <c r="K74" s="35"/>
      <c r="L74" s="3"/>
      <c r="AI74" s="3"/>
      <c r="AV74" s="3"/>
      <c r="AX74" s="3"/>
      <c r="BB74" s="3"/>
    </row>
    <row r="75" spans="1:54" x14ac:dyDescent="0.3">
      <c r="B75" s="8"/>
      <c r="C75" s="57" t="s">
        <v>201</v>
      </c>
      <c r="D75" s="54"/>
      <c r="E75" s="6"/>
      <c r="F75" s="19"/>
      <c r="G75" s="24">
        <v>352.47</v>
      </c>
      <c r="H75" s="24">
        <v>1.32</v>
      </c>
      <c r="I75" s="31"/>
      <c r="J75" s="31"/>
      <c r="K75" s="35"/>
    </row>
    <row r="76" spans="1:54" x14ac:dyDescent="0.3">
      <c r="C76" s="58" t="s">
        <v>184</v>
      </c>
      <c r="D76" s="54"/>
      <c r="E76" s="6"/>
      <c r="F76" s="19"/>
      <c r="G76" s="25">
        <v>352.47</v>
      </c>
      <c r="H76" s="25">
        <v>1.32</v>
      </c>
      <c r="I76" s="31"/>
      <c r="J76" s="31"/>
      <c r="K76" s="35"/>
    </row>
    <row r="77" spans="1:54" x14ac:dyDescent="0.3">
      <c r="C77" s="57"/>
      <c r="D77" s="54"/>
      <c r="E77" s="6"/>
      <c r="F77" s="19"/>
      <c r="G77" s="24"/>
      <c r="H77" s="24"/>
      <c r="I77" s="31"/>
      <c r="J77" s="31"/>
      <c r="K77" s="35"/>
    </row>
    <row r="78" spans="1:54" x14ac:dyDescent="0.3">
      <c r="C78" s="60" t="s">
        <v>202</v>
      </c>
      <c r="D78" s="55"/>
      <c r="E78" s="5"/>
      <c r="F78" s="20"/>
      <c r="G78" s="26">
        <v>26676.560000000001</v>
      </c>
      <c r="H78" s="26">
        <v>100</v>
      </c>
      <c r="I78" s="32"/>
      <c r="J78" s="32"/>
      <c r="K78" s="36"/>
    </row>
    <row r="81" spans="3:11" x14ac:dyDescent="0.3">
      <c r="C81" s="1" t="s">
        <v>203</v>
      </c>
    </row>
    <row r="82" spans="3:11" x14ac:dyDescent="0.3">
      <c r="C82" s="37" t="s">
        <v>204</v>
      </c>
      <c r="D82" s="37"/>
      <c r="E82" s="37"/>
      <c r="F82" s="37"/>
      <c r="G82" s="37"/>
      <c r="H82" s="37"/>
      <c r="I82" s="37"/>
      <c r="J82" s="37"/>
      <c r="K82" s="37"/>
    </row>
    <row r="83" spans="3:11" x14ac:dyDescent="0.3">
      <c r="C83" s="2" t="s">
        <v>205</v>
      </c>
    </row>
    <row r="84" spans="3:11" x14ac:dyDescent="0.3">
      <c r="C84" s="2" t="s">
        <v>206</v>
      </c>
    </row>
    <row r="85" spans="3:11" ht="30" customHeight="1" x14ac:dyDescent="0.3">
      <c r="C85" s="80" t="s">
        <v>207</v>
      </c>
      <c r="D85" s="81"/>
      <c r="E85" s="81"/>
      <c r="F85" s="81"/>
      <c r="G85" s="81"/>
      <c r="H85" s="81"/>
      <c r="I85" s="81"/>
      <c r="J85" s="81"/>
      <c r="K85" s="81"/>
    </row>
    <row r="86" spans="3:11" x14ac:dyDescent="0.3">
      <c r="C86" s="2" t="s">
        <v>208</v>
      </c>
    </row>
    <row r="88" spans="3:11" x14ac:dyDescent="0.3">
      <c r="C88" s="1" t="s">
        <v>5173</v>
      </c>
      <c r="E88" s="78" t="s">
        <v>5174</v>
      </c>
    </row>
    <row r="89" spans="3:11" x14ac:dyDescent="0.3">
      <c r="E89" s="2" t="s">
        <v>5180</v>
      </c>
    </row>
  </sheetData>
  <mergeCells count="1">
    <mergeCell ref="C85:K85"/>
  </mergeCells>
  <hyperlinks>
    <hyperlink ref="J2" location="'Index'!A1" display="'Index'!A1" xr:uid="{7940BC1E-5BEA-411A-A9F9-B755C226386B}"/>
  </hyperlinks>
  <pageMargins left="0.7" right="0.7" top="0.75" bottom="0.75" header="0.3" footer="0.3"/>
  <pageSetup orientation="portrait" horizontalDpi="4294967293" r:id="rId1"/>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E98970-76C5-459A-AD9C-4965D3EE1EE7}">
  <sheetPr codeName="Sheet1"/>
  <dimension ref="A1:IV86"/>
  <sheetViews>
    <sheetView showGridLines="0" zoomScale="90" zoomScaleNormal="90" workbookViewId="0">
      <pane ySplit="6" topLeftCell="A71"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3483</v>
      </c>
      <c r="J2" s="38" t="s">
        <v>4688</v>
      </c>
    </row>
    <row r="3" spans="1:54" ht="16.2" x14ac:dyDescent="0.35">
      <c r="C3" s="1" t="s">
        <v>28</v>
      </c>
      <c r="D3" s="21" t="s">
        <v>3484</v>
      </c>
    </row>
    <row r="4" spans="1:54" ht="15" x14ac:dyDescent="0.35">
      <c r="C4" s="1" t="s">
        <v>30</v>
      </c>
      <c r="D4" s="22">
        <v>46053</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C8" s="58" t="s">
        <v>0</v>
      </c>
      <c r="D8" s="54"/>
      <c r="E8" s="6"/>
      <c r="F8" s="19"/>
      <c r="G8" s="24"/>
      <c r="H8" s="24"/>
      <c r="I8" s="31"/>
      <c r="J8" s="31"/>
      <c r="K8" s="35"/>
    </row>
    <row r="9" spans="1:54" x14ac:dyDescent="0.3">
      <c r="C9" s="57"/>
      <c r="D9" s="54"/>
      <c r="E9" s="6"/>
      <c r="F9" s="19"/>
      <c r="G9" s="24"/>
      <c r="H9" s="24"/>
      <c r="I9" s="31"/>
      <c r="J9" s="31"/>
      <c r="K9" s="35"/>
    </row>
    <row r="10" spans="1:54" x14ac:dyDescent="0.3">
      <c r="C10" s="58" t="s">
        <v>1</v>
      </c>
      <c r="D10" s="54"/>
      <c r="E10" s="6"/>
      <c r="F10" s="19"/>
      <c r="G10" s="24" t="s">
        <v>2</v>
      </c>
      <c r="H10" s="24" t="s">
        <v>2</v>
      </c>
      <c r="I10" s="31"/>
      <c r="J10" s="31"/>
      <c r="K10" s="35"/>
    </row>
    <row r="11" spans="1:54" x14ac:dyDescent="0.3">
      <c r="C11" s="57"/>
      <c r="D11" s="54"/>
      <c r="E11" s="6"/>
      <c r="F11" s="19"/>
      <c r="G11" s="24"/>
      <c r="H11" s="24"/>
      <c r="I11" s="31"/>
      <c r="J11" s="31"/>
      <c r="K11" s="35"/>
    </row>
    <row r="12" spans="1:54" x14ac:dyDescent="0.3">
      <c r="C12" s="58" t="s">
        <v>3</v>
      </c>
      <c r="D12" s="54"/>
      <c r="E12" s="6"/>
      <c r="F12" s="19"/>
      <c r="G12" s="24" t="s">
        <v>2</v>
      </c>
      <c r="H12" s="24" t="s">
        <v>2</v>
      </c>
      <c r="I12" s="31"/>
      <c r="J12" s="31"/>
      <c r="K12" s="35"/>
    </row>
    <row r="13" spans="1:54" x14ac:dyDescent="0.3">
      <c r="C13" s="57"/>
      <c r="D13" s="54"/>
      <c r="E13" s="6"/>
      <c r="F13" s="19"/>
      <c r="G13" s="24"/>
      <c r="H13" s="24"/>
      <c r="I13" s="31"/>
      <c r="J13" s="31"/>
      <c r="K13" s="35"/>
    </row>
    <row r="14" spans="1:54" x14ac:dyDescent="0.3">
      <c r="C14" s="58" t="s">
        <v>4</v>
      </c>
      <c r="D14" s="54"/>
      <c r="E14" s="6"/>
      <c r="F14" s="19"/>
      <c r="G14" s="24" t="s">
        <v>2</v>
      </c>
      <c r="H14" s="24" t="s">
        <v>2</v>
      </c>
      <c r="I14" s="31"/>
      <c r="J14" s="31"/>
      <c r="K14" s="35"/>
    </row>
    <row r="15" spans="1:54" x14ac:dyDescent="0.3">
      <c r="C15" s="57"/>
      <c r="D15" s="54"/>
      <c r="E15" s="6"/>
      <c r="F15" s="19"/>
      <c r="G15" s="24"/>
      <c r="H15" s="24"/>
      <c r="I15" s="31"/>
      <c r="J15" s="31"/>
      <c r="K15" s="35"/>
    </row>
    <row r="16" spans="1:54" x14ac:dyDescent="0.3">
      <c r="A16" s="10"/>
      <c r="B16" s="28"/>
      <c r="C16" s="58" t="s">
        <v>5</v>
      </c>
      <c r="D16" s="54"/>
      <c r="E16" s="6"/>
      <c r="F16" s="19"/>
      <c r="G16" s="24"/>
      <c r="H16" s="24"/>
      <c r="I16" s="31"/>
      <c r="J16" s="31"/>
      <c r="K16" s="35"/>
    </row>
    <row r="17" spans="1:11" x14ac:dyDescent="0.3">
      <c r="A17" s="28"/>
      <c r="B17" s="28"/>
      <c r="C17" s="58" t="s">
        <v>6</v>
      </c>
      <c r="D17" s="54"/>
      <c r="E17" s="6"/>
      <c r="F17" s="19"/>
      <c r="G17" s="24" t="s">
        <v>2</v>
      </c>
      <c r="H17" s="24" t="s">
        <v>2</v>
      </c>
      <c r="I17" s="31"/>
      <c r="J17" s="31"/>
      <c r="K17" s="35"/>
    </row>
    <row r="18" spans="1:11" x14ac:dyDescent="0.3">
      <c r="A18" s="28"/>
      <c r="B18" s="28"/>
      <c r="C18" s="58"/>
      <c r="D18" s="54"/>
      <c r="E18" s="6"/>
      <c r="F18" s="19"/>
      <c r="G18" s="24"/>
      <c r="H18" s="24"/>
      <c r="I18" s="31"/>
      <c r="J18" s="31"/>
      <c r="K18" s="35"/>
    </row>
    <row r="19" spans="1:11" x14ac:dyDescent="0.3">
      <c r="A19" s="28"/>
      <c r="B19" s="28"/>
      <c r="C19" s="58" t="s">
        <v>7</v>
      </c>
      <c r="D19" s="54"/>
      <c r="E19" s="6"/>
      <c r="F19" s="19"/>
      <c r="G19" s="24" t="s">
        <v>2</v>
      </c>
      <c r="H19" s="24" t="s">
        <v>2</v>
      </c>
      <c r="I19" s="31"/>
      <c r="J19" s="31"/>
      <c r="K19" s="35"/>
    </row>
    <row r="20" spans="1:11" x14ac:dyDescent="0.3">
      <c r="A20" s="28"/>
      <c r="B20" s="28"/>
      <c r="C20" s="58"/>
      <c r="D20" s="54"/>
      <c r="E20" s="6"/>
      <c r="F20" s="19"/>
      <c r="G20" s="24"/>
      <c r="H20" s="24"/>
      <c r="I20" s="31"/>
      <c r="J20" s="31"/>
      <c r="K20" s="35"/>
    </row>
    <row r="21" spans="1:11" x14ac:dyDescent="0.3">
      <c r="A21" s="28"/>
      <c r="B21" s="28"/>
      <c r="C21" s="58" t="s">
        <v>8</v>
      </c>
      <c r="D21" s="54"/>
      <c r="E21" s="6"/>
      <c r="F21" s="19"/>
      <c r="G21" s="24" t="s">
        <v>2</v>
      </c>
      <c r="H21" s="24" t="s">
        <v>2</v>
      </c>
      <c r="I21" s="31"/>
      <c r="J21" s="31"/>
      <c r="K21" s="35"/>
    </row>
    <row r="22" spans="1:11" x14ac:dyDescent="0.3">
      <c r="A22" s="28"/>
      <c r="B22" s="28"/>
      <c r="C22" s="58"/>
      <c r="D22" s="54"/>
      <c r="E22" s="6"/>
      <c r="F22" s="19"/>
      <c r="G22" s="24"/>
      <c r="H22" s="24"/>
      <c r="I22" s="31"/>
      <c r="J22" s="31"/>
      <c r="K22" s="35"/>
    </row>
    <row r="23" spans="1:11" x14ac:dyDescent="0.3">
      <c r="A23" s="28"/>
      <c r="B23" s="28"/>
      <c r="C23" s="58" t="s">
        <v>9</v>
      </c>
      <c r="D23" s="54"/>
      <c r="E23" s="6"/>
      <c r="F23" s="19"/>
      <c r="G23" s="24" t="s">
        <v>2</v>
      </c>
      <c r="H23" s="24" t="s">
        <v>2</v>
      </c>
      <c r="I23" s="31"/>
      <c r="J23" s="31"/>
      <c r="K23" s="35"/>
    </row>
    <row r="24" spans="1:11" x14ac:dyDescent="0.3">
      <c r="A24" s="28"/>
      <c r="B24" s="28"/>
      <c r="C24" s="58"/>
      <c r="D24" s="54"/>
      <c r="E24" s="6"/>
      <c r="F24" s="19"/>
      <c r="G24" s="24"/>
      <c r="H24" s="24"/>
      <c r="I24" s="31"/>
      <c r="J24" s="31"/>
      <c r="K24" s="35"/>
    </row>
    <row r="25" spans="1:11" x14ac:dyDescent="0.3">
      <c r="C25" s="59" t="s">
        <v>10</v>
      </c>
      <c r="D25" s="54"/>
      <c r="E25" s="6"/>
      <c r="F25" s="19"/>
      <c r="G25" s="24"/>
      <c r="H25" s="24"/>
      <c r="I25" s="31"/>
      <c r="J25" s="31"/>
      <c r="K25" s="35"/>
    </row>
    <row r="26" spans="1:11" x14ac:dyDescent="0.3">
      <c r="B26" s="8" t="s">
        <v>3459</v>
      </c>
      <c r="C26" s="57" t="s">
        <v>3460</v>
      </c>
      <c r="D26" s="54" t="s">
        <v>3461</v>
      </c>
      <c r="E26" s="6" t="s">
        <v>198</v>
      </c>
      <c r="F26" s="19">
        <v>12500000</v>
      </c>
      <c r="G26" s="24">
        <v>12637.59</v>
      </c>
      <c r="H26" s="24">
        <v>46.79</v>
      </c>
      <c r="I26" s="31">
        <v>6.0104842999999999</v>
      </c>
      <c r="J26" s="31"/>
      <c r="K26" s="35"/>
    </row>
    <row r="27" spans="1:11" x14ac:dyDescent="0.3">
      <c r="B27" s="8" t="s">
        <v>3485</v>
      </c>
      <c r="C27" s="57" t="s">
        <v>3486</v>
      </c>
      <c r="D27" s="54" t="s">
        <v>3487</v>
      </c>
      <c r="E27" s="6" t="s">
        <v>198</v>
      </c>
      <c r="F27" s="19">
        <v>1000000</v>
      </c>
      <c r="G27" s="24">
        <v>1009.78</v>
      </c>
      <c r="H27" s="24">
        <v>3.74</v>
      </c>
      <c r="I27" s="31">
        <v>5.9744504000000003</v>
      </c>
      <c r="J27" s="31"/>
      <c r="K27" s="35"/>
    </row>
    <row r="28" spans="1:11" x14ac:dyDescent="0.3">
      <c r="B28" s="8" t="s">
        <v>3488</v>
      </c>
      <c r="C28" s="57" t="s">
        <v>3489</v>
      </c>
      <c r="D28" s="54" t="s">
        <v>3490</v>
      </c>
      <c r="E28" s="6" t="s">
        <v>198</v>
      </c>
      <c r="F28" s="19">
        <v>1000000</v>
      </c>
      <c r="G28" s="24">
        <v>1007.28</v>
      </c>
      <c r="H28" s="24">
        <v>3.73</v>
      </c>
      <c r="I28" s="31">
        <v>6.0002342999999998</v>
      </c>
      <c r="J28" s="31"/>
      <c r="K28" s="35"/>
    </row>
    <row r="29" spans="1:11" x14ac:dyDescent="0.3">
      <c r="B29" s="8" t="s">
        <v>3491</v>
      </c>
      <c r="C29" s="57" t="s">
        <v>3492</v>
      </c>
      <c r="D29" s="54" t="s">
        <v>3493</v>
      </c>
      <c r="E29" s="6" t="s">
        <v>198</v>
      </c>
      <c r="F29" s="19">
        <v>500000</v>
      </c>
      <c r="G29" s="24">
        <v>504.94</v>
      </c>
      <c r="H29" s="24">
        <v>1.87</v>
      </c>
      <c r="I29" s="31">
        <v>5.9722004000000002</v>
      </c>
      <c r="J29" s="31"/>
      <c r="K29" s="35"/>
    </row>
    <row r="30" spans="1:11" x14ac:dyDescent="0.3">
      <c r="C30" s="58" t="s">
        <v>184</v>
      </c>
      <c r="D30" s="54"/>
      <c r="E30" s="6"/>
      <c r="F30" s="19"/>
      <c r="G30" s="25">
        <v>15159.59</v>
      </c>
      <c r="H30" s="25">
        <v>56.13</v>
      </c>
      <c r="I30" s="31"/>
      <c r="J30" s="31"/>
      <c r="K30" s="35"/>
    </row>
    <row r="31" spans="1:11" x14ac:dyDescent="0.3">
      <c r="C31" s="57"/>
      <c r="D31" s="54"/>
      <c r="E31" s="6"/>
      <c r="F31" s="19"/>
      <c r="G31" s="24"/>
      <c r="H31" s="24"/>
      <c r="I31" s="31"/>
      <c r="J31" s="31"/>
      <c r="K31" s="35"/>
    </row>
    <row r="32" spans="1:11" x14ac:dyDescent="0.3">
      <c r="A32" s="10"/>
      <c r="B32" s="28"/>
      <c r="C32" s="58" t="s">
        <v>11</v>
      </c>
      <c r="D32" s="54"/>
      <c r="E32" s="6"/>
      <c r="F32" s="19"/>
      <c r="G32" s="24"/>
      <c r="H32" s="24"/>
      <c r="I32" s="31"/>
      <c r="J32" s="31"/>
      <c r="K32" s="35"/>
    </row>
    <row r="33" spans="1:11" x14ac:dyDescent="0.3">
      <c r="A33" s="28"/>
      <c r="B33" s="28"/>
      <c r="C33" s="58" t="s">
        <v>13</v>
      </c>
      <c r="D33" s="54"/>
      <c r="E33" s="6"/>
      <c r="F33" s="19"/>
      <c r="G33" s="24" t="s">
        <v>2</v>
      </c>
      <c r="H33" s="24" t="s">
        <v>2</v>
      </c>
      <c r="I33" s="31"/>
      <c r="J33" s="31"/>
      <c r="K33" s="35"/>
    </row>
    <row r="34" spans="1:11" x14ac:dyDescent="0.3">
      <c r="A34" s="28"/>
      <c r="B34" s="28"/>
      <c r="C34" s="58"/>
      <c r="D34" s="54"/>
      <c r="E34" s="6"/>
      <c r="F34" s="19"/>
      <c r="G34" s="24"/>
      <c r="H34" s="24"/>
      <c r="I34" s="31"/>
      <c r="J34" s="31"/>
      <c r="K34" s="35"/>
    </row>
    <row r="35" spans="1:11" x14ac:dyDescent="0.3">
      <c r="A35" s="28"/>
      <c r="B35" s="28"/>
      <c r="C35" s="58" t="s">
        <v>14</v>
      </c>
      <c r="D35" s="54"/>
      <c r="E35" s="6"/>
      <c r="F35" s="19"/>
      <c r="G35" s="24" t="s">
        <v>2</v>
      </c>
      <c r="H35" s="24" t="s">
        <v>2</v>
      </c>
      <c r="I35" s="31"/>
      <c r="J35" s="31"/>
      <c r="K35" s="35"/>
    </row>
    <row r="36" spans="1:11" x14ac:dyDescent="0.3">
      <c r="A36" s="28"/>
      <c r="B36" s="28"/>
      <c r="C36" s="58"/>
      <c r="D36" s="54"/>
      <c r="E36" s="6"/>
      <c r="F36" s="19"/>
      <c r="G36" s="24"/>
      <c r="H36" s="24"/>
      <c r="I36" s="31"/>
      <c r="J36" s="31"/>
      <c r="K36" s="35"/>
    </row>
    <row r="37" spans="1:11" x14ac:dyDescent="0.3">
      <c r="A37" s="28"/>
      <c r="B37" s="28"/>
      <c r="C37" s="58" t="s">
        <v>15</v>
      </c>
      <c r="D37" s="54"/>
      <c r="E37" s="6"/>
      <c r="F37" s="19"/>
      <c r="G37" s="24" t="s">
        <v>2</v>
      </c>
      <c r="H37" s="24" t="s">
        <v>2</v>
      </c>
      <c r="I37" s="31"/>
      <c r="J37" s="31"/>
      <c r="K37" s="35"/>
    </row>
    <row r="38" spans="1:11" x14ac:dyDescent="0.3">
      <c r="A38" s="28"/>
      <c r="B38" s="28"/>
      <c r="C38" s="58"/>
      <c r="D38" s="54"/>
      <c r="E38" s="6"/>
      <c r="F38" s="19"/>
      <c r="G38" s="24"/>
      <c r="H38" s="24"/>
      <c r="I38" s="31"/>
      <c r="J38" s="31"/>
      <c r="K38" s="35"/>
    </row>
    <row r="39" spans="1:11" x14ac:dyDescent="0.3">
      <c r="A39" s="28"/>
      <c r="B39" s="28"/>
      <c r="C39" s="58" t="s">
        <v>16</v>
      </c>
      <c r="D39" s="54"/>
      <c r="E39" s="6"/>
      <c r="F39" s="19"/>
      <c r="G39" s="24" t="s">
        <v>2</v>
      </c>
      <c r="H39" s="24" t="s">
        <v>2</v>
      </c>
      <c r="I39" s="31"/>
      <c r="J39" s="31"/>
      <c r="K39" s="35"/>
    </row>
    <row r="40" spans="1:11" x14ac:dyDescent="0.3">
      <c r="A40" s="28"/>
      <c r="B40" s="28"/>
      <c r="C40" s="58"/>
      <c r="D40" s="54"/>
      <c r="E40" s="6"/>
      <c r="F40" s="19"/>
      <c r="G40" s="24"/>
      <c r="H40" s="24"/>
      <c r="I40" s="31"/>
      <c r="J40" s="31"/>
      <c r="K40" s="35"/>
    </row>
    <row r="41" spans="1:11" x14ac:dyDescent="0.3">
      <c r="C41" s="59" t="s">
        <v>17</v>
      </c>
      <c r="D41" s="54"/>
      <c r="E41" s="6"/>
      <c r="F41" s="19"/>
      <c r="G41" s="24"/>
      <c r="H41" s="24"/>
      <c r="I41" s="31"/>
      <c r="J41" s="31"/>
      <c r="K41" s="35"/>
    </row>
    <row r="42" spans="1:11" x14ac:dyDescent="0.3">
      <c r="B42" s="8" t="s">
        <v>3494</v>
      </c>
      <c r="C42" s="57" t="s">
        <v>3495</v>
      </c>
      <c r="D42" s="54" t="s">
        <v>3496</v>
      </c>
      <c r="E42" s="6" t="s">
        <v>198</v>
      </c>
      <c r="F42" s="19">
        <v>4551500</v>
      </c>
      <c r="G42" s="24">
        <v>4331.3900000000003</v>
      </c>
      <c r="H42" s="24">
        <v>16.04</v>
      </c>
      <c r="I42" s="31">
        <v>5.8096945</v>
      </c>
      <c r="J42" s="31"/>
      <c r="K42" s="35"/>
    </row>
    <row r="43" spans="1:11" x14ac:dyDescent="0.3">
      <c r="B43" s="8" t="s">
        <v>3474</v>
      </c>
      <c r="C43" s="57" t="s">
        <v>3475</v>
      </c>
      <c r="D43" s="54" t="s">
        <v>3476</v>
      </c>
      <c r="E43" s="6" t="s">
        <v>198</v>
      </c>
      <c r="F43" s="19">
        <v>2500000</v>
      </c>
      <c r="G43" s="24">
        <v>2379.85</v>
      </c>
      <c r="H43" s="24">
        <v>8.81</v>
      </c>
      <c r="I43" s="31">
        <v>5.8096945</v>
      </c>
      <c r="J43" s="31"/>
      <c r="K43" s="35"/>
    </row>
    <row r="44" spans="1:11" x14ac:dyDescent="0.3">
      <c r="B44" s="8" t="s">
        <v>3361</v>
      </c>
      <c r="C44" s="57" t="s">
        <v>3362</v>
      </c>
      <c r="D44" s="54" t="s">
        <v>3363</v>
      </c>
      <c r="E44" s="6" t="s">
        <v>198</v>
      </c>
      <c r="F44" s="19">
        <v>1870000</v>
      </c>
      <c r="G44" s="24">
        <v>1804.5</v>
      </c>
      <c r="H44" s="24">
        <v>6.68</v>
      </c>
      <c r="I44" s="31">
        <v>5.7914952</v>
      </c>
      <c r="J44" s="31"/>
      <c r="K44" s="35"/>
    </row>
    <row r="45" spans="1:11" x14ac:dyDescent="0.3">
      <c r="B45" s="8" t="s">
        <v>3497</v>
      </c>
      <c r="C45" s="57" t="s">
        <v>3498</v>
      </c>
      <c r="D45" s="54" t="s">
        <v>3499</v>
      </c>
      <c r="E45" s="6" t="s">
        <v>198</v>
      </c>
      <c r="F45" s="19">
        <v>625000</v>
      </c>
      <c r="G45" s="24">
        <v>594.59</v>
      </c>
      <c r="H45" s="24">
        <v>2.2000000000000002</v>
      </c>
      <c r="I45" s="31">
        <v>5.8096945</v>
      </c>
      <c r="J45" s="31"/>
      <c r="K45" s="35"/>
    </row>
    <row r="46" spans="1:11" x14ac:dyDescent="0.3">
      <c r="B46" s="8" t="s">
        <v>3477</v>
      </c>
      <c r="C46" s="57" t="s">
        <v>3478</v>
      </c>
      <c r="D46" s="54" t="s">
        <v>3479</v>
      </c>
      <c r="E46" s="6" t="s">
        <v>198</v>
      </c>
      <c r="F46" s="19">
        <v>600000</v>
      </c>
      <c r="G46" s="24">
        <v>571.42999999999995</v>
      </c>
      <c r="H46" s="24">
        <v>2.12</v>
      </c>
      <c r="I46" s="31">
        <v>5.8096945</v>
      </c>
      <c r="J46" s="31"/>
      <c r="K46" s="35"/>
    </row>
    <row r="47" spans="1:11" x14ac:dyDescent="0.3">
      <c r="B47" s="8" t="s">
        <v>3480</v>
      </c>
      <c r="C47" s="57" t="s">
        <v>3481</v>
      </c>
      <c r="D47" s="54" t="s">
        <v>3482</v>
      </c>
      <c r="E47" s="6" t="s">
        <v>198</v>
      </c>
      <c r="F47" s="19">
        <v>407100</v>
      </c>
      <c r="G47" s="24">
        <v>388.39</v>
      </c>
      <c r="H47" s="24">
        <v>1.44</v>
      </c>
      <c r="I47" s="31">
        <v>5.8096945</v>
      </c>
      <c r="J47" s="31"/>
      <c r="K47" s="35"/>
    </row>
    <row r="48" spans="1:11" x14ac:dyDescent="0.3">
      <c r="B48" s="8" t="s">
        <v>3211</v>
      </c>
      <c r="C48" s="57" t="s">
        <v>3212</v>
      </c>
      <c r="D48" s="54" t="s">
        <v>3213</v>
      </c>
      <c r="E48" s="6" t="s">
        <v>198</v>
      </c>
      <c r="F48" s="19">
        <v>361800</v>
      </c>
      <c r="G48" s="24">
        <v>359.71</v>
      </c>
      <c r="H48" s="24">
        <v>1.33</v>
      </c>
      <c r="I48" s="31">
        <v>5.4333999999999998</v>
      </c>
      <c r="J48" s="31"/>
      <c r="K48" s="35"/>
    </row>
    <row r="49" spans="1:11" x14ac:dyDescent="0.3">
      <c r="B49" s="8" t="s">
        <v>3395</v>
      </c>
      <c r="C49" s="57" t="s">
        <v>3396</v>
      </c>
      <c r="D49" s="54" t="s">
        <v>3397</v>
      </c>
      <c r="E49" s="6" t="s">
        <v>198</v>
      </c>
      <c r="F49" s="19">
        <v>277000</v>
      </c>
      <c r="G49" s="24">
        <v>267.58999999999997</v>
      </c>
      <c r="H49" s="24">
        <v>0.99</v>
      </c>
      <c r="I49" s="31">
        <v>5.7914952</v>
      </c>
      <c r="J49" s="31"/>
      <c r="K49" s="35"/>
    </row>
    <row r="50" spans="1:11" x14ac:dyDescent="0.3">
      <c r="B50" s="8" t="s">
        <v>3392</v>
      </c>
      <c r="C50" s="57" t="s">
        <v>3393</v>
      </c>
      <c r="D50" s="54" t="s">
        <v>3394</v>
      </c>
      <c r="E50" s="6" t="s">
        <v>198</v>
      </c>
      <c r="F50" s="19">
        <v>100000</v>
      </c>
      <c r="G50" s="24">
        <v>96.56</v>
      </c>
      <c r="H50" s="24">
        <v>0.36</v>
      </c>
      <c r="I50" s="31">
        <v>5.7914952</v>
      </c>
      <c r="J50" s="31"/>
      <c r="K50" s="35"/>
    </row>
    <row r="51" spans="1:11" x14ac:dyDescent="0.3">
      <c r="B51" s="8" t="s">
        <v>3432</v>
      </c>
      <c r="C51" s="57" t="s">
        <v>3433</v>
      </c>
      <c r="D51" s="54" t="s">
        <v>3434</v>
      </c>
      <c r="E51" s="6" t="s">
        <v>198</v>
      </c>
      <c r="F51" s="19">
        <v>100000</v>
      </c>
      <c r="G51" s="24">
        <v>95.99</v>
      </c>
      <c r="H51" s="24">
        <v>0.36</v>
      </c>
      <c r="I51" s="31">
        <v>5.8036276999999998</v>
      </c>
      <c r="J51" s="31"/>
      <c r="K51" s="35"/>
    </row>
    <row r="52" spans="1:11" x14ac:dyDescent="0.3">
      <c r="B52" s="8" t="s">
        <v>1182</v>
      </c>
      <c r="C52" s="57" t="s">
        <v>1183</v>
      </c>
      <c r="D52" s="54" t="s">
        <v>1184</v>
      </c>
      <c r="E52" s="6" t="s">
        <v>198</v>
      </c>
      <c r="F52" s="19">
        <v>100000</v>
      </c>
      <c r="G52" s="24">
        <v>95.18</v>
      </c>
      <c r="H52" s="24">
        <v>0.35</v>
      </c>
      <c r="I52" s="31">
        <v>5.8096945</v>
      </c>
      <c r="J52" s="31"/>
      <c r="K52" s="35"/>
    </row>
    <row r="53" spans="1:11" x14ac:dyDescent="0.3">
      <c r="C53" s="58" t="s">
        <v>184</v>
      </c>
      <c r="D53" s="54"/>
      <c r="E53" s="6"/>
      <c r="F53" s="19"/>
      <c r="G53" s="25">
        <v>10985.18</v>
      </c>
      <c r="H53" s="25">
        <v>40.68</v>
      </c>
      <c r="I53" s="31"/>
      <c r="J53" s="31"/>
      <c r="K53" s="35"/>
    </row>
    <row r="54" spans="1:11" x14ac:dyDescent="0.3">
      <c r="C54" s="57"/>
      <c r="D54" s="54"/>
      <c r="E54" s="6"/>
      <c r="F54" s="19"/>
      <c r="G54" s="24"/>
      <c r="H54" s="24"/>
      <c r="I54" s="31"/>
      <c r="J54" s="31"/>
      <c r="K54" s="35"/>
    </row>
    <row r="55" spans="1:11" x14ac:dyDescent="0.3">
      <c r="A55" s="10"/>
      <c r="B55" s="28"/>
      <c r="C55" s="58" t="s">
        <v>18</v>
      </c>
      <c r="D55" s="54"/>
      <c r="E55" s="6"/>
      <c r="F55" s="19"/>
      <c r="G55" s="24"/>
      <c r="H55" s="24"/>
      <c r="I55" s="31"/>
      <c r="J55" s="31"/>
      <c r="K55" s="35"/>
    </row>
    <row r="56" spans="1:11" x14ac:dyDescent="0.3">
      <c r="A56" s="28"/>
      <c r="B56" s="28"/>
      <c r="C56" s="58" t="s">
        <v>19</v>
      </c>
      <c r="D56" s="54"/>
      <c r="E56" s="6"/>
      <c r="F56" s="19"/>
      <c r="G56" s="24" t="s">
        <v>2</v>
      </c>
      <c r="H56" s="24" t="s">
        <v>2</v>
      </c>
      <c r="I56" s="31"/>
      <c r="J56" s="31"/>
      <c r="K56" s="35"/>
    </row>
    <row r="57" spans="1:11" x14ac:dyDescent="0.3">
      <c r="A57" s="28"/>
      <c r="B57" s="28"/>
      <c r="C57" s="58"/>
      <c r="D57" s="54"/>
      <c r="E57" s="6"/>
      <c r="F57" s="19"/>
      <c r="G57" s="24"/>
      <c r="H57" s="24"/>
      <c r="I57" s="31"/>
      <c r="J57" s="31"/>
      <c r="K57" s="35"/>
    </row>
    <row r="58" spans="1:11" x14ac:dyDescent="0.3">
      <c r="A58" s="28"/>
      <c r="B58" s="28"/>
      <c r="C58" s="58" t="s">
        <v>20</v>
      </c>
      <c r="D58" s="54"/>
      <c r="E58" s="6"/>
      <c r="F58" s="19"/>
      <c r="G58" s="24" t="s">
        <v>2</v>
      </c>
      <c r="H58" s="24" t="s">
        <v>2</v>
      </c>
      <c r="I58" s="31"/>
      <c r="J58" s="31"/>
      <c r="K58" s="35"/>
    </row>
    <row r="59" spans="1:11" x14ac:dyDescent="0.3">
      <c r="A59" s="28"/>
      <c r="B59" s="28"/>
      <c r="C59" s="58"/>
      <c r="D59" s="54"/>
      <c r="E59" s="6"/>
      <c r="F59" s="19"/>
      <c r="G59" s="24"/>
      <c r="H59" s="24"/>
      <c r="I59" s="31"/>
      <c r="J59" s="31"/>
      <c r="K59" s="35"/>
    </row>
    <row r="60" spans="1:11" x14ac:dyDescent="0.3">
      <c r="A60" s="28"/>
      <c r="B60" s="28"/>
      <c r="C60" s="58" t="s">
        <v>21</v>
      </c>
      <c r="D60" s="54"/>
      <c r="E60" s="6"/>
      <c r="F60" s="19"/>
      <c r="G60" s="24" t="s">
        <v>2</v>
      </c>
      <c r="H60" s="24" t="s">
        <v>2</v>
      </c>
      <c r="I60" s="31"/>
      <c r="J60" s="31"/>
      <c r="K60" s="35"/>
    </row>
    <row r="61" spans="1:11" x14ac:dyDescent="0.3">
      <c r="A61" s="28"/>
      <c r="B61" s="28"/>
      <c r="C61" s="58"/>
      <c r="D61" s="54"/>
      <c r="E61" s="6"/>
      <c r="F61" s="19"/>
      <c r="G61" s="24"/>
      <c r="H61" s="24"/>
      <c r="I61" s="31"/>
      <c r="J61" s="31"/>
      <c r="K61" s="35"/>
    </row>
    <row r="62" spans="1:11" x14ac:dyDescent="0.3">
      <c r="A62" s="28"/>
      <c r="B62" s="28"/>
      <c r="C62" s="58" t="s">
        <v>22</v>
      </c>
      <c r="D62" s="54"/>
      <c r="E62" s="6"/>
      <c r="F62" s="19"/>
      <c r="G62" s="24" t="s">
        <v>2</v>
      </c>
      <c r="H62" s="24" t="s">
        <v>2</v>
      </c>
      <c r="I62" s="31"/>
      <c r="J62" s="31"/>
      <c r="K62" s="35"/>
    </row>
    <row r="63" spans="1:11" x14ac:dyDescent="0.3">
      <c r="A63" s="28"/>
      <c r="B63" s="28"/>
      <c r="C63" s="58"/>
      <c r="D63" s="54"/>
      <c r="E63" s="6"/>
      <c r="F63" s="19"/>
      <c r="G63" s="24"/>
      <c r="H63" s="24"/>
      <c r="I63" s="31"/>
      <c r="J63" s="31"/>
      <c r="K63" s="35"/>
    </row>
    <row r="64" spans="1:11" x14ac:dyDescent="0.3">
      <c r="A64" s="28"/>
      <c r="B64" s="28"/>
      <c r="C64" s="58" t="s">
        <v>23</v>
      </c>
      <c r="D64" s="54"/>
      <c r="E64" s="6"/>
      <c r="F64" s="19"/>
      <c r="G64" s="24" t="s">
        <v>2</v>
      </c>
      <c r="H64" s="24" t="s">
        <v>2</v>
      </c>
      <c r="I64" s="31"/>
      <c r="J64" s="31"/>
      <c r="K64" s="35"/>
    </row>
    <row r="65" spans="1:54" x14ac:dyDescent="0.3">
      <c r="A65" s="28"/>
      <c r="B65" s="28"/>
      <c r="C65" s="58"/>
      <c r="D65" s="54"/>
      <c r="E65" s="6"/>
      <c r="F65" s="19"/>
      <c r="G65" s="24"/>
      <c r="H65" s="24"/>
      <c r="I65" s="31"/>
      <c r="J65" s="31"/>
      <c r="K65" s="35"/>
    </row>
    <row r="66" spans="1:54" x14ac:dyDescent="0.3">
      <c r="C66" s="59" t="s">
        <v>24</v>
      </c>
      <c r="D66" s="54"/>
      <c r="E66" s="6"/>
      <c r="F66" s="19"/>
      <c r="G66" s="24"/>
      <c r="H66" s="24"/>
      <c r="I66" s="31"/>
      <c r="J66" s="31"/>
      <c r="K66" s="35"/>
    </row>
    <row r="67" spans="1:54" x14ac:dyDescent="0.3">
      <c r="B67" s="8" t="s">
        <v>199</v>
      </c>
      <c r="C67" s="57" t="s">
        <v>200</v>
      </c>
      <c r="D67" s="54"/>
      <c r="E67" s="6"/>
      <c r="F67" s="19"/>
      <c r="G67" s="24">
        <v>595.72</v>
      </c>
      <c r="H67" s="24">
        <v>2.21</v>
      </c>
      <c r="I67" s="31"/>
      <c r="J67" s="31"/>
      <c r="K67" s="35"/>
    </row>
    <row r="68" spans="1:54" x14ac:dyDescent="0.3">
      <c r="C68" s="58" t="s">
        <v>184</v>
      </c>
      <c r="D68" s="54"/>
      <c r="E68" s="6"/>
      <c r="F68" s="19"/>
      <c r="G68" s="25">
        <v>595.72</v>
      </c>
      <c r="H68" s="25">
        <v>2.21</v>
      </c>
      <c r="I68" s="31"/>
      <c r="J68" s="31"/>
      <c r="K68" s="35"/>
    </row>
    <row r="69" spans="1:54" x14ac:dyDescent="0.3">
      <c r="C69" s="57"/>
      <c r="D69" s="54"/>
      <c r="E69" s="6"/>
      <c r="F69" s="19"/>
      <c r="G69" s="24"/>
      <c r="H69" s="24"/>
      <c r="I69" s="31"/>
      <c r="J69" s="31"/>
      <c r="K69" s="35"/>
    </row>
    <row r="70" spans="1:54" x14ac:dyDescent="0.3">
      <c r="A70" s="10"/>
      <c r="B70" s="28"/>
      <c r="C70" s="58" t="s">
        <v>25</v>
      </c>
      <c r="D70" s="54"/>
      <c r="E70" s="6"/>
      <c r="F70" s="19"/>
      <c r="G70" s="24"/>
      <c r="H70" s="24"/>
      <c r="I70" s="31"/>
      <c r="J70" s="31"/>
      <c r="K70" s="35"/>
    </row>
    <row r="71" spans="1:54" s="2" customFormat="1" ht="13.8" x14ac:dyDescent="0.3">
      <c r="A71" s="28"/>
      <c r="B71" s="28"/>
      <c r="C71" s="57" t="s">
        <v>5023</v>
      </c>
      <c r="D71" s="54"/>
      <c r="E71" s="6"/>
      <c r="F71" s="19"/>
      <c r="G71" s="24" t="s">
        <v>2</v>
      </c>
      <c r="H71" s="24" t="s">
        <v>2</v>
      </c>
      <c r="I71" s="31"/>
      <c r="J71" s="31"/>
      <c r="K71" s="35"/>
      <c r="L71" s="3"/>
      <c r="AI71" s="3"/>
      <c r="AV71" s="3"/>
      <c r="AX71" s="3"/>
      <c r="BB71" s="3"/>
    </row>
    <row r="72" spans="1:54" x14ac:dyDescent="0.3">
      <c r="B72" s="8"/>
      <c r="C72" s="57" t="s">
        <v>201</v>
      </c>
      <c r="D72" s="54"/>
      <c r="E72" s="6"/>
      <c r="F72" s="19"/>
      <c r="G72" s="24">
        <v>270.73</v>
      </c>
      <c r="H72" s="24">
        <v>0.98</v>
      </c>
      <c r="I72" s="31"/>
      <c r="J72" s="31"/>
      <c r="K72" s="35"/>
    </row>
    <row r="73" spans="1:54" x14ac:dyDescent="0.3">
      <c r="C73" s="58" t="s">
        <v>184</v>
      </c>
      <c r="D73" s="54"/>
      <c r="E73" s="6"/>
      <c r="F73" s="19"/>
      <c r="G73" s="25">
        <v>270.73</v>
      </c>
      <c r="H73" s="25">
        <v>0.98</v>
      </c>
      <c r="I73" s="31"/>
      <c r="J73" s="31"/>
      <c r="K73" s="35"/>
    </row>
    <row r="74" spans="1:54" x14ac:dyDescent="0.3">
      <c r="C74" s="57"/>
      <c r="D74" s="54"/>
      <c r="E74" s="6"/>
      <c r="F74" s="19"/>
      <c r="G74" s="24"/>
      <c r="H74" s="24"/>
      <c r="I74" s="31"/>
      <c r="J74" s="31"/>
      <c r="K74" s="35"/>
    </row>
    <row r="75" spans="1:54" x14ac:dyDescent="0.3">
      <c r="C75" s="60" t="s">
        <v>202</v>
      </c>
      <c r="D75" s="55"/>
      <c r="E75" s="5"/>
      <c r="F75" s="20"/>
      <c r="G75" s="26">
        <v>27011.22</v>
      </c>
      <c r="H75" s="26">
        <v>100</v>
      </c>
      <c r="I75" s="32"/>
      <c r="J75" s="32"/>
      <c r="K75" s="36"/>
    </row>
    <row r="78" spans="1:54" x14ac:dyDescent="0.3">
      <c r="C78" s="1" t="s">
        <v>203</v>
      </c>
    </row>
    <row r="79" spans="1:54" x14ac:dyDescent="0.3">
      <c r="C79" s="37" t="s">
        <v>204</v>
      </c>
      <c r="D79" s="37"/>
      <c r="E79" s="37"/>
      <c r="F79" s="37"/>
      <c r="G79" s="37"/>
      <c r="H79" s="37"/>
      <c r="I79" s="37"/>
      <c r="J79" s="37"/>
      <c r="K79" s="37"/>
    </row>
    <row r="80" spans="1:54" x14ac:dyDescent="0.3">
      <c r="C80" s="2" t="s">
        <v>205</v>
      </c>
    </row>
    <row r="81" spans="3:11" x14ac:dyDescent="0.3">
      <c r="C81" s="2" t="s">
        <v>206</v>
      </c>
    </row>
    <row r="82" spans="3:11" ht="30" customHeight="1" x14ac:dyDescent="0.3">
      <c r="C82" s="80" t="s">
        <v>207</v>
      </c>
      <c r="D82" s="81"/>
      <c r="E82" s="81"/>
      <c r="F82" s="81"/>
      <c r="G82" s="81"/>
      <c r="H82" s="81"/>
      <c r="I82" s="81"/>
      <c r="J82" s="81"/>
      <c r="K82" s="81"/>
    </row>
    <row r="83" spans="3:11" x14ac:dyDescent="0.3">
      <c r="C83" s="2" t="s">
        <v>208</v>
      </c>
    </row>
    <row r="85" spans="3:11" x14ac:dyDescent="0.3">
      <c r="C85" s="1" t="s">
        <v>5173</v>
      </c>
      <c r="E85" s="78" t="s">
        <v>5174</v>
      </c>
    </row>
    <row r="86" spans="3:11" x14ac:dyDescent="0.3">
      <c r="E86" s="2" t="s">
        <v>5180</v>
      </c>
    </row>
  </sheetData>
  <mergeCells count="1">
    <mergeCell ref="C82:K82"/>
  </mergeCells>
  <hyperlinks>
    <hyperlink ref="J2" location="'Index'!A1" display="'Index'!A1" xr:uid="{69B2FAF9-3772-4985-9E41-60DED49ED4A6}"/>
  </hyperlinks>
  <pageMargins left="0.7" right="0.7" top="0.75" bottom="0.75" header="0.3" footer="0.3"/>
  <pageSetup orientation="portrait" horizontalDpi="4294967293" r:id="rId1"/>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B793AD-99BA-4FFA-9225-03786AC1C20C}">
  <sheetPr codeName="Sheet1"/>
  <dimension ref="A1:IV86"/>
  <sheetViews>
    <sheetView showGridLines="0" zoomScale="90" zoomScaleNormal="90" workbookViewId="0">
      <pane ySplit="6" topLeftCell="A71"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3500</v>
      </c>
      <c r="J2" s="38" t="s">
        <v>4688</v>
      </c>
    </row>
    <row r="3" spans="1:54" ht="16.2" x14ac:dyDescent="0.35">
      <c r="C3" s="1" t="s">
        <v>28</v>
      </c>
      <c r="D3" s="21" t="s">
        <v>3501</v>
      </c>
    </row>
    <row r="4" spans="1:54" ht="15" x14ac:dyDescent="0.35">
      <c r="C4" s="1" t="s">
        <v>30</v>
      </c>
      <c r="D4" s="22">
        <v>46053</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C8" s="58" t="s">
        <v>0</v>
      </c>
      <c r="D8" s="54"/>
      <c r="E8" s="6"/>
      <c r="F8" s="19"/>
      <c r="G8" s="24"/>
      <c r="H8" s="24"/>
      <c r="I8" s="31"/>
      <c r="J8" s="31"/>
      <c r="K8" s="35"/>
    </row>
    <row r="9" spans="1:54" x14ac:dyDescent="0.3">
      <c r="C9" s="57"/>
      <c r="D9" s="54"/>
      <c r="E9" s="6"/>
      <c r="F9" s="19"/>
      <c r="G9" s="24"/>
      <c r="H9" s="24"/>
      <c r="I9" s="31"/>
      <c r="J9" s="31"/>
      <c r="K9" s="35"/>
    </row>
    <row r="10" spans="1:54" x14ac:dyDescent="0.3">
      <c r="C10" s="58" t="s">
        <v>1</v>
      </c>
      <c r="D10" s="54"/>
      <c r="E10" s="6"/>
      <c r="F10" s="19"/>
      <c r="G10" s="24" t="s">
        <v>2</v>
      </c>
      <c r="H10" s="24" t="s">
        <v>2</v>
      </c>
      <c r="I10" s="31"/>
      <c r="J10" s="31"/>
      <c r="K10" s="35"/>
    </row>
    <row r="11" spans="1:54" x14ac:dyDescent="0.3">
      <c r="C11" s="57"/>
      <c r="D11" s="54"/>
      <c r="E11" s="6"/>
      <c r="F11" s="19"/>
      <c r="G11" s="24"/>
      <c r="H11" s="24"/>
      <c r="I11" s="31"/>
      <c r="J11" s="31"/>
      <c r="K11" s="35"/>
    </row>
    <row r="12" spans="1:54" x14ac:dyDescent="0.3">
      <c r="C12" s="58" t="s">
        <v>3</v>
      </c>
      <c r="D12" s="54"/>
      <c r="E12" s="6"/>
      <c r="F12" s="19"/>
      <c r="G12" s="24" t="s">
        <v>2</v>
      </c>
      <c r="H12" s="24" t="s">
        <v>2</v>
      </c>
      <c r="I12" s="31"/>
      <c r="J12" s="31"/>
      <c r="K12" s="35"/>
    </row>
    <row r="13" spans="1:54" x14ac:dyDescent="0.3">
      <c r="C13" s="57"/>
      <c r="D13" s="54"/>
      <c r="E13" s="6"/>
      <c r="F13" s="19"/>
      <c r="G13" s="24"/>
      <c r="H13" s="24"/>
      <c r="I13" s="31"/>
      <c r="J13" s="31"/>
      <c r="K13" s="35"/>
    </row>
    <row r="14" spans="1:54" x14ac:dyDescent="0.3">
      <c r="C14" s="58" t="s">
        <v>4</v>
      </c>
      <c r="D14" s="54"/>
      <c r="E14" s="6"/>
      <c r="F14" s="19"/>
      <c r="G14" s="24" t="s">
        <v>2</v>
      </c>
      <c r="H14" s="24" t="s">
        <v>2</v>
      </c>
      <c r="I14" s="31"/>
      <c r="J14" s="31"/>
      <c r="K14" s="35"/>
    </row>
    <row r="15" spans="1:54" x14ac:dyDescent="0.3">
      <c r="C15" s="57"/>
      <c r="D15" s="54"/>
      <c r="E15" s="6"/>
      <c r="F15" s="19"/>
      <c r="G15" s="24"/>
      <c r="H15" s="24"/>
      <c r="I15" s="31"/>
      <c r="J15" s="31"/>
      <c r="K15" s="35"/>
    </row>
    <row r="16" spans="1:54" x14ac:dyDescent="0.3">
      <c r="A16" s="10"/>
      <c r="B16" s="28"/>
      <c r="C16" s="58" t="s">
        <v>5</v>
      </c>
      <c r="D16" s="54"/>
      <c r="E16" s="6"/>
      <c r="F16" s="19"/>
      <c r="G16" s="24"/>
      <c r="H16" s="24"/>
      <c r="I16" s="31"/>
      <c r="J16" s="31"/>
      <c r="K16" s="35"/>
    </row>
    <row r="17" spans="1:11" x14ac:dyDescent="0.3">
      <c r="A17" s="28"/>
      <c r="B17" s="28"/>
      <c r="C17" s="58" t="s">
        <v>6</v>
      </c>
      <c r="D17" s="54"/>
      <c r="E17" s="6"/>
      <c r="F17" s="19"/>
      <c r="G17" s="24" t="s">
        <v>2</v>
      </c>
      <c r="H17" s="24" t="s">
        <v>2</v>
      </c>
      <c r="I17" s="31"/>
      <c r="J17" s="31"/>
      <c r="K17" s="35"/>
    </row>
    <row r="18" spans="1:11" x14ac:dyDescent="0.3">
      <c r="A18" s="28"/>
      <c r="B18" s="28"/>
      <c r="C18" s="58"/>
      <c r="D18" s="54"/>
      <c r="E18" s="6"/>
      <c r="F18" s="19"/>
      <c r="G18" s="24"/>
      <c r="H18" s="24"/>
      <c r="I18" s="31"/>
      <c r="J18" s="31"/>
      <c r="K18" s="35"/>
    </row>
    <row r="19" spans="1:11" x14ac:dyDescent="0.3">
      <c r="A19" s="28"/>
      <c r="B19" s="28"/>
      <c r="C19" s="58" t="s">
        <v>7</v>
      </c>
      <c r="D19" s="54"/>
      <c r="E19" s="6"/>
      <c r="F19" s="19"/>
      <c r="G19" s="24" t="s">
        <v>2</v>
      </c>
      <c r="H19" s="24" t="s">
        <v>2</v>
      </c>
      <c r="I19" s="31"/>
      <c r="J19" s="31"/>
      <c r="K19" s="35"/>
    </row>
    <row r="20" spans="1:11" x14ac:dyDescent="0.3">
      <c r="A20" s="28"/>
      <c r="B20" s="28"/>
      <c r="C20" s="58"/>
      <c r="D20" s="54"/>
      <c r="E20" s="6"/>
      <c r="F20" s="19"/>
      <c r="G20" s="24"/>
      <c r="H20" s="24"/>
      <c r="I20" s="31"/>
      <c r="J20" s="31"/>
      <c r="K20" s="35"/>
    </row>
    <row r="21" spans="1:11" x14ac:dyDescent="0.3">
      <c r="A21" s="28"/>
      <c r="B21" s="28"/>
      <c r="C21" s="58" t="s">
        <v>8</v>
      </c>
      <c r="D21" s="54"/>
      <c r="E21" s="6"/>
      <c r="F21" s="19"/>
      <c r="G21" s="24" t="s">
        <v>2</v>
      </c>
      <c r="H21" s="24" t="s">
        <v>2</v>
      </c>
      <c r="I21" s="31"/>
      <c r="J21" s="31"/>
      <c r="K21" s="35"/>
    </row>
    <row r="22" spans="1:11" x14ac:dyDescent="0.3">
      <c r="A22" s="28"/>
      <c r="B22" s="28"/>
      <c r="C22" s="58"/>
      <c r="D22" s="54"/>
      <c r="E22" s="6"/>
      <c r="F22" s="19"/>
      <c r="G22" s="24"/>
      <c r="H22" s="24"/>
      <c r="I22" s="31"/>
      <c r="J22" s="31"/>
      <c r="K22" s="35"/>
    </row>
    <row r="23" spans="1:11" x14ac:dyDescent="0.3">
      <c r="A23" s="28"/>
      <c r="B23" s="28"/>
      <c r="C23" s="58" t="s">
        <v>9</v>
      </c>
      <c r="D23" s="54"/>
      <c r="E23" s="6"/>
      <c r="F23" s="19"/>
      <c r="G23" s="24" t="s">
        <v>2</v>
      </c>
      <c r="H23" s="24" t="s">
        <v>2</v>
      </c>
      <c r="I23" s="31"/>
      <c r="J23" s="31"/>
      <c r="K23" s="35"/>
    </row>
    <row r="24" spans="1:11" x14ac:dyDescent="0.3">
      <c r="A24" s="28"/>
      <c r="B24" s="28"/>
      <c r="C24" s="58"/>
      <c r="D24" s="54"/>
      <c r="E24" s="6"/>
      <c r="F24" s="19"/>
      <c r="G24" s="24"/>
      <c r="H24" s="24"/>
      <c r="I24" s="31"/>
      <c r="J24" s="31"/>
      <c r="K24" s="35"/>
    </row>
    <row r="25" spans="1:11" x14ac:dyDescent="0.3">
      <c r="C25" s="59" t="s">
        <v>10</v>
      </c>
      <c r="D25" s="54"/>
      <c r="E25" s="6"/>
      <c r="F25" s="19"/>
      <c r="G25" s="24"/>
      <c r="H25" s="24"/>
      <c r="I25" s="31"/>
      <c r="J25" s="31"/>
      <c r="K25" s="35"/>
    </row>
    <row r="26" spans="1:11" x14ac:dyDescent="0.3">
      <c r="B26" s="8" t="s">
        <v>3502</v>
      </c>
      <c r="C26" s="57" t="s">
        <v>3503</v>
      </c>
      <c r="D26" s="54" t="s">
        <v>3504</v>
      </c>
      <c r="E26" s="6" t="s">
        <v>198</v>
      </c>
      <c r="F26" s="19">
        <v>5000000</v>
      </c>
      <c r="G26" s="24">
        <v>5056.78</v>
      </c>
      <c r="H26" s="24">
        <v>19.149999999999999</v>
      </c>
      <c r="I26" s="31">
        <v>5.9876325000000001</v>
      </c>
      <c r="J26" s="31"/>
      <c r="K26" s="35"/>
    </row>
    <row r="27" spans="1:11" x14ac:dyDescent="0.3">
      <c r="B27" s="8" t="s">
        <v>3505</v>
      </c>
      <c r="C27" s="57" t="s">
        <v>3506</v>
      </c>
      <c r="D27" s="54" t="s">
        <v>3507</v>
      </c>
      <c r="E27" s="6" t="s">
        <v>198</v>
      </c>
      <c r="F27" s="19">
        <v>4000000</v>
      </c>
      <c r="G27" s="24">
        <v>4045.06</v>
      </c>
      <c r="H27" s="24">
        <v>15.32</v>
      </c>
      <c r="I27" s="31">
        <v>5.9876325000000001</v>
      </c>
      <c r="J27" s="31"/>
      <c r="K27" s="35"/>
    </row>
    <row r="28" spans="1:11" x14ac:dyDescent="0.3">
      <c r="B28" s="8" t="s">
        <v>3508</v>
      </c>
      <c r="C28" s="57" t="s">
        <v>3509</v>
      </c>
      <c r="D28" s="54" t="s">
        <v>3510</v>
      </c>
      <c r="E28" s="6" t="s">
        <v>198</v>
      </c>
      <c r="F28" s="19">
        <v>4000000</v>
      </c>
      <c r="G28" s="24">
        <v>4044.7</v>
      </c>
      <c r="H28" s="24">
        <v>15.32</v>
      </c>
      <c r="I28" s="31">
        <v>5.9876325000000001</v>
      </c>
      <c r="J28" s="31"/>
      <c r="K28" s="35"/>
    </row>
    <row r="29" spans="1:11" x14ac:dyDescent="0.3">
      <c r="B29" s="8" t="s">
        <v>3511</v>
      </c>
      <c r="C29" s="57" t="s">
        <v>3512</v>
      </c>
      <c r="D29" s="54" t="s">
        <v>3513</v>
      </c>
      <c r="E29" s="6" t="s">
        <v>198</v>
      </c>
      <c r="F29" s="19">
        <v>2500000</v>
      </c>
      <c r="G29" s="24">
        <v>2528.04</v>
      </c>
      <c r="H29" s="24">
        <v>9.57</v>
      </c>
      <c r="I29" s="31">
        <v>6.0134238</v>
      </c>
      <c r="J29" s="31"/>
      <c r="K29" s="35"/>
    </row>
    <row r="30" spans="1:11" x14ac:dyDescent="0.3">
      <c r="B30" s="8" t="s">
        <v>3514</v>
      </c>
      <c r="C30" s="57" t="s">
        <v>3515</v>
      </c>
      <c r="D30" s="54" t="s">
        <v>3516</v>
      </c>
      <c r="E30" s="6" t="s">
        <v>198</v>
      </c>
      <c r="F30" s="19">
        <v>2500000</v>
      </c>
      <c r="G30" s="24">
        <v>2526.79</v>
      </c>
      <c r="H30" s="24">
        <v>9.57</v>
      </c>
      <c r="I30" s="31">
        <v>6.0494180999999996</v>
      </c>
      <c r="J30" s="31"/>
      <c r="K30" s="35"/>
    </row>
    <row r="31" spans="1:11" x14ac:dyDescent="0.3">
      <c r="B31" s="8" t="s">
        <v>3517</v>
      </c>
      <c r="C31" s="57" t="s">
        <v>3384</v>
      </c>
      <c r="D31" s="54" t="s">
        <v>3518</v>
      </c>
      <c r="E31" s="6" t="s">
        <v>198</v>
      </c>
      <c r="F31" s="19">
        <v>500000</v>
      </c>
      <c r="G31" s="24">
        <v>501.49</v>
      </c>
      <c r="H31" s="24">
        <v>1.9</v>
      </c>
      <c r="I31" s="31">
        <v>6.0288183999999996</v>
      </c>
      <c r="J31" s="31"/>
      <c r="K31" s="35"/>
    </row>
    <row r="32" spans="1:11" x14ac:dyDescent="0.3">
      <c r="B32" s="8" t="s">
        <v>3519</v>
      </c>
      <c r="C32" s="57" t="s">
        <v>3520</v>
      </c>
      <c r="D32" s="54" t="s">
        <v>3521</v>
      </c>
      <c r="E32" s="6" t="s">
        <v>198</v>
      </c>
      <c r="F32" s="19">
        <v>221100</v>
      </c>
      <c r="G32" s="24">
        <v>223.53</v>
      </c>
      <c r="H32" s="24">
        <v>0.85</v>
      </c>
      <c r="I32" s="31">
        <v>6.0204803</v>
      </c>
      <c r="J32" s="31"/>
      <c r="K32" s="35"/>
    </row>
    <row r="33" spans="1:11" x14ac:dyDescent="0.3">
      <c r="C33" s="58" t="s">
        <v>184</v>
      </c>
      <c r="D33" s="54"/>
      <c r="E33" s="6"/>
      <c r="F33" s="19"/>
      <c r="G33" s="25">
        <v>18926.39</v>
      </c>
      <c r="H33" s="25">
        <v>71.680000000000007</v>
      </c>
      <c r="I33" s="31"/>
      <c r="J33" s="31"/>
      <c r="K33" s="35"/>
    </row>
    <row r="34" spans="1:11" x14ac:dyDescent="0.3">
      <c r="C34" s="57"/>
      <c r="D34" s="54"/>
      <c r="E34" s="6"/>
      <c r="F34" s="19"/>
      <c r="G34" s="24"/>
      <c r="H34" s="24"/>
      <c r="I34" s="31"/>
      <c r="J34" s="31"/>
      <c r="K34" s="35"/>
    </row>
    <row r="35" spans="1:11" x14ac:dyDescent="0.3">
      <c r="A35" s="10"/>
      <c r="B35" s="28"/>
      <c r="C35" s="58" t="s">
        <v>11</v>
      </c>
      <c r="D35" s="54"/>
      <c r="E35" s="6"/>
      <c r="F35" s="19"/>
      <c r="G35" s="24"/>
      <c r="H35" s="24"/>
      <c r="I35" s="31"/>
      <c r="J35" s="31"/>
      <c r="K35" s="35"/>
    </row>
    <row r="36" spans="1:11" x14ac:dyDescent="0.3">
      <c r="A36" s="28"/>
      <c r="B36" s="28"/>
      <c r="C36" s="58" t="s">
        <v>13</v>
      </c>
      <c r="D36" s="54"/>
      <c r="E36" s="6"/>
      <c r="F36" s="19"/>
      <c r="G36" s="24" t="s">
        <v>2</v>
      </c>
      <c r="H36" s="24" t="s">
        <v>2</v>
      </c>
      <c r="I36" s="31"/>
      <c r="J36" s="31"/>
      <c r="K36" s="35"/>
    </row>
    <row r="37" spans="1:11" x14ac:dyDescent="0.3">
      <c r="A37" s="28"/>
      <c r="B37" s="28"/>
      <c r="C37" s="58"/>
      <c r="D37" s="54"/>
      <c r="E37" s="6"/>
      <c r="F37" s="19"/>
      <c r="G37" s="24"/>
      <c r="H37" s="24"/>
      <c r="I37" s="31"/>
      <c r="J37" s="31"/>
      <c r="K37" s="35"/>
    </row>
    <row r="38" spans="1:11" x14ac:dyDescent="0.3">
      <c r="A38" s="28"/>
      <c r="B38" s="28"/>
      <c r="C38" s="58" t="s">
        <v>14</v>
      </c>
      <c r="D38" s="54"/>
      <c r="E38" s="6"/>
      <c r="F38" s="19"/>
      <c r="G38" s="24" t="s">
        <v>2</v>
      </c>
      <c r="H38" s="24" t="s">
        <v>2</v>
      </c>
      <c r="I38" s="31"/>
      <c r="J38" s="31"/>
      <c r="K38" s="35"/>
    </row>
    <row r="39" spans="1:11" x14ac:dyDescent="0.3">
      <c r="A39" s="28"/>
      <c r="B39" s="28"/>
      <c r="C39" s="58"/>
      <c r="D39" s="54"/>
      <c r="E39" s="6"/>
      <c r="F39" s="19"/>
      <c r="G39" s="24"/>
      <c r="H39" s="24"/>
      <c r="I39" s="31"/>
      <c r="J39" s="31"/>
      <c r="K39" s="35"/>
    </row>
    <row r="40" spans="1:11" x14ac:dyDescent="0.3">
      <c r="A40" s="28"/>
      <c r="B40" s="28"/>
      <c r="C40" s="58" t="s">
        <v>15</v>
      </c>
      <c r="D40" s="54"/>
      <c r="E40" s="6"/>
      <c r="F40" s="19"/>
      <c r="G40" s="24" t="s">
        <v>2</v>
      </c>
      <c r="H40" s="24" t="s">
        <v>2</v>
      </c>
      <c r="I40" s="31"/>
      <c r="J40" s="31"/>
      <c r="K40" s="35"/>
    </row>
    <row r="41" spans="1:11" x14ac:dyDescent="0.3">
      <c r="A41" s="28"/>
      <c r="B41" s="28"/>
      <c r="C41" s="58"/>
      <c r="D41" s="54"/>
      <c r="E41" s="6"/>
      <c r="F41" s="19"/>
      <c r="G41" s="24"/>
      <c r="H41" s="24"/>
      <c r="I41" s="31"/>
      <c r="J41" s="31"/>
      <c r="K41" s="35"/>
    </row>
    <row r="42" spans="1:11" x14ac:dyDescent="0.3">
      <c r="A42" s="28"/>
      <c r="B42" s="28"/>
      <c r="C42" s="58" t="s">
        <v>16</v>
      </c>
      <c r="D42" s="54"/>
      <c r="E42" s="6"/>
      <c r="F42" s="19"/>
      <c r="G42" s="24" t="s">
        <v>2</v>
      </c>
      <c r="H42" s="24" t="s">
        <v>2</v>
      </c>
      <c r="I42" s="31"/>
      <c r="J42" s="31"/>
      <c r="K42" s="35"/>
    </row>
    <row r="43" spans="1:11" x14ac:dyDescent="0.3">
      <c r="A43" s="28"/>
      <c r="B43" s="28"/>
      <c r="C43" s="58"/>
      <c r="D43" s="54"/>
      <c r="E43" s="6"/>
      <c r="F43" s="19"/>
      <c r="G43" s="24"/>
      <c r="H43" s="24"/>
      <c r="I43" s="31"/>
      <c r="J43" s="31"/>
      <c r="K43" s="35"/>
    </row>
    <row r="44" spans="1:11" x14ac:dyDescent="0.3">
      <c r="C44" s="59" t="s">
        <v>17</v>
      </c>
      <c r="D44" s="54"/>
      <c r="E44" s="6"/>
      <c r="F44" s="19"/>
      <c r="G44" s="24"/>
      <c r="H44" s="24"/>
      <c r="I44" s="31"/>
      <c r="J44" s="31"/>
      <c r="K44" s="35"/>
    </row>
    <row r="45" spans="1:11" x14ac:dyDescent="0.3">
      <c r="B45" s="8" t="s">
        <v>1182</v>
      </c>
      <c r="C45" s="57" t="s">
        <v>1183</v>
      </c>
      <c r="D45" s="54" t="s">
        <v>1184</v>
      </c>
      <c r="E45" s="6" t="s">
        <v>198</v>
      </c>
      <c r="F45" s="19">
        <v>1503200</v>
      </c>
      <c r="G45" s="24">
        <v>1430.73</v>
      </c>
      <c r="H45" s="24">
        <v>5.42</v>
      </c>
      <c r="I45" s="31">
        <v>5.8096945</v>
      </c>
      <c r="J45" s="31"/>
      <c r="K45" s="35"/>
    </row>
    <row r="46" spans="1:11" x14ac:dyDescent="0.3">
      <c r="B46" s="8" t="s">
        <v>3477</v>
      </c>
      <c r="C46" s="57" t="s">
        <v>3478</v>
      </c>
      <c r="D46" s="54" t="s">
        <v>3479</v>
      </c>
      <c r="E46" s="6" t="s">
        <v>198</v>
      </c>
      <c r="F46" s="19">
        <v>1232500</v>
      </c>
      <c r="G46" s="24">
        <v>1173.82</v>
      </c>
      <c r="H46" s="24">
        <v>4.45</v>
      </c>
      <c r="I46" s="31">
        <v>5.8096945</v>
      </c>
      <c r="J46" s="31"/>
      <c r="K46" s="35"/>
    </row>
    <row r="47" spans="1:11" x14ac:dyDescent="0.3">
      <c r="B47" s="8" t="s">
        <v>3474</v>
      </c>
      <c r="C47" s="57" t="s">
        <v>3475</v>
      </c>
      <c r="D47" s="54" t="s">
        <v>3476</v>
      </c>
      <c r="E47" s="6" t="s">
        <v>198</v>
      </c>
      <c r="F47" s="19">
        <v>1148500</v>
      </c>
      <c r="G47" s="24">
        <v>1093.3</v>
      </c>
      <c r="H47" s="24">
        <v>4.1399999999999997</v>
      </c>
      <c r="I47" s="31">
        <v>5.8096945</v>
      </c>
      <c r="J47" s="31"/>
      <c r="K47" s="35"/>
    </row>
    <row r="48" spans="1:11" x14ac:dyDescent="0.3">
      <c r="B48" s="8" t="s">
        <v>3432</v>
      </c>
      <c r="C48" s="57" t="s">
        <v>3433</v>
      </c>
      <c r="D48" s="54" t="s">
        <v>3434</v>
      </c>
      <c r="E48" s="6" t="s">
        <v>198</v>
      </c>
      <c r="F48" s="19">
        <v>750000</v>
      </c>
      <c r="G48" s="24">
        <v>719.94</v>
      </c>
      <c r="H48" s="24">
        <v>2.73</v>
      </c>
      <c r="I48" s="31">
        <v>5.8036276999999998</v>
      </c>
      <c r="J48" s="31"/>
      <c r="K48" s="35"/>
    </row>
    <row r="49" spans="1:11" x14ac:dyDescent="0.3">
      <c r="B49" s="8" t="s">
        <v>3494</v>
      </c>
      <c r="C49" s="57" t="s">
        <v>3495</v>
      </c>
      <c r="D49" s="54" t="s">
        <v>3496</v>
      </c>
      <c r="E49" s="6" t="s">
        <v>198</v>
      </c>
      <c r="F49" s="19">
        <v>725000</v>
      </c>
      <c r="G49" s="24">
        <v>689.94</v>
      </c>
      <c r="H49" s="24">
        <v>2.61</v>
      </c>
      <c r="I49" s="31">
        <v>5.8096945</v>
      </c>
      <c r="J49" s="31"/>
      <c r="K49" s="35"/>
    </row>
    <row r="50" spans="1:11" x14ac:dyDescent="0.3">
      <c r="B50" s="8" t="s">
        <v>3480</v>
      </c>
      <c r="C50" s="57" t="s">
        <v>3481</v>
      </c>
      <c r="D50" s="54" t="s">
        <v>3482</v>
      </c>
      <c r="E50" s="6" t="s">
        <v>198</v>
      </c>
      <c r="F50" s="19">
        <v>500000</v>
      </c>
      <c r="G50" s="24">
        <v>477.02</v>
      </c>
      <c r="H50" s="24">
        <v>1.81</v>
      </c>
      <c r="I50" s="31">
        <v>5.8096945</v>
      </c>
      <c r="J50" s="31"/>
      <c r="K50" s="35"/>
    </row>
    <row r="51" spans="1:11" x14ac:dyDescent="0.3">
      <c r="B51" s="8" t="s">
        <v>3361</v>
      </c>
      <c r="C51" s="57" t="s">
        <v>3362</v>
      </c>
      <c r="D51" s="54" t="s">
        <v>3363</v>
      </c>
      <c r="E51" s="6" t="s">
        <v>198</v>
      </c>
      <c r="F51" s="19">
        <v>345000</v>
      </c>
      <c r="G51" s="24">
        <v>332.92</v>
      </c>
      <c r="H51" s="24">
        <v>1.26</v>
      </c>
      <c r="I51" s="31">
        <v>5.7914952</v>
      </c>
      <c r="J51" s="31"/>
      <c r="K51" s="35"/>
    </row>
    <row r="52" spans="1:11" x14ac:dyDescent="0.3">
      <c r="B52" s="8" t="s">
        <v>3497</v>
      </c>
      <c r="C52" s="57" t="s">
        <v>3498</v>
      </c>
      <c r="D52" s="54" t="s">
        <v>3499</v>
      </c>
      <c r="E52" s="6" t="s">
        <v>198</v>
      </c>
      <c r="F52" s="19">
        <v>333000</v>
      </c>
      <c r="G52" s="24">
        <v>316.8</v>
      </c>
      <c r="H52" s="24">
        <v>1.2</v>
      </c>
      <c r="I52" s="31">
        <v>5.8096945</v>
      </c>
      <c r="J52" s="31"/>
      <c r="K52" s="35"/>
    </row>
    <row r="53" spans="1:11" x14ac:dyDescent="0.3">
      <c r="C53" s="58" t="s">
        <v>184</v>
      </c>
      <c r="D53" s="54"/>
      <c r="E53" s="6"/>
      <c r="F53" s="19"/>
      <c r="G53" s="25">
        <v>6234.47</v>
      </c>
      <c r="H53" s="25">
        <v>23.62</v>
      </c>
      <c r="I53" s="31"/>
      <c r="J53" s="31"/>
      <c r="K53" s="35"/>
    </row>
    <row r="54" spans="1:11" x14ac:dyDescent="0.3">
      <c r="C54" s="57"/>
      <c r="D54" s="54"/>
      <c r="E54" s="6"/>
      <c r="F54" s="19"/>
      <c r="G54" s="24"/>
      <c r="H54" s="24"/>
      <c r="I54" s="31"/>
      <c r="J54" s="31"/>
      <c r="K54" s="35"/>
    </row>
    <row r="55" spans="1:11" x14ac:dyDescent="0.3">
      <c r="A55" s="10"/>
      <c r="B55" s="28"/>
      <c r="C55" s="58" t="s">
        <v>18</v>
      </c>
      <c r="D55" s="54"/>
      <c r="E55" s="6"/>
      <c r="F55" s="19"/>
      <c r="G55" s="24"/>
      <c r="H55" s="24"/>
      <c r="I55" s="31"/>
      <c r="J55" s="31"/>
      <c r="K55" s="35"/>
    </row>
    <row r="56" spans="1:11" x14ac:dyDescent="0.3">
      <c r="A56" s="28"/>
      <c r="B56" s="28"/>
      <c r="C56" s="58" t="s">
        <v>19</v>
      </c>
      <c r="D56" s="54"/>
      <c r="E56" s="6"/>
      <c r="F56" s="19"/>
      <c r="G56" s="24" t="s">
        <v>2</v>
      </c>
      <c r="H56" s="24" t="s">
        <v>2</v>
      </c>
      <c r="I56" s="31"/>
      <c r="J56" s="31"/>
      <c r="K56" s="35"/>
    </row>
    <row r="57" spans="1:11" x14ac:dyDescent="0.3">
      <c r="A57" s="28"/>
      <c r="B57" s="28"/>
      <c r="C57" s="58"/>
      <c r="D57" s="54"/>
      <c r="E57" s="6"/>
      <c r="F57" s="19"/>
      <c r="G57" s="24"/>
      <c r="H57" s="24"/>
      <c r="I57" s="31"/>
      <c r="J57" s="31"/>
      <c r="K57" s="35"/>
    </row>
    <row r="58" spans="1:11" x14ac:dyDescent="0.3">
      <c r="A58" s="28"/>
      <c r="B58" s="28"/>
      <c r="C58" s="58" t="s">
        <v>20</v>
      </c>
      <c r="D58" s="54"/>
      <c r="E58" s="6"/>
      <c r="F58" s="19"/>
      <c r="G58" s="24" t="s">
        <v>2</v>
      </c>
      <c r="H58" s="24" t="s">
        <v>2</v>
      </c>
      <c r="I58" s="31"/>
      <c r="J58" s="31"/>
      <c r="K58" s="35"/>
    </row>
    <row r="59" spans="1:11" x14ac:dyDescent="0.3">
      <c r="A59" s="28"/>
      <c r="B59" s="28"/>
      <c r="C59" s="58"/>
      <c r="D59" s="54"/>
      <c r="E59" s="6"/>
      <c r="F59" s="19"/>
      <c r="G59" s="24"/>
      <c r="H59" s="24"/>
      <c r="I59" s="31"/>
      <c r="J59" s="31"/>
      <c r="K59" s="35"/>
    </row>
    <row r="60" spans="1:11" x14ac:dyDescent="0.3">
      <c r="A60" s="28"/>
      <c r="B60" s="28"/>
      <c r="C60" s="58" t="s">
        <v>21</v>
      </c>
      <c r="D60" s="54"/>
      <c r="E60" s="6"/>
      <c r="F60" s="19"/>
      <c r="G60" s="24" t="s">
        <v>2</v>
      </c>
      <c r="H60" s="24" t="s">
        <v>2</v>
      </c>
      <c r="I60" s="31"/>
      <c r="J60" s="31"/>
      <c r="K60" s="35"/>
    </row>
    <row r="61" spans="1:11" x14ac:dyDescent="0.3">
      <c r="A61" s="28"/>
      <c r="B61" s="28"/>
      <c r="C61" s="58"/>
      <c r="D61" s="54"/>
      <c r="E61" s="6"/>
      <c r="F61" s="19"/>
      <c r="G61" s="24"/>
      <c r="H61" s="24"/>
      <c r="I61" s="31"/>
      <c r="J61" s="31"/>
      <c r="K61" s="35"/>
    </row>
    <row r="62" spans="1:11" x14ac:dyDescent="0.3">
      <c r="A62" s="28"/>
      <c r="B62" s="28"/>
      <c r="C62" s="58" t="s">
        <v>22</v>
      </c>
      <c r="D62" s="54"/>
      <c r="E62" s="6"/>
      <c r="F62" s="19"/>
      <c r="G62" s="24" t="s">
        <v>2</v>
      </c>
      <c r="H62" s="24" t="s">
        <v>2</v>
      </c>
      <c r="I62" s="31"/>
      <c r="J62" s="31"/>
      <c r="K62" s="35"/>
    </row>
    <row r="63" spans="1:11" x14ac:dyDescent="0.3">
      <c r="A63" s="28"/>
      <c r="B63" s="28"/>
      <c r="C63" s="58"/>
      <c r="D63" s="54"/>
      <c r="E63" s="6"/>
      <c r="F63" s="19"/>
      <c r="G63" s="24"/>
      <c r="H63" s="24"/>
      <c r="I63" s="31"/>
      <c r="J63" s="31"/>
      <c r="K63" s="35"/>
    </row>
    <row r="64" spans="1:11" x14ac:dyDescent="0.3">
      <c r="A64" s="28"/>
      <c r="B64" s="28"/>
      <c r="C64" s="58" t="s">
        <v>23</v>
      </c>
      <c r="D64" s="54"/>
      <c r="E64" s="6"/>
      <c r="F64" s="19"/>
      <c r="G64" s="24" t="s">
        <v>2</v>
      </c>
      <c r="H64" s="24" t="s">
        <v>2</v>
      </c>
      <c r="I64" s="31"/>
      <c r="J64" s="31"/>
      <c r="K64" s="35"/>
    </row>
    <row r="65" spans="1:54" x14ac:dyDescent="0.3">
      <c r="A65" s="28"/>
      <c r="B65" s="28"/>
      <c r="C65" s="58"/>
      <c r="D65" s="54"/>
      <c r="E65" s="6"/>
      <c r="F65" s="19"/>
      <c r="G65" s="24"/>
      <c r="H65" s="24"/>
      <c r="I65" s="31"/>
      <c r="J65" s="31"/>
      <c r="K65" s="35"/>
    </row>
    <row r="66" spans="1:54" x14ac:dyDescent="0.3">
      <c r="C66" s="59" t="s">
        <v>24</v>
      </c>
      <c r="D66" s="54"/>
      <c r="E66" s="6"/>
      <c r="F66" s="19"/>
      <c r="G66" s="24"/>
      <c r="H66" s="24"/>
      <c r="I66" s="31"/>
      <c r="J66" s="31"/>
      <c r="K66" s="35"/>
    </row>
    <row r="67" spans="1:54" x14ac:dyDescent="0.3">
      <c r="B67" s="8" t="s">
        <v>199</v>
      </c>
      <c r="C67" s="57" t="s">
        <v>200</v>
      </c>
      <c r="D67" s="54"/>
      <c r="E67" s="6"/>
      <c r="F67" s="19"/>
      <c r="G67" s="24">
        <v>1143.08</v>
      </c>
      <c r="H67" s="24">
        <v>4.33</v>
      </c>
      <c r="I67" s="31"/>
      <c r="J67" s="31"/>
      <c r="K67" s="35"/>
    </row>
    <row r="68" spans="1:54" x14ac:dyDescent="0.3">
      <c r="C68" s="58" t="s">
        <v>184</v>
      </c>
      <c r="D68" s="54"/>
      <c r="E68" s="6"/>
      <c r="F68" s="19"/>
      <c r="G68" s="25">
        <v>1143.08</v>
      </c>
      <c r="H68" s="25">
        <v>4.33</v>
      </c>
      <c r="I68" s="31"/>
      <c r="J68" s="31"/>
      <c r="K68" s="35"/>
    </row>
    <row r="69" spans="1:54" x14ac:dyDescent="0.3">
      <c r="C69" s="57"/>
      <c r="D69" s="54"/>
      <c r="E69" s="6"/>
      <c r="F69" s="19"/>
      <c r="G69" s="24"/>
      <c r="H69" s="24"/>
      <c r="I69" s="31"/>
      <c r="J69" s="31"/>
      <c r="K69" s="35"/>
    </row>
    <row r="70" spans="1:54" x14ac:dyDescent="0.3">
      <c r="A70" s="10"/>
      <c r="B70" s="28"/>
      <c r="C70" s="58" t="s">
        <v>25</v>
      </c>
      <c r="D70" s="54"/>
      <c r="E70" s="6"/>
      <c r="F70" s="19"/>
      <c r="G70" s="24"/>
      <c r="H70" s="24"/>
      <c r="I70" s="31"/>
      <c r="J70" s="31"/>
      <c r="K70" s="35"/>
    </row>
    <row r="71" spans="1:54" s="2" customFormat="1" ht="13.8" x14ac:dyDescent="0.3">
      <c r="A71" s="28"/>
      <c r="B71" s="28"/>
      <c r="C71" s="57" t="s">
        <v>5023</v>
      </c>
      <c r="D71" s="54"/>
      <c r="E71" s="6"/>
      <c r="F71" s="19"/>
      <c r="G71" s="24" t="s">
        <v>2</v>
      </c>
      <c r="H71" s="24" t="s">
        <v>2</v>
      </c>
      <c r="I71" s="31"/>
      <c r="J71" s="31"/>
      <c r="K71" s="35"/>
      <c r="L71" s="3"/>
      <c r="AI71" s="3"/>
      <c r="AV71" s="3"/>
      <c r="AX71" s="3"/>
      <c r="BB71" s="3"/>
    </row>
    <row r="72" spans="1:54" x14ac:dyDescent="0.3">
      <c r="B72" s="8"/>
      <c r="C72" s="57" t="s">
        <v>201</v>
      </c>
      <c r="D72" s="54"/>
      <c r="E72" s="6"/>
      <c r="F72" s="19"/>
      <c r="G72" s="24">
        <v>99.08</v>
      </c>
      <c r="H72" s="24">
        <v>0.37</v>
      </c>
      <c r="I72" s="31"/>
      <c r="J72" s="31"/>
      <c r="K72" s="35"/>
    </row>
    <row r="73" spans="1:54" x14ac:dyDescent="0.3">
      <c r="C73" s="58" t="s">
        <v>184</v>
      </c>
      <c r="D73" s="54"/>
      <c r="E73" s="6"/>
      <c r="F73" s="19"/>
      <c r="G73" s="25">
        <v>99.08</v>
      </c>
      <c r="H73" s="25">
        <v>0.37</v>
      </c>
      <c r="I73" s="31"/>
      <c r="J73" s="31"/>
      <c r="K73" s="35"/>
    </row>
    <row r="74" spans="1:54" x14ac:dyDescent="0.3">
      <c r="C74" s="57"/>
      <c r="D74" s="54"/>
      <c r="E74" s="6"/>
      <c r="F74" s="19"/>
      <c r="G74" s="24"/>
      <c r="H74" s="24"/>
      <c r="I74" s="31"/>
      <c r="J74" s="31"/>
      <c r="K74" s="35"/>
    </row>
    <row r="75" spans="1:54" x14ac:dyDescent="0.3">
      <c r="C75" s="60" t="s">
        <v>202</v>
      </c>
      <c r="D75" s="55"/>
      <c r="E75" s="5"/>
      <c r="F75" s="20"/>
      <c r="G75" s="26">
        <v>26403.02</v>
      </c>
      <c r="H75" s="26">
        <v>100.00000000000001</v>
      </c>
      <c r="I75" s="32"/>
      <c r="J75" s="32"/>
      <c r="K75" s="36"/>
    </row>
    <row r="78" spans="1:54" x14ac:dyDescent="0.3">
      <c r="C78" s="1" t="s">
        <v>203</v>
      </c>
    </row>
    <row r="79" spans="1:54" x14ac:dyDescent="0.3">
      <c r="C79" s="37" t="s">
        <v>204</v>
      </c>
      <c r="D79" s="37"/>
      <c r="E79" s="37"/>
      <c r="F79" s="37"/>
      <c r="G79" s="37"/>
      <c r="H79" s="37"/>
      <c r="I79" s="37"/>
      <c r="J79" s="37"/>
      <c r="K79" s="37"/>
    </row>
    <row r="80" spans="1:54" x14ac:dyDescent="0.3">
      <c r="C80" s="2" t="s">
        <v>205</v>
      </c>
    </row>
    <row r="81" spans="3:11" x14ac:dyDescent="0.3">
      <c r="C81" s="2" t="s">
        <v>206</v>
      </c>
    </row>
    <row r="82" spans="3:11" ht="30" customHeight="1" x14ac:dyDescent="0.3">
      <c r="C82" s="80" t="s">
        <v>207</v>
      </c>
      <c r="D82" s="81"/>
      <c r="E82" s="81"/>
      <c r="F82" s="81"/>
      <c r="G82" s="81"/>
      <c r="H82" s="81"/>
      <c r="I82" s="81"/>
      <c r="J82" s="81"/>
      <c r="K82" s="81"/>
    </row>
    <row r="83" spans="3:11" x14ac:dyDescent="0.3">
      <c r="C83" s="2" t="s">
        <v>208</v>
      </c>
    </row>
    <row r="85" spans="3:11" x14ac:dyDescent="0.3">
      <c r="C85" s="1" t="s">
        <v>5173</v>
      </c>
      <c r="E85" s="78" t="s">
        <v>5174</v>
      </c>
    </row>
    <row r="86" spans="3:11" x14ac:dyDescent="0.3">
      <c r="E86" s="2" t="s">
        <v>5180</v>
      </c>
    </row>
  </sheetData>
  <mergeCells count="1">
    <mergeCell ref="C82:K82"/>
  </mergeCells>
  <hyperlinks>
    <hyperlink ref="J2" location="'Index'!A1" display="'Index'!A1" xr:uid="{160A4BFA-15AB-4F89-9C39-174866E65953}"/>
  </hyperlinks>
  <pageMargins left="0.7" right="0.7" top="0.75" bottom="0.75" header="0.3" footer="0.3"/>
  <pageSetup orientation="portrait" horizontalDpi="4294967293" r:id="rId1"/>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7A375A-3544-40D9-B678-B9FDABA4CAC7}">
  <sheetPr codeName="Sheet1"/>
  <dimension ref="A1:IV152"/>
  <sheetViews>
    <sheetView showGridLines="0" zoomScale="90" zoomScaleNormal="90" workbookViewId="0">
      <pane ySplit="6" topLeftCell="A132"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3522</v>
      </c>
      <c r="J2" s="38" t="s">
        <v>4688</v>
      </c>
    </row>
    <row r="3" spans="1:54" ht="16.2" x14ac:dyDescent="0.35">
      <c r="C3" s="1" t="s">
        <v>28</v>
      </c>
      <c r="D3" s="21" t="s">
        <v>3523</v>
      </c>
    </row>
    <row r="4" spans="1:54" ht="15" x14ac:dyDescent="0.35">
      <c r="C4" s="1" t="s">
        <v>30</v>
      </c>
      <c r="D4" s="22">
        <v>46053</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C8" s="58" t="s">
        <v>0</v>
      </c>
      <c r="D8" s="54"/>
      <c r="E8" s="6"/>
      <c r="F8" s="19"/>
      <c r="G8" s="24"/>
      <c r="H8" s="24"/>
      <c r="I8" s="31"/>
      <c r="J8" s="31"/>
      <c r="K8" s="35"/>
    </row>
    <row r="9" spans="1:54" x14ac:dyDescent="0.3">
      <c r="C9" s="57"/>
      <c r="D9" s="54"/>
      <c r="E9" s="6"/>
      <c r="F9" s="19"/>
      <c r="G9" s="24"/>
      <c r="H9" s="24"/>
      <c r="I9" s="31"/>
      <c r="J9" s="31"/>
      <c r="K9" s="35"/>
    </row>
    <row r="10" spans="1:54" x14ac:dyDescent="0.3">
      <c r="C10" s="58" t="s">
        <v>1</v>
      </c>
      <c r="D10" s="54"/>
      <c r="E10" s="6"/>
      <c r="F10" s="19"/>
      <c r="G10" s="24" t="s">
        <v>2</v>
      </c>
      <c r="H10" s="24" t="s">
        <v>2</v>
      </c>
      <c r="I10" s="31"/>
      <c r="J10" s="31"/>
      <c r="K10" s="35"/>
    </row>
    <row r="11" spans="1:54" x14ac:dyDescent="0.3">
      <c r="C11" s="57"/>
      <c r="D11" s="54"/>
      <c r="E11" s="6"/>
      <c r="F11" s="19"/>
      <c r="G11" s="24"/>
      <c r="H11" s="24"/>
      <c r="I11" s="31"/>
      <c r="J11" s="31"/>
      <c r="K11" s="35"/>
    </row>
    <row r="12" spans="1:54" x14ac:dyDescent="0.3">
      <c r="C12" s="58" t="s">
        <v>3</v>
      </c>
      <c r="D12" s="54"/>
      <c r="E12" s="6"/>
      <c r="F12" s="19"/>
      <c r="G12" s="24" t="s">
        <v>2</v>
      </c>
      <c r="H12" s="24" t="s">
        <v>2</v>
      </c>
      <c r="I12" s="31"/>
      <c r="J12" s="31"/>
      <c r="K12" s="35"/>
    </row>
    <row r="13" spans="1:54" x14ac:dyDescent="0.3">
      <c r="C13" s="57"/>
      <c r="D13" s="54"/>
      <c r="E13" s="6"/>
      <c r="F13" s="19"/>
      <c r="G13" s="24"/>
      <c r="H13" s="24"/>
      <c r="I13" s="31"/>
      <c r="J13" s="31"/>
      <c r="K13" s="35"/>
    </row>
    <row r="14" spans="1:54" x14ac:dyDescent="0.3">
      <c r="C14" s="58" t="s">
        <v>4</v>
      </c>
      <c r="D14" s="54"/>
      <c r="E14" s="6"/>
      <c r="F14" s="19"/>
      <c r="G14" s="24" t="s">
        <v>2</v>
      </c>
      <c r="H14" s="24" t="s">
        <v>2</v>
      </c>
      <c r="I14" s="31"/>
      <c r="J14" s="31"/>
      <c r="K14" s="35"/>
    </row>
    <row r="15" spans="1:54" x14ac:dyDescent="0.3">
      <c r="C15" s="57"/>
      <c r="D15" s="54"/>
      <c r="E15" s="6"/>
      <c r="F15" s="19"/>
      <c r="G15" s="24"/>
      <c r="H15" s="24"/>
      <c r="I15" s="31"/>
      <c r="J15" s="31"/>
      <c r="K15" s="35"/>
    </row>
    <row r="16" spans="1:54" x14ac:dyDescent="0.3">
      <c r="A16" s="10"/>
      <c r="B16" s="28"/>
      <c r="C16" s="58" t="s">
        <v>5</v>
      </c>
      <c r="D16" s="54"/>
      <c r="E16" s="6"/>
      <c r="F16" s="19"/>
      <c r="G16" s="24"/>
      <c r="H16" s="24"/>
      <c r="I16" s="31"/>
      <c r="J16" s="31"/>
      <c r="K16" s="35"/>
    </row>
    <row r="17" spans="2:11" x14ac:dyDescent="0.3">
      <c r="C17" s="59" t="s">
        <v>6</v>
      </c>
      <c r="D17" s="54"/>
      <c r="E17" s="6"/>
      <c r="F17" s="19"/>
      <c r="G17" s="24"/>
      <c r="H17" s="24"/>
      <c r="I17" s="31"/>
      <c r="J17" s="31"/>
      <c r="K17" s="35"/>
    </row>
    <row r="18" spans="2:11" x14ac:dyDescent="0.3">
      <c r="B18" s="8" t="s">
        <v>3524</v>
      </c>
      <c r="C18" s="57" t="s">
        <v>726</v>
      </c>
      <c r="D18" s="54" t="s">
        <v>3525</v>
      </c>
      <c r="E18" s="6" t="s">
        <v>678</v>
      </c>
      <c r="F18" s="19">
        <v>64950</v>
      </c>
      <c r="G18" s="24">
        <v>64919.41</v>
      </c>
      <c r="H18" s="24">
        <v>8.4600000000000009</v>
      </c>
      <c r="I18" s="31">
        <v>7.35</v>
      </c>
      <c r="J18" s="31"/>
      <c r="K18" s="35"/>
    </row>
    <row r="19" spans="2:11" x14ac:dyDescent="0.3">
      <c r="B19" s="8" t="s">
        <v>3526</v>
      </c>
      <c r="C19" s="57" t="s">
        <v>743</v>
      </c>
      <c r="D19" s="54" t="s">
        <v>3527</v>
      </c>
      <c r="E19" s="6" t="s">
        <v>678</v>
      </c>
      <c r="F19" s="19">
        <v>59400</v>
      </c>
      <c r="G19" s="24">
        <v>59387.59</v>
      </c>
      <c r="H19" s="24">
        <v>7.74</v>
      </c>
      <c r="I19" s="31">
        <v>7.34</v>
      </c>
      <c r="J19" s="31"/>
      <c r="K19" s="35" t="s">
        <v>670</v>
      </c>
    </row>
    <row r="20" spans="2:11" x14ac:dyDescent="0.3">
      <c r="B20" s="8" t="s">
        <v>3528</v>
      </c>
      <c r="C20" s="57" t="s">
        <v>2848</v>
      </c>
      <c r="D20" s="54" t="s">
        <v>3529</v>
      </c>
      <c r="E20" s="6" t="s">
        <v>678</v>
      </c>
      <c r="F20" s="19">
        <v>5000</v>
      </c>
      <c r="G20" s="24">
        <v>49928.7</v>
      </c>
      <c r="H20" s="24">
        <v>6.51</v>
      </c>
      <c r="I20" s="31">
        <v>7.3851000000000004</v>
      </c>
      <c r="J20" s="31"/>
      <c r="K20" s="35" t="s">
        <v>670</v>
      </c>
    </row>
    <row r="21" spans="2:11" x14ac:dyDescent="0.3">
      <c r="B21" s="8" t="s">
        <v>3530</v>
      </c>
      <c r="C21" s="57" t="s">
        <v>731</v>
      </c>
      <c r="D21" s="54" t="s">
        <v>3531</v>
      </c>
      <c r="E21" s="6" t="s">
        <v>678</v>
      </c>
      <c r="F21" s="19">
        <v>3050</v>
      </c>
      <c r="G21" s="24">
        <v>30438.66</v>
      </c>
      <c r="H21" s="24">
        <v>3.97</v>
      </c>
      <c r="I21" s="31">
        <v>7.3609</v>
      </c>
      <c r="J21" s="31"/>
      <c r="K21" s="35"/>
    </row>
    <row r="22" spans="2:11" x14ac:dyDescent="0.3">
      <c r="B22" s="8" t="s">
        <v>3532</v>
      </c>
      <c r="C22" s="57" t="s">
        <v>731</v>
      </c>
      <c r="D22" s="54" t="s">
        <v>3533</v>
      </c>
      <c r="E22" s="6" t="s">
        <v>678</v>
      </c>
      <c r="F22" s="19">
        <v>3050</v>
      </c>
      <c r="G22" s="24">
        <v>30256.06</v>
      </c>
      <c r="H22" s="24">
        <v>3.95</v>
      </c>
      <c r="I22" s="31">
        <v>7.3650000000000002</v>
      </c>
      <c r="J22" s="31"/>
      <c r="K22" s="35"/>
    </row>
    <row r="23" spans="2:11" x14ac:dyDescent="0.3">
      <c r="B23" s="8" t="s">
        <v>3534</v>
      </c>
      <c r="C23" s="57" t="s">
        <v>726</v>
      </c>
      <c r="D23" s="54" t="s">
        <v>3535</v>
      </c>
      <c r="E23" s="6" t="s">
        <v>678</v>
      </c>
      <c r="F23" s="19">
        <v>23500</v>
      </c>
      <c r="G23" s="24">
        <v>23486.04</v>
      </c>
      <c r="H23" s="24">
        <v>3.06</v>
      </c>
      <c r="I23" s="31">
        <v>7.3550000000000004</v>
      </c>
      <c r="J23" s="31"/>
      <c r="K23" s="35" t="s">
        <v>670</v>
      </c>
    </row>
    <row r="24" spans="2:11" x14ac:dyDescent="0.3">
      <c r="B24" s="8" t="s">
        <v>3536</v>
      </c>
      <c r="C24" s="57" t="s">
        <v>743</v>
      </c>
      <c r="D24" s="54" t="s">
        <v>3537</v>
      </c>
      <c r="E24" s="6" t="s">
        <v>678</v>
      </c>
      <c r="F24" s="19">
        <v>19500</v>
      </c>
      <c r="G24" s="24">
        <v>19500.21</v>
      </c>
      <c r="H24" s="24">
        <v>2.54</v>
      </c>
      <c r="I24" s="31">
        <v>7.3400999999999996</v>
      </c>
      <c r="J24" s="31"/>
      <c r="K24" s="35" t="s">
        <v>670</v>
      </c>
    </row>
    <row r="25" spans="2:11" x14ac:dyDescent="0.3">
      <c r="B25" s="8" t="s">
        <v>3538</v>
      </c>
      <c r="C25" s="57" t="s">
        <v>731</v>
      </c>
      <c r="D25" s="54" t="s">
        <v>3539</v>
      </c>
      <c r="E25" s="6" t="s">
        <v>678</v>
      </c>
      <c r="F25" s="19">
        <v>1800</v>
      </c>
      <c r="G25" s="24">
        <v>18010.3</v>
      </c>
      <c r="H25" s="24">
        <v>2.35</v>
      </c>
      <c r="I25" s="31">
        <v>7.3491999999999997</v>
      </c>
      <c r="J25" s="31"/>
      <c r="K25" s="35" t="s">
        <v>670</v>
      </c>
    </row>
    <row r="26" spans="2:11" x14ac:dyDescent="0.3">
      <c r="B26" s="8" t="s">
        <v>3540</v>
      </c>
      <c r="C26" s="57" t="s">
        <v>2848</v>
      </c>
      <c r="D26" s="54" t="s">
        <v>3541</v>
      </c>
      <c r="E26" s="6" t="s">
        <v>678</v>
      </c>
      <c r="F26" s="19">
        <v>1600</v>
      </c>
      <c r="G26" s="24">
        <v>16005.39</v>
      </c>
      <c r="H26" s="24">
        <v>2.09</v>
      </c>
      <c r="I26" s="31">
        <v>6.5998000000000001</v>
      </c>
      <c r="J26" s="31"/>
      <c r="K26" s="35"/>
    </row>
    <row r="27" spans="2:11" x14ac:dyDescent="0.3">
      <c r="B27" s="8" t="s">
        <v>3542</v>
      </c>
      <c r="C27" s="57" t="s">
        <v>627</v>
      </c>
      <c r="D27" s="54" t="s">
        <v>3543</v>
      </c>
      <c r="E27" s="6" t="s">
        <v>678</v>
      </c>
      <c r="F27" s="19">
        <v>13700</v>
      </c>
      <c r="G27" s="24">
        <v>13690.59</v>
      </c>
      <c r="H27" s="24">
        <v>1.79</v>
      </c>
      <c r="I27" s="31">
        <v>7.2651000000000003</v>
      </c>
      <c r="J27" s="31"/>
      <c r="K27" s="35" t="s">
        <v>670</v>
      </c>
    </row>
    <row r="28" spans="2:11" x14ac:dyDescent="0.3">
      <c r="B28" s="8" t="s">
        <v>3544</v>
      </c>
      <c r="C28" s="57" t="s">
        <v>627</v>
      </c>
      <c r="D28" s="54" t="s">
        <v>3545</v>
      </c>
      <c r="E28" s="6" t="s">
        <v>678</v>
      </c>
      <c r="F28" s="19">
        <v>950</v>
      </c>
      <c r="G28" s="24">
        <v>9507.09</v>
      </c>
      <c r="H28" s="24">
        <v>1.24</v>
      </c>
      <c r="I28" s="31">
        <v>7.2</v>
      </c>
      <c r="J28" s="31"/>
      <c r="K28" s="35" t="s">
        <v>670</v>
      </c>
    </row>
    <row r="29" spans="2:11" x14ac:dyDescent="0.3">
      <c r="B29" s="8" t="s">
        <v>3546</v>
      </c>
      <c r="C29" s="57" t="s">
        <v>627</v>
      </c>
      <c r="D29" s="54" t="s">
        <v>3547</v>
      </c>
      <c r="E29" s="6" t="s">
        <v>678</v>
      </c>
      <c r="F29" s="19">
        <v>750</v>
      </c>
      <c r="G29" s="24">
        <v>7506.56</v>
      </c>
      <c r="H29" s="24">
        <v>0.98</v>
      </c>
      <c r="I29" s="31">
        <v>7.2649999999999997</v>
      </c>
      <c r="J29" s="31"/>
      <c r="K29" s="35" t="s">
        <v>670</v>
      </c>
    </row>
    <row r="30" spans="2:11" x14ac:dyDescent="0.3">
      <c r="B30" s="8" t="s">
        <v>3548</v>
      </c>
      <c r="C30" s="57" t="s">
        <v>743</v>
      </c>
      <c r="D30" s="54" t="s">
        <v>3549</v>
      </c>
      <c r="E30" s="6" t="s">
        <v>678</v>
      </c>
      <c r="F30" s="19">
        <v>620</v>
      </c>
      <c r="G30" s="24">
        <v>6220.4</v>
      </c>
      <c r="H30" s="24">
        <v>0.81</v>
      </c>
      <c r="I30" s="31">
        <v>6.7397999999999998</v>
      </c>
      <c r="J30" s="31"/>
      <c r="K30" s="35" t="s">
        <v>670</v>
      </c>
    </row>
    <row r="31" spans="2:11" x14ac:dyDescent="0.3">
      <c r="B31" s="8" t="s">
        <v>3550</v>
      </c>
      <c r="C31" s="57" t="s">
        <v>627</v>
      </c>
      <c r="D31" s="54" t="s">
        <v>3551</v>
      </c>
      <c r="E31" s="6" t="s">
        <v>678</v>
      </c>
      <c r="F31" s="19">
        <v>350</v>
      </c>
      <c r="G31" s="24">
        <v>3504.66</v>
      </c>
      <c r="H31" s="24">
        <v>0.46</v>
      </c>
      <c r="I31" s="31">
        <v>7.2649999999999997</v>
      </c>
      <c r="J31" s="31"/>
      <c r="K31" s="35" t="s">
        <v>670</v>
      </c>
    </row>
    <row r="32" spans="2:11" x14ac:dyDescent="0.3">
      <c r="B32" s="8" t="s">
        <v>3552</v>
      </c>
      <c r="C32" s="57" t="s">
        <v>731</v>
      </c>
      <c r="D32" s="54" t="s">
        <v>3553</v>
      </c>
      <c r="E32" s="6" t="s">
        <v>678</v>
      </c>
      <c r="F32" s="19">
        <v>350</v>
      </c>
      <c r="G32" s="24">
        <v>3491.44</v>
      </c>
      <c r="H32" s="24">
        <v>0.46</v>
      </c>
      <c r="I32" s="31">
        <v>7.3650000000000002</v>
      </c>
      <c r="J32" s="31"/>
      <c r="K32" s="35" t="s">
        <v>670</v>
      </c>
    </row>
    <row r="33" spans="2:11" x14ac:dyDescent="0.3">
      <c r="B33" s="8" t="s">
        <v>3554</v>
      </c>
      <c r="C33" s="57" t="s">
        <v>743</v>
      </c>
      <c r="D33" s="54" t="s">
        <v>3555</v>
      </c>
      <c r="E33" s="6" t="s">
        <v>678</v>
      </c>
      <c r="F33" s="19">
        <v>300</v>
      </c>
      <c r="G33" s="24">
        <v>3010.15</v>
      </c>
      <c r="H33" s="24">
        <v>0.39</v>
      </c>
      <c r="I33" s="31">
        <v>6.7550999999999997</v>
      </c>
      <c r="J33" s="31"/>
      <c r="K33" s="35" t="s">
        <v>670</v>
      </c>
    </row>
    <row r="34" spans="2:11" x14ac:dyDescent="0.3">
      <c r="B34" s="8" t="s">
        <v>3556</v>
      </c>
      <c r="C34" s="57" t="s">
        <v>731</v>
      </c>
      <c r="D34" s="54" t="s">
        <v>3557</v>
      </c>
      <c r="E34" s="6" t="s">
        <v>678</v>
      </c>
      <c r="F34" s="19">
        <v>2500</v>
      </c>
      <c r="G34" s="24">
        <v>2505.1799999999998</v>
      </c>
      <c r="H34" s="24">
        <v>0.33</v>
      </c>
      <c r="I34" s="31">
        <v>7.3604000000000003</v>
      </c>
      <c r="J34" s="31"/>
      <c r="K34" s="35" t="s">
        <v>670</v>
      </c>
    </row>
    <row r="35" spans="2:11" x14ac:dyDescent="0.3">
      <c r="B35" s="8" t="s">
        <v>3558</v>
      </c>
      <c r="C35" s="57" t="s">
        <v>731</v>
      </c>
      <c r="D35" s="54" t="s">
        <v>3559</v>
      </c>
      <c r="E35" s="6" t="s">
        <v>678</v>
      </c>
      <c r="F35" s="19">
        <v>204</v>
      </c>
      <c r="G35" s="24">
        <v>2060.38</v>
      </c>
      <c r="H35" s="24">
        <v>0.27</v>
      </c>
      <c r="I35" s="31">
        <v>7.3650000000000002</v>
      </c>
      <c r="J35" s="31"/>
      <c r="K35" s="35" t="s">
        <v>670</v>
      </c>
    </row>
    <row r="36" spans="2:11" x14ac:dyDescent="0.3">
      <c r="B36" s="8" t="s">
        <v>3560</v>
      </c>
      <c r="C36" s="57" t="s">
        <v>2853</v>
      </c>
      <c r="D36" s="54" t="s">
        <v>3561</v>
      </c>
      <c r="E36" s="6" t="s">
        <v>678</v>
      </c>
      <c r="F36" s="19">
        <v>150</v>
      </c>
      <c r="G36" s="24">
        <v>1502.36</v>
      </c>
      <c r="H36" s="24">
        <v>0.2</v>
      </c>
      <c r="I36" s="31">
        <v>6.8276000000000003</v>
      </c>
      <c r="J36" s="31"/>
      <c r="K36" s="35" t="s">
        <v>670</v>
      </c>
    </row>
    <row r="37" spans="2:11" x14ac:dyDescent="0.3">
      <c r="B37" s="8" t="s">
        <v>3562</v>
      </c>
      <c r="C37" s="57" t="s">
        <v>647</v>
      </c>
      <c r="D37" s="54" t="s">
        <v>3563</v>
      </c>
      <c r="E37" s="6" t="s">
        <v>678</v>
      </c>
      <c r="F37" s="19">
        <v>80</v>
      </c>
      <c r="G37" s="24">
        <v>1006.05</v>
      </c>
      <c r="H37" s="24">
        <v>0.13</v>
      </c>
      <c r="I37" s="31">
        <v>7.3449999999999998</v>
      </c>
      <c r="J37" s="31"/>
      <c r="K37" s="35" t="s">
        <v>670</v>
      </c>
    </row>
    <row r="38" spans="2:11" x14ac:dyDescent="0.3">
      <c r="B38" s="8" t="s">
        <v>3564</v>
      </c>
      <c r="C38" s="57" t="s">
        <v>2435</v>
      </c>
      <c r="D38" s="54" t="s">
        <v>3565</v>
      </c>
      <c r="E38" s="6" t="s">
        <v>699</v>
      </c>
      <c r="F38" s="19">
        <v>1000</v>
      </c>
      <c r="G38" s="24">
        <v>1004.01</v>
      </c>
      <c r="H38" s="24">
        <v>0.13</v>
      </c>
      <c r="I38" s="31">
        <v>7.2336999999999998</v>
      </c>
      <c r="J38" s="31"/>
      <c r="K38" s="35" t="s">
        <v>670</v>
      </c>
    </row>
    <row r="39" spans="2:11" x14ac:dyDescent="0.3">
      <c r="B39" s="8" t="s">
        <v>3566</v>
      </c>
      <c r="C39" s="57" t="s">
        <v>731</v>
      </c>
      <c r="D39" s="54" t="s">
        <v>3567</v>
      </c>
      <c r="E39" s="6" t="s">
        <v>678</v>
      </c>
      <c r="F39" s="19">
        <v>70</v>
      </c>
      <c r="G39" s="24">
        <v>705.85</v>
      </c>
      <c r="H39" s="24">
        <v>0.09</v>
      </c>
      <c r="I39" s="31">
        <v>7.3624999999999998</v>
      </c>
      <c r="J39" s="31"/>
      <c r="K39" s="35" t="s">
        <v>670</v>
      </c>
    </row>
    <row r="40" spans="2:11" x14ac:dyDescent="0.3">
      <c r="B40" s="8" t="s">
        <v>3568</v>
      </c>
      <c r="C40" s="57" t="s">
        <v>647</v>
      </c>
      <c r="D40" s="54" t="s">
        <v>3569</v>
      </c>
      <c r="E40" s="6" t="s">
        <v>678</v>
      </c>
      <c r="F40" s="19">
        <v>50</v>
      </c>
      <c r="G40" s="24">
        <v>500.97</v>
      </c>
      <c r="H40" s="24">
        <v>7.0000000000000007E-2</v>
      </c>
      <c r="I40" s="31">
        <v>7.3449999999999998</v>
      </c>
      <c r="J40" s="31"/>
      <c r="K40" s="35" t="s">
        <v>670</v>
      </c>
    </row>
    <row r="41" spans="2:11" x14ac:dyDescent="0.3">
      <c r="B41" s="8" t="s">
        <v>3570</v>
      </c>
      <c r="C41" s="57" t="s">
        <v>2435</v>
      </c>
      <c r="D41" s="54" t="s">
        <v>3571</v>
      </c>
      <c r="E41" s="6" t="s">
        <v>699</v>
      </c>
      <c r="F41" s="19">
        <v>250</v>
      </c>
      <c r="G41" s="24">
        <v>499.14</v>
      </c>
      <c r="H41" s="24">
        <v>7.0000000000000007E-2</v>
      </c>
      <c r="I41" s="31">
        <v>7.1946000000000003</v>
      </c>
      <c r="J41" s="31"/>
      <c r="K41" s="35" t="s">
        <v>670</v>
      </c>
    </row>
    <row r="42" spans="2:11" x14ac:dyDescent="0.3">
      <c r="C42" s="58" t="s">
        <v>184</v>
      </c>
      <c r="D42" s="54"/>
      <c r="E42" s="6"/>
      <c r="F42" s="19"/>
      <c r="G42" s="25">
        <v>368647.19</v>
      </c>
      <c r="H42" s="25">
        <v>48.09</v>
      </c>
      <c r="I42" s="31"/>
      <c r="J42" s="31"/>
      <c r="K42" s="35"/>
    </row>
    <row r="43" spans="2:11" x14ac:dyDescent="0.3">
      <c r="C43" s="57"/>
      <c r="D43" s="54"/>
      <c r="E43" s="6"/>
      <c r="F43" s="19"/>
      <c r="G43" s="24"/>
      <c r="H43" s="24"/>
      <c r="I43" s="31"/>
      <c r="J43" s="31"/>
      <c r="K43" s="35"/>
    </row>
    <row r="44" spans="2:11" x14ac:dyDescent="0.3">
      <c r="C44" s="58" t="s">
        <v>7</v>
      </c>
      <c r="D44" s="54"/>
      <c r="E44" s="6"/>
      <c r="F44" s="19"/>
      <c r="G44" s="24" t="s">
        <v>2</v>
      </c>
      <c r="H44" s="24" t="s">
        <v>2</v>
      </c>
      <c r="I44" s="31"/>
      <c r="J44" s="31"/>
      <c r="K44" s="35"/>
    </row>
    <row r="45" spans="2:11" x14ac:dyDescent="0.3">
      <c r="C45" s="57"/>
      <c r="D45" s="54"/>
      <c r="E45" s="6"/>
      <c r="F45" s="19"/>
      <c r="G45" s="24"/>
      <c r="H45" s="24"/>
      <c r="I45" s="31"/>
      <c r="J45" s="31"/>
      <c r="K45" s="35"/>
    </row>
    <row r="46" spans="2:11" x14ac:dyDescent="0.3">
      <c r="C46" s="58" t="s">
        <v>8</v>
      </c>
      <c r="D46" s="54"/>
      <c r="E46" s="6"/>
      <c r="F46" s="19"/>
      <c r="G46" s="24" t="s">
        <v>2</v>
      </c>
      <c r="H46" s="24" t="s">
        <v>2</v>
      </c>
      <c r="I46" s="31"/>
      <c r="J46" s="31"/>
      <c r="K46" s="35"/>
    </row>
    <row r="47" spans="2:11" x14ac:dyDescent="0.3">
      <c r="C47" s="57"/>
      <c r="D47" s="54"/>
      <c r="E47" s="6"/>
      <c r="F47" s="19"/>
      <c r="G47" s="24"/>
      <c r="H47" s="24"/>
      <c r="I47" s="31"/>
      <c r="J47" s="31"/>
      <c r="K47" s="35"/>
    </row>
    <row r="48" spans="2:11" x14ac:dyDescent="0.3">
      <c r="C48" s="59" t="s">
        <v>9</v>
      </c>
      <c r="D48" s="54"/>
      <c r="E48" s="6"/>
      <c r="F48" s="19"/>
      <c r="G48" s="24"/>
      <c r="H48" s="24"/>
      <c r="I48" s="31"/>
      <c r="J48" s="31"/>
      <c r="K48" s="35"/>
    </row>
    <row r="49" spans="2:11" x14ac:dyDescent="0.3">
      <c r="B49" s="8" t="s">
        <v>1589</v>
      </c>
      <c r="C49" s="57" t="s">
        <v>1590</v>
      </c>
      <c r="D49" s="54" t="s">
        <v>1591</v>
      </c>
      <c r="E49" s="6" t="s">
        <v>198</v>
      </c>
      <c r="F49" s="19">
        <v>750000</v>
      </c>
      <c r="G49" s="24">
        <v>750.36</v>
      </c>
      <c r="H49" s="24">
        <v>0.1</v>
      </c>
      <c r="I49" s="31">
        <v>5.4433999999999996</v>
      </c>
      <c r="J49" s="31"/>
      <c r="K49" s="35"/>
    </row>
    <row r="50" spans="2:11" x14ac:dyDescent="0.3">
      <c r="B50" s="8" t="s">
        <v>2035</v>
      </c>
      <c r="C50" s="57" t="s">
        <v>2036</v>
      </c>
      <c r="D50" s="54" t="s">
        <v>2037</v>
      </c>
      <c r="E50" s="6" t="s">
        <v>198</v>
      </c>
      <c r="F50" s="19">
        <v>202100</v>
      </c>
      <c r="G50" s="24">
        <v>202.75</v>
      </c>
      <c r="H50" s="24">
        <v>0.03</v>
      </c>
      <c r="I50" s="31">
        <v>5.5530499999999998</v>
      </c>
      <c r="J50" s="31"/>
      <c r="K50" s="35"/>
    </row>
    <row r="51" spans="2:11" x14ac:dyDescent="0.3">
      <c r="C51" s="58" t="s">
        <v>184</v>
      </c>
      <c r="D51" s="54"/>
      <c r="E51" s="6"/>
      <c r="F51" s="19"/>
      <c r="G51" s="25">
        <v>953.11</v>
      </c>
      <c r="H51" s="25">
        <v>0.13</v>
      </c>
      <c r="I51" s="31"/>
      <c r="J51" s="31"/>
      <c r="K51" s="35"/>
    </row>
    <row r="52" spans="2:11" x14ac:dyDescent="0.3">
      <c r="C52" s="57"/>
      <c r="D52" s="54"/>
      <c r="E52" s="6"/>
      <c r="F52" s="19"/>
      <c r="G52" s="24"/>
      <c r="H52" s="24"/>
      <c r="I52" s="31"/>
      <c r="J52" s="31"/>
      <c r="K52" s="35"/>
    </row>
    <row r="53" spans="2:11" x14ac:dyDescent="0.3">
      <c r="C53" s="59" t="s">
        <v>10</v>
      </c>
      <c r="D53" s="54"/>
      <c r="E53" s="6"/>
      <c r="F53" s="19"/>
      <c r="G53" s="24"/>
      <c r="H53" s="24"/>
      <c r="I53" s="31"/>
      <c r="J53" s="31"/>
      <c r="K53" s="35"/>
    </row>
    <row r="54" spans="2:11" x14ac:dyDescent="0.3">
      <c r="B54" s="8" t="s">
        <v>3340</v>
      </c>
      <c r="C54" s="57" t="s">
        <v>3341</v>
      </c>
      <c r="D54" s="54" t="s">
        <v>3342</v>
      </c>
      <c r="E54" s="6" t="s">
        <v>198</v>
      </c>
      <c r="F54" s="19">
        <v>40500000</v>
      </c>
      <c r="G54" s="24">
        <v>40611.21</v>
      </c>
      <c r="H54" s="24">
        <v>5.3</v>
      </c>
      <c r="I54" s="31">
        <v>5.7812279999999996</v>
      </c>
      <c r="J54" s="31"/>
      <c r="K54" s="35"/>
    </row>
    <row r="55" spans="2:11" x14ac:dyDescent="0.3">
      <c r="B55" s="8" t="s">
        <v>1598</v>
      </c>
      <c r="C55" s="57" t="s">
        <v>1599</v>
      </c>
      <c r="D55" s="54" t="s">
        <v>1600</v>
      </c>
      <c r="E55" s="6" t="s">
        <v>198</v>
      </c>
      <c r="F55" s="19">
        <v>28000000</v>
      </c>
      <c r="G55" s="24">
        <v>28257.71</v>
      </c>
      <c r="H55" s="24">
        <v>3.68</v>
      </c>
      <c r="I55" s="31">
        <v>5.7275499999999999</v>
      </c>
      <c r="J55" s="31"/>
      <c r="K55" s="35"/>
    </row>
    <row r="56" spans="2:11" x14ac:dyDescent="0.3">
      <c r="B56" s="8" t="s">
        <v>3274</v>
      </c>
      <c r="C56" s="57" t="s">
        <v>3275</v>
      </c>
      <c r="D56" s="54" t="s">
        <v>3276</v>
      </c>
      <c r="E56" s="6" t="s">
        <v>198</v>
      </c>
      <c r="F56" s="19">
        <v>24203300</v>
      </c>
      <c r="G56" s="24">
        <v>24417.55</v>
      </c>
      <c r="H56" s="24">
        <v>3.18</v>
      </c>
      <c r="I56" s="31">
        <v>5.6725500000000002</v>
      </c>
      <c r="J56" s="31"/>
      <c r="K56" s="35"/>
    </row>
    <row r="57" spans="2:11" x14ac:dyDescent="0.3">
      <c r="B57" s="8" t="s">
        <v>3572</v>
      </c>
      <c r="C57" s="57" t="s">
        <v>3573</v>
      </c>
      <c r="D57" s="54" t="s">
        <v>3574</v>
      </c>
      <c r="E57" s="6" t="s">
        <v>198</v>
      </c>
      <c r="F57" s="19">
        <v>20326000</v>
      </c>
      <c r="G57" s="24">
        <v>20518.3</v>
      </c>
      <c r="H57" s="24">
        <v>2.68</v>
      </c>
      <c r="I57" s="31">
        <v>5.8433910999999998</v>
      </c>
      <c r="J57" s="31"/>
      <c r="K57" s="35"/>
    </row>
    <row r="58" spans="2:11" x14ac:dyDescent="0.3">
      <c r="B58" s="8" t="s">
        <v>1595</v>
      </c>
      <c r="C58" s="57" t="s">
        <v>1596</v>
      </c>
      <c r="D58" s="54" t="s">
        <v>1597</v>
      </c>
      <c r="E58" s="6" t="s">
        <v>198</v>
      </c>
      <c r="F58" s="19">
        <v>19500000</v>
      </c>
      <c r="G58" s="24">
        <v>19626.34</v>
      </c>
      <c r="H58" s="24">
        <v>2.56</v>
      </c>
      <c r="I58" s="31">
        <v>5.6472499999999997</v>
      </c>
      <c r="J58" s="31"/>
      <c r="K58" s="35"/>
    </row>
    <row r="59" spans="2:11" x14ac:dyDescent="0.3">
      <c r="B59" s="8" t="s">
        <v>3230</v>
      </c>
      <c r="C59" s="57" t="s">
        <v>3231</v>
      </c>
      <c r="D59" s="54" t="s">
        <v>3232</v>
      </c>
      <c r="E59" s="6" t="s">
        <v>198</v>
      </c>
      <c r="F59" s="19">
        <v>17500000</v>
      </c>
      <c r="G59" s="24">
        <v>17654.259999999998</v>
      </c>
      <c r="H59" s="24">
        <v>2.2999999999999998</v>
      </c>
      <c r="I59" s="31">
        <v>5.6725500000000002</v>
      </c>
      <c r="J59" s="31"/>
      <c r="K59" s="35"/>
    </row>
    <row r="60" spans="2:11" x14ac:dyDescent="0.3">
      <c r="B60" s="8" t="s">
        <v>3368</v>
      </c>
      <c r="C60" s="57" t="s">
        <v>3369</v>
      </c>
      <c r="D60" s="54" t="s">
        <v>3370</v>
      </c>
      <c r="E60" s="6" t="s">
        <v>198</v>
      </c>
      <c r="F60" s="19">
        <v>14592400</v>
      </c>
      <c r="G60" s="24">
        <v>14735.1</v>
      </c>
      <c r="H60" s="24">
        <v>1.92</v>
      </c>
      <c r="I60" s="31">
        <v>5.8069280000000001</v>
      </c>
      <c r="J60" s="31"/>
      <c r="K60" s="35"/>
    </row>
    <row r="61" spans="2:11" x14ac:dyDescent="0.3">
      <c r="B61" s="8" t="s">
        <v>3575</v>
      </c>
      <c r="C61" s="57" t="s">
        <v>3576</v>
      </c>
      <c r="D61" s="54" t="s">
        <v>3577</v>
      </c>
      <c r="E61" s="6" t="s">
        <v>198</v>
      </c>
      <c r="F61" s="19">
        <v>13500000</v>
      </c>
      <c r="G61" s="24">
        <v>13628.05</v>
      </c>
      <c r="H61" s="24">
        <v>1.78</v>
      </c>
      <c r="I61" s="31">
        <v>5.7350000000000003</v>
      </c>
      <c r="J61" s="31"/>
      <c r="K61" s="35"/>
    </row>
    <row r="62" spans="2:11" x14ac:dyDescent="0.3">
      <c r="B62" s="8" t="s">
        <v>3578</v>
      </c>
      <c r="C62" s="57" t="s">
        <v>3579</v>
      </c>
      <c r="D62" s="54" t="s">
        <v>3580</v>
      </c>
      <c r="E62" s="6" t="s">
        <v>198</v>
      </c>
      <c r="F62" s="19">
        <v>13500000</v>
      </c>
      <c r="G62" s="24">
        <v>13597.81</v>
      </c>
      <c r="H62" s="24">
        <v>1.77</v>
      </c>
      <c r="I62" s="31">
        <v>5.7915279999999996</v>
      </c>
      <c r="J62" s="31"/>
      <c r="K62" s="35"/>
    </row>
    <row r="63" spans="2:11" x14ac:dyDescent="0.3">
      <c r="B63" s="8" t="s">
        <v>2559</v>
      </c>
      <c r="C63" s="57" t="s">
        <v>2560</v>
      </c>
      <c r="D63" s="54" t="s">
        <v>2561</v>
      </c>
      <c r="E63" s="6" t="s">
        <v>198</v>
      </c>
      <c r="F63" s="19">
        <v>13000000</v>
      </c>
      <c r="G63" s="24">
        <v>13113.66</v>
      </c>
      <c r="H63" s="24">
        <v>1.71</v>
      </c>
      <c r="I63" s="31">
        <v>5.8738105000000003</v>
      </c>
      <c r="J63" s="31"/>
      <c r="K63" s="35"/>
    </row>
    <row r="64" spans="2:11" x14ac:dyDescent="0.3">
      <c r="B64" s="8" t="s">
        <v>3581</v>
      </c>
      <c r="C64" s="57" t="s">
        <v>3582</v>
      </c>
      <c r="D64" s="54" t="s">
        <v>3583</v>
      </c>
      <c r="E64" s="6" t="s">
        <v>198</v>
      </c>
      <c r="F64" s="19">
        <v>10333500</v>
      </c>
      <c r="G64" s="24">
        <v>10431.51</v>
      </c>
      <c r="H64" s="24">
        <v>1.36</v>
      </c>
      <c r="I64" s="31">
        <v>5.7350000000000003</v>
      </c>
      <c r="J64" s="31"/>
      <c r="K64" s="35"/>
    </row>
    <row r="65" spans="2:11" x14ac:dyDescent="0.3">
      <c r="B65" s="8" t="s">
        <v>3371</v>
      </c>
      <c r="C65" s="57" t="s">
        <v>3372</v>
      </c>
      <c r="D65" s="54" t="s">
        <v>3373</v>
      </c>
      <c r="E65" s="6" t="s">
        <v>198</v>
      </c>
      <c r="F65" s="19">
        <v>10102100</v>
      </c>
      <c r="G65" s="24">
        <v>10198.76</v>
      </c>
      <c r="H65" s="24">
        <v>1.33</v>
      </c>
      <c r="I65" s="31">
        <v>5.7915279999999996</v>
      </c>
      <c r="J65" s="31"/>
      <c r="K65" s="35"/>
    </row>
    <row r="66" spans="2:11" x14ac:dyDescent="0.3">
      <c r="B66" s="8" t="s">
        <v>3584</v>
      </c>
      <c r="C66" s="57" t="s">
        <v>3585</v>
      </c>
      <c r="D66" s="54" t="s">
        <v>3586</v>
      </c>
      <c r="E66" s="6" t="s">
        <v>198</v>
      </c>
      <c r="F66" s="19">
        <v>10000000</v>
      </c>
      <c r="G66" s="24">
        <v>10073.64</v>
      </c>
      <c r="H66" s="24">
        <v>1.31</v>
      </c>
      <c r="I66" s="31">
        <v>5.6791499999999999</v>
      </c>
      <c r="J66" s="31"/>
      <c r="K66" s="35"/>
    </row>
    <row r="67" spans="2:11" x14ac:dyDescent="0.3">
      <c r="B67" s="8" t="s">
        <v>3271</v>
      </c>
      <c r="C67" s="57" t="s">
        <v>3272</v>
      </c>
      <c r="D67" s="54" t="s">
        <v>3273</v>
      </c>
      <c r="E67" s="6" t="s">
        <v>198</v>
      </c>
      <c r="F67" s="19">
        <v>10000000</v>
      </c>
      <c r="G67" s="24">
        <v>10064.91</v>
      </c>
      <c r="H67" s="24">
        <v>1.31</v>
      </c>
      <c r="I67" s="31">
        <v>5.6923000000000004</v>
      </c>
      <c r="J67" s="31"/>
      <c r="K67" s="35"/>
    </row>
    <row r="68" spans="2:11" x14ac:dyDescent="0.3">
      <c r="B68" s="8" t="s">
        <v>3587</v>
      </c>
      <c r="C68" s="57" t="s">
        <v>3588</v>
      </c>
      <c r="D68" s="54" t="s">
        <v>3589</v>
      </c>
      <c r="E68" s="6" t="s">
        <v>198</v>
      </c>
      <c r="F68" s="19">
        <v>9137600</v>
      </c>
      <c r="G68" s="24">
        <v>9223.6299999999992</v>
      </c>
      <c r="H68" s="24">
        <v>1.2</v>
      </c>
      <c r="I68" s="31">
        <v>5.8424652000000004</v>
      </c>
      <c r="J68" s="31"/>
      <c r="K68" s="35"/>
    </row>
    <row r="69" spans="2:11" x14ac:dyDescent="0.3">
      <c r="B69" s="8" t="s">
        <v>3227</v>
      </c>
      <c r="C69" s="57" t="s">
        <v>3228</v>
      </c>
      <c r="D69" s="54" t="s">
        <v>3229</v>
      </c>
      <c r="E69" s="6" t="s">
        <v>198</v>
      </c>
      <c r="F69" s="19">
        <v>8952700</v>
      </c>
      <c r="G69" s="24">
        <v>9030.67</v>
      </c>
      <c r="H69" s="24">
        <v>1.18</v>
      </c>
      <c r="I69" s="31">
        <v>5.7211999999999996</v>
      </c>
      <c r="J69" s="31"/>
      <c r="K69" s="35"/>
    </row>
    <row r="70" spans="2:11" x14ac:dyDescent="0.3">
      <c r="B70" s="8" t="s">
        <v>3265</v>
      </c>
      <c r="C70" s="57" t="s">
        <v>3266</v>
      </c>
      <c r="D70" s="54" t="s">
        <v>3267</v>
      </c>
      <c r="E70" s="6" t="s">
        <v>198</v>
      </c>
      <c r="F70" s="19">
        <v>8781300</v>
      </c>
      <c r="G70" s="24">
        <v>8838.67</v>
      </c>
      <c r="H70" s="24">
        <v>1.1499999999999999</v>
      </c>
      <c r="I70" s="31">
        <v>5.6572500000000003</v>
      </c>
      <c r="J70" s="31"/>
      <c r="K70" s="35"/>
    </row>
    <row r="71" spans="2:11" x14ac:dyDescent="0.3">
      <c r="B71" s="8" t="s">
        <v>2050</v>
      </c>
      <c r="C71" s="57" t="s">
        <v>2051</v>
      </c>
      <c r="D71" s="54" t="s">
        <v>2052</v>
      </c>
      <c r="E71" s="6" t="s">
        <v>198</v>
      </c>
      <c r="F71" s="19">
        <v>8346100</v>
      </c>
      <c r="G71" s="24">
        <v>8424.26</v>
      </c>
      <c r="H71" s="24">
        <v>1.1000000000000001</v>
      </c>
      <c r="I71" s="31">
        <v>5.6976000000000004</v>
      </c>
      <c r="J71" s="31"/>
      <c r="K71" s="35"/>
    </row>
    <row r="72" spans="2:11" x14ac:dyDescent="0.3">
      <c r="B72" s="8" t="s">
        <v>3380</v>
      </c>
      <c r="C72" s="57" t="s">
        <v>3381</v>
      </c>
      <c r="D72" s="54" t="s">
        <v>3382</v>
      </c>
      <c r="E72" s="6" t="s">
        <v>198</v>
      </c>
      <c r="F72" s="19">
        <v>7500000</v>
      </c>
      <c r="G72" s="24">
        <v>7567.76</v>
      </c>
      <c r="H72" s="24">
        <v>0.99</v>
      </c>
      <c r="I72" s="31">
        <v>5.8069280000000001</v>
      </c>
      <c r="J72" s="31"/>
      <c r="K72" s="35"/>
    </row>
    <row r="73" spans="2:11" x14ac:dyDescent="0.3">
      <c r="B73" s="8" t="s">
        <v>3590</v>
      </c>
      <c r="C73" s="57" t="s">
        <v>3591</v>
      </c>
      <c r="D73" s="54" t="s">
        <v>3592</v>
      </c>
      <c r="E73" s="6" t="s">
        <v>198</v>
      </c>
      <c r="F73" s="19">
        <v>6013700</v>
      </c>
      <c r="G73" s="24">
        <v>6058.11</v>
      </c>
      <c r="H73" s="24">
        <v>0.79</v>
      </c>
      <c r="I73" s="31">
        <v>5.6923000000000004</v>
      </c>
      <c r="J73" s="31"/>
      <c r="K73" s="35"/>
    </row>
    <row r="74" spans="2:11" x14ac:dyDescent="0.3">
      <c r="B74" s="8" t="s">
        <v>3593</v>
      </c>
      <c r="C74" s="57" t="s">
        <v>3594</v>
      </c>
      <c r="D74" s="54" t="s">
        <v>3595</v>
      </c>
      <c r="E74" s="6" t="s">
        <v>198</v>
      </c>
      <c r="F74" s="19">
        <v>5500000</v>
      </c>
      <c r="G74" s="24">
        <v>5536.64</v>
      </c>
      <c r="H74" s="24">
        <v>0.72</v>
      </c>
      <c r="I74" s="31">
        <v>5.7915279999999996</v>
      </c>
      <c r="J74" s="31"/>
      <c r="K74" s="35"/>
    </row>
    <row r="75" spans="2:11" x14ac:dyDescent="0.3">
      <c r="B75" s="8" t="s">
        <v>3386</v>
      </c>
      <c r="C75" s="57" t="s">
        <v>3387</v>
      </c>
      <c r="D75" s="54" t="s">
        <v>3388</v>
      </c>
      <c r="E75" s="6" t="s">
        <v>198</v>
      </c>
      <c r="F75" s="19">
        <v>5000000</v>
      </c>
      <c r="G75" s="24">
        <v>5048.26</v>
      </c>
      <c r="H75" s="24">
        <v>0.66</v>
      </c>
      <c r="I75" s="31">
        <v>5.7350000000000003</v>
      </c>
      <c r="J75" s="31"/>
      <c r="K75" s="35"/>
    </row>
    <row r="76" spans="2:11" x14ac:dyDescent="0.3">
      <c r="B76" s="8" t="s">
        <v>3400</v>
      </c>
      <c r="C76" s="57" t="s">
        <v>3401</v>
      </c>
      <c r="D76" s="54" t="s">
        <v>3402</v>
      </c>
      <c r="E76" s="6" t="s">
        <v>198</v>
      </c>
      <c r="F76" s="19">
        <v>5000000</v>
      </c>
      <c r="G76" s="24">
        <v>5044.5</v>
      </c>
      <c r="H76" s="24">
        <v>0.66</v>
      </c>
      <c r="I76" s="31">
        <v>5.8588411000000002</v>
      </c>
      <c r="J76" s="31"/>
      <c r="K76" s="35"/>
    </row>
    <row r="77" spans="2:11" x14ac:dyDescent="0.3">
      <c r="B77" s="8" t="s">
        <v>3596</v>
      </c>
      <c r="C77" s="57" t="s">
        <v>3597</v>
      </c>
      <c r="D77" s="54" t="s">
        <v>3598</v>
      </c>
      <c r="E77" s="6" t="s">
        <v>198</v>
      </c>
      <c r="F77" s="19">
        <v>4725400</v>
      </c>
      <c r="G77" s="24">
        <v>4773.4799999999996</v>
      </c>
      <c r="H77" s="24">
        <v>0.62</v>
      </c>
      <c r="I77" s="31">
        <v>5.7915279999999996</v>
      </c>
      <c r="J77" s="31"/>
      <c r="K77" s="35"/>
    </row>
    <row r="78" spans="2:11" x14ac:dyDescent="0.3">
      <c r="B78" s="8" t="s">
        <v>3599</v>
      </c>
      <c r="C78" s="57" t="s">
        <v>3600</v>
      </c>
      <c r="D78" s="54" t="s">
        <v>3601</v>
      </c>
      <c r="E78" s="6" t="s">
        <v>198</v>
      </c>
      <c r="F78" s="19">
        <v>4561000</v>
      </c>
      <c r="G78" s="24">
        <v>4606.5200000000004</v>
      </c>
      <c r="H78" s="24">
        <v>0.6</v>
      </c>
      <c r="I78" s="31">
        <v>5.8275493999999997</v>
      </c>
      <c r="J78" s="31"/>
      <c r="K78" s="35"/>
    </row>
    <row r="79" spans="2:11" x14ac:dyDescent="0.3">
      <c r="B79" s="8" t="s">
        <v>3224</v>
      </c>
      <c r="C79" s="57" t="s">
        <v>3225</v>
      </c>
      <c r="D79" s="54" t="s">
        <v>3226</v>
      </c>
      <c r="E79" s="6" t="s">
        <v>198</v>
      </c>
      <c r="F79" s="19">
        <v>4050000</v>
      </c>
      <c r="G79" s="24">
        <v>4085.23</v>
      </c>
      <c r="H79" s="24">
        <v>0.53</v>
      </c>
      <c r="I79" s="31">
        <v>5.7044499999999996</v>
      </c>
      <c r="J79" s="31"/>
      <c r="K79" s="35"/>
    </row>
    <row r="80" spans="2:11" x14ac:dyDescent="0.3">
      <c r="B80" s="8" t="s">
        <v>3236</v>
      </c>
      <c r="C80" s="57" t="s">
        <v>3237</v>
      </c>
      <c r="D80" s="54" t="s">
        <v>3238</v>
      </c>
      <c r="E80" s="6" t="s">
        <v>198</v>
      </c>
      <c r="F80" s="19">
        <v>4038000</v>
      </c>
      <c r="G80" s="24">
        <v>4073.3</v>
      </c>
      <c r="H80" s="24">
        <v>0.53</v>
      </c>
      <c r="I80" s="31">
        <v>5.6725500000000002</v>
      </c>
      <c r="J80" s="31"/>
      <c r="K80" s="35"/>
    </row>
    <row r="81" spans="2:11" x14ac:dyDescent="0.3">
      <c r="B81" s="8" t="s">
        <v>3288</v>
      </c>
      <c r="C81" s="57" t="s">
        <v>3289</v>
      </c>
      <c r="D81" s="54" t="s">
        <v>3290</v>
      </c>
      <c r="E81" s="6" t="s">
        <v>198</v>
      </c>
      <c r="F81" s="19">
        <v>4000000</v>
      </c>
      <c r="G81" s="24">
        <v>4037.02</v>
      </c>
      <c r="H81" s="24">
        <v>0.53</v>
      </c>
      <c r="I81" s="31">
        <v>5.7972999999999999</v>
      </c>
      <c r="J81" s="31"/>
      <c r="K81" s="35"/>
    </row>
    <row r="82" spans="2:11" x14ac:dyDescent="0.3">
      <c r="B82" s="8" t="s">
        <v>3602</v>
      </c>
      <c r="C82" s="57" t="s">
        <v>3603</v>
      </c>
      <c r="D82" s="54" t="s">
        <v>3604</v>
      </c>
      <c r="E82" s="6" t="s">
        <v>198</v>
      </c>
      <c r="F82" s="19">
        <v>3500000</v>
      </c>
      <c r="G82" s="24">
        <v>3538.96</v>
      </c>
      <c r="H82" s="24">
        <v>0.46</v>
      </c>
      <c r="I82" s="31">
        <v>5.8069280000000001</v>
      </c>
      <c r="J82" s="31"/>
      <c r="K82" s="35"/>
    </row>
    <row r="83" spans="2:11" x14ac:dyDescent="0.3">
      <c r="B83" s="8" t="s">
        <v>3294</v>
      </c>
      <c r="C83" s="57" t="s">
        <v>3295</v>
      </c>
      <c r="D83" s="54" t="s">
        <v>3296</v>
      </c>
      <c r="E83" s="6" t="s">
        <v>198</v>
      </c>
      <c r="F83" s="19">
        <v>3500000</v>
      </c>
      <c r="G83" s="24">
        <v>3533.04</v>
      </c>
      <c r="H83" s="24">
        <v>0.46</v>
      </c>
      <c r="I83" s="31">
        <v>5.7350000000000003</v>
      </c>
      <c r="J83" s="31"/>
      <c r="K83" s="35"/>
    </row>
    <row r="84" spans="2:11" x14ac:dyDescent="0.3">
      <c r="B84" s="8" t="s">
        <v>1607</v>
      </c>
      <c r="C84" s="57" t="s">
        <v>1608</v>
      </c>
      <c r="D84" s="54" t="s">
        <v>1609</v>
      </c>
      <c r="E84" s="6" t="s">
        <v>198</v>
      </c>
      <c r="F84" s="19">
        <v>3500000</v>
      </c>
      <c r="G84" s="24">
        <v>3532.94</v>
      </c>
      <c r="H84" s="24">
        <v>0.46</v>
      </c>
      <c r="I84" s="31">
        <v>5.8331555000000002</v>
      </c>
      <c r="J84" s="31"/>
      <c r="K84" s="35"/>
    </row>
    <row r="85" spans="2:11" x14ac:dyDescent="0.3">
      <c r="B85" s="8" t="s">
        <v>3605</v>
      </c>
      <c r="C85" s="57" t="s">
        <v>3606</v>
      </c>
      <c r="D85" s="54" t="s">
        <v>3607</v>
      </c>
      <c r="E85" s="6" t="s">
        <v>198</v>
      </c>
      <c r="F85" s="19">
        <v>3461000</v>
      </c>
      <c r="G85" s="24">
        <v>3491.19</v>
      </c>
      <c r="H85" s="24">
        <v>0.46</v>
      </c>
      <c r="I85" s="31">
        <v>5.7076000000000002</v>
      </c>
      <c r="J85" s="31"/>
      <c r="K85" s="35"/>
    </row>
    <row r="86" spans="2:11" x14ac:dyDescent="0.3">
      <c r="B86" s="8" t="s">
        <v>3365</v>
      </c>
      <c r="C86" s="57" t="s">
        <v>3366</v>
      </c>
      <c r="D86" s="54" t="s">
        <v>3367</v>
      </c>
      <c r="E86" s="6" t="s">
        <v>198</v>
      </c>
      <c r="F86" s="19">
        <v>3000000</v>
      </c>
      <c r="G86" s="24">
        <v>3026.15</v>
      </c>
      <c r="H86" s="24">
        <v>0.39</v>
      </c>
      <c r="I86" s="31">
        <v>5.8579151999999999</v>
      </c>
      <c r="J86" s="31"/>
      <c r="K86" s="35"/>
    </row>
    <row r="87" spans="2:11" x14ac:dyDescent="0.3">
      <c r="B87" s="8" t="s">
        <v>3608</v>
      </c>
      <c r="C87" s="57" t="s">
        <v>3609</v>
      </c>
      <c r="D87" s="54" t="s">
        <v>3610</v>
      </c>
      <c r="E87" s="6" t="s">
        <v>198</v>
      </c>
      <c r="F87" s="19">
        <v>3000000</v>
      </c>
      <c r="G87" s="24">
        <v>3025.78</v>
      </c>
      <c r="H87" s="24">
        <v>0.39</v>
      </c>
      <c r="I87" s="31">
        <v>5.8875986999999999</v>
      </c>
      <c r="J87" s="31"/>
      <c r="K87" s="35"/>
    </row>
    <row r="88" spans="2:11" x14ac:dyDescent="0.3">
      <c r="B88" s="8" t="s">
        <v>3611</v>
      </c>
      <c r="C88" s="57" t="s">
        <v>3612</v>
      </c>
      <c r="D88" s="54" t="s">
        <v>3613</v>
      </c>
      <c r="E88" s="6" t="s">
        <v>198</v>
      </c>
      <c r="F88" s="19">
        <v>3000000</v>
      </c>
      <c r="G88" s="24">
        <v>3022.21</v>
      </c>
      <c r="H88" s="24">
        <v>0.39</v>
      </c>
      <c r="I88" s="31">
        <v>5.6472499999999997</v>
      </c>
      <c r="J88" s="31"/>
      <c r="K88" s="35"/>
    </row>
    <row r="89" spans="2:11" x14ac:dyDescent="0.3">
      <c r="B89" s="8" t="s">
        <v>3408</v>
      </c>
      <c r="C89" s="57" t="s">
        <v>3409</v>
      </c>
      <c r="D89" s="54" t="s">
        <v>3410</v>
      </c>
      <c r="E89" s="6" t="s">
        <v>198</v>
      </c>
      <c r="F89" s="19">
        <v>2500000</v>
      </c>
      <c r="G89" s="24">
        <v>2523.8000000000002</v>
      </c>
      <c r="H89" s="24">
        <v>0.33</v>
      </c>
      <c r="I89" s="31">
        <v>5.8710325000000001</v>
      </c>
      <c r="J89" s="31"/>
      <c r="K89" s="35"/>
    </row>
    <row r="90" spans="2:11" x14ac:dyDescent="0.3">
      <c r="B90" s="8" t="s">
        <v>2553</v>
      </c>
      <c r="C90" s="57" t="s">
        <v>2554</v>
      </c>
      <c r="D90" s="54" t="s">
        <v>2555</v>
      </c>
      <c r="E90" s="6" t="s">
        <v>198</v>
      </c>
      <c r="F90" s="19">
        <v>2000000</v>
      </c>
      <c r="G90" s="24">
        <v>2036.38</v>
      </c>
      <c r="H90" s="24">
        <v>0.27</v>
      </c>
      <c r="I90" s="31">
        <v>5.8172280000000001</v>
      </c>
      <c r="J90" s="31"/>
      <c r="K90" s="35"/>
    </row>
    <row r="91" spans="2:11" x14ac:dyDescent="0.3">
      <c r="B91" s="8" t="s">
        <v>3614</v>
      </c>
      <c r="C91" s="57" t="s">
        <v>3615</v>
      </c>
      <c r="D91" s="54" t="s">
        <v>3616</v>
      </c>
      <c r="E91" s="6" t="s">
        <v>198</v>
      </c>
      <c r="F91" s="19">
        <v>2000000</v>
      </c>
      <c r="G91" s="24">
        <v>2020.35</v>
      </c>
      <c r="H91" s="24">
        <v>0.26</v>
      </c>
      <c r="I91" s="31">
        <v>5.7915279999999996</v>
      </c>
      <c r="J91" s="31"/>
      <c r="K91" s="35"/>
    </row>
    <row r="92" spans="2:11" x14ac:dyDescent="0.3">
      <c r="B92" s="8" t="s">
        <v>3358</v>
      </c>
      <c r="C92" s="57" t="s">
        <v>3359</v>
      </c>
      <c r="D92" s="54" t="s">
        <v>3360</v>
      </c>
      <c r="E92" s="6" t="s">
        <v>198</v>
      </c>
      <c r="F92" s="19">
        <v>1500000</v>
      </c>
      <c r="G92" s="24">
        <v>1514.5</v>
      </c>
      <c r="H92" s="24">
        <v>0.2</v>
      </c>
      <c r="I92" s="31">
        <v>5.7915279999999996</v>
      </c>
      <c r="J92" s="31"/>
      <c r="K92" s="35"/>
    </row>
    <row r="93" spans="2:11" x14ac:dyDescent="0.3">
      <c r="B93" s="8" t="s">
        <v>1616</v>
      </c>
      <c r="C93" s="57" t="s">
        <v>1617</v>
      </c>
      <c r="D93" s="54" t="s">
        <v>1618</v>
      </c>
      <c r="E93" s="6" t="s">
        <v>198</v>
      </c>
      <c r="F93" s="19">
        <v>1356600</v>
      </c>
      <c r="G93" s="24">
        <v>1369.54</v>
      </c>
      <c r="H93" s="24">
        <v>0.18</v>
      </c>
      <c r="I93" s="31">
        <v>5.8579151999999999</v>
      </c>
      <c r="J93" s="31"/>
      <c r="K93" s="35"/>
    </row>
    <row r="94" spans="2:11" x14ac:dyDescent="0.3">
      <c r="B94" s="8" t="s">
        <v>3617</v>
      </c>
      <c r="C94" s="57" t="s">
        <v>3618</v>
      </c>
      <c r="D94" s="54" t="s">
        <v>3619</v>
      </c>
      <c r="E94" s="6" t="s">
        <v>198</v>
      </c>
      <c r="F94" s="19">
        <v>1058500</v>
      </c>
      <c r="G94" s="24">
        <v>1060.97</v>
      </c>
      <c r="H94" s="24">
        <v>0.14000000000000001</v>
      </c>
      <c r="I94" s="31">
        <v>5.6649500000000002</v>
      </c>
      <c r="J94" s="31"/>
      <c r="K94" s="35"/>
    </row>
    <row r="95" spans="2:11" x14ac:dyDescent="0.3">
      <c r="B95" s="8" t="s">
        <v>3620</v>
      </c>
      <c r="C95" s="57" t="s">
        <v>3621</v>
      </c>
      <c r="D95" s="54" t="s">
        <v>3622</v>
      </c>
      <c r="E95" s="6" t="s">
        <v>198</v>
      </c>
      <c r="F95" s="19">
        <v>1000000</v>
      </c>
      <c r="G95" s="24">
        <v>1010.01</v>
      </c>
      <c r="H95" s="24">
        <v>0.13</v>
      </c>
      <c r="I95" s="31">
        <v>5.8331555000000002</v>
      </c>
      <c r="J95" s="31"/>
      <c r="K95" s="35"/>
    </row>
    <row r="96" spans="2:11" x14ac:dyDescent="0.3">
      <c r="B96" s="8" t="s">
        <v>3623</v>
      </c>
      <c r="C96" s="57" t="s">
        <v>3624</v>
      </c>
      <c r="D96" s="54" t="s">
        <v>3625</v>
      </c>
      <c r="E96" s="6" t="s">
        <v>198</v>
      </c>
      <c r="F96" s="19">
        <v>1000000</v>
      </c>
      <c r="G96" s="24">
        <v>1009.54</v>
      </c>
      <c r="H96" s="24">
        <v>0.13</v>
      </c>
      <c r="I96" s="31">
        <v>5.8275493999999997</v>
      </c>
      <c r="J96" s="31"/>
      <c r="K96" s="35"/>
    </row>
    <row r="97" spans="2:11" x14ac:dyDescent="0.3">
      <c r="B97" s="8" t="s">
        <v>3626</v>
      </c>
      <c r="C97" s="57" t="s">
        <v>3627</v>
      </c>
      <c r="D97" s="54" t="s">
        <v>3628</v>
      </c>
      <c r="E97" s="6" t="s">
        <v>198</v>
      </c>
      <c r="F97" s="19">
        <v>1000000</v>
      </c>
      <c r="G97" s="24">
        <v>1009.49</v>
      </c>
      <c r="H97" s="24">
        <v>0.13</v>
      </c>
      <c r="I97" s="31">
        <v>5.7700500000000003</v>
      </c>
      <c r="J97" s="31"/>
      <c r="K97" s="35"/>
    </row>
    <row r="98" spans="2:11" x14ac:dyDescent="0.3">
      <c r="B98" s="8" t="s">
        <v>3349</v>
      </c>
      <c r="C98" s="57" t="s">
        <v>3350</v>
      </c>
      <c r="D98" s="54" t="s">
        <v>3351</v>
      </c>
      <c r="E98" s="6" t="s">
        <v>198</v>
      </c>
      <c r="F98" s="19">
        <v>1000000</v>
      </c>
      <c r="G98" s="24">
        <v>1009.36</v>
      </c>
      <c r="H98" s="24">
        <v>0.13</v>
      </c>
      <c r="I98" s="31">
        <v>5.8875986999999999</v>
      </c>
      <c r="J98" s="31"/>
      <c r="K98" s="35"/>
    </row>
    <row r="99" spans="2:11" x14ac:dyDescent="0.3">
      <c r="B99" s="8" t="s">
        <v>3374</v>
      </c>
      <c r="C99" s="57" t="s">
        <v>3375</v>
      </c>
      <c r="D99" s="54" t="s">
        <v>3376</v>
      </c>
      <c r="E99" s="6" t="s">
        <v>198</v>
      </c>
      <c r="F99" s="19">
        <v>1000000</v>
      </c>
      <c r="G99" s="24">
        <v>1009.35</v>
      </c>
      <c r="H99" s="24">
        <v>0.13</v>
      </c>
      <c r="I99" s="31">
        <v>5.8555824999999997</v>
      </c>
      <c r="J99" s="31"/>
      <c r="K99" s="35"/>
    </row>
    <row r="100" spans="2:11" x14ac:dyDescent="0.3">
      <c r="B100" s="8" t="s">
        <v>3383</v>
      </c>
      <c r="C100" s="57" t="s">
        <v>3384</v>
      </c>
      <c r="D100" s="54" t="s">
        <v>3385</v>
      </c>
      <c r="E100" s="6" t="s">
        <v>198</v>
      </c>
      <c r="F100" s="19">
        <v>1000000</v>
      </c>
      <c r="G100" s="24">
        <v>1002.42</v>
      </c>
      <c r="H100" s="24">
        <v>0.13</v>
      </c>
      <c r="I100" s="31">
        <v>5.8033999999999999</v>
      </c>
      <c r="J100" s="31"/>
      <c r="K100" s="35"/>
    </row>
    <row r="101" spans="2:11" x14ac:dyDescent="0.3">
      <c r="B101" s="8" t="s">
        <v>3629</v>
      </c>
      <c r="C101" s="57" t="s">
        <v>3630</v>
      </c>
      <c r="D101" s="54" t="s">
        <v>3631</v>
      </c>
      <c r="E101" s="6" t="s">
        <v>198</v>
      </c>
      <c r="F101" s="19">
        <v>838700</v>
      </c>
      <c r="G101" s="24">
        <v>846.59</v>
      </c>
      <c r="H101" s="24">
        <v>0.11</v>
      </c>
      <c r="I101" s="31">
        <v>5.8532105000000003</v>
      </c>
      <c r="J101" s="31"/>
      <c r="K101" s="35"/>
    </row>
    <row r="102" spans="2:11" x14ac:dyDescent="0.3">
      <c r="B102" s="8" t="s">
        <v>3632</v>
      </c>
      <c r="C102" s="57" t="s">
        <v>3633</v>
      </c>
      <c r="D102" s="54" t="s">
        <v>3634</v>
      </c>
      <c r="E102" s="6" t="s">
        <v>198</v>
      </c>
      <c r="F102" s="19">
        <v>500000</v>
      </c>
      <c r="G102" s="24">
        <v>504.73</v>
      </c>
      <c r="H102" s="24">
        <v>7.0000000000000007E-2</v>
      </c>
      <c r="I102" s="31">
        <v>5.7755000000000001</v>
      </c>
      <c r="J102" s="31"/>
      <c r="K102" s="35"/>
    </row>
    <row r="103" spans="2:11" x14ac:dyDescent="0.3">
      <c r="B103" s="8" t="s">
        <v>3334</v>
      </c>
      <c r="C103" s="57" t="s">
        <v>3335</v>
      </c>
      <c r="D103" s="54" t="s">
        <v>3336</v>
      </c>
      <c r="E103" s="6" t="s">
        <v>198</v>
      </c>
      <c r="F103" s="19">
        <v>500000</v>
      </c>
      <c r="G103" s="24">
        <v>504.71</v>
      </c>
      <c r="H103" s="24">
        <v>7.0000000000000007E-2</v>
      </c>
      <c r="I103" s="31">
        <v>5.7700500000000003</v>
      </c>
      <c r="J103" s="31"/>
      <c r="K103" s="35"/>
    </row>
    <row r="104" spans="2:11" x14ac:dyDescent="0.3">
      <c r="B104" s="8" t="s">
        <v>3291</v>
      </c>
      <c r="C104" s="57" t="s">
        <v>3292</v>
      </c>
      <c r="D104" s="54" t="s">
        <v>3293</v>
      </c>
      <c r="E104" s="6" t="s">
        <v>198</v>
      </c>
      <c r="F104" s="19">
        <v>287600</v>
      </c>
      <c r="G104" s="24">
        <v>290.29000000000002</v>
      </c>
      <c r="H104" s="24">
        <v>0.04</v>
      </c>
      <c r="I104" s="31">
        <v>5.78545</v>
      </c>
      <c r="J104" s="31"/>
      <c r="K104" s="35"/>
    </row>
    <row r="105" spans="2:11" x14ac:dyDescent="0.3">
      <c r="B105" s="8" t="s">
        <v>3343</v>
      </c>
      <c r="C105" s="57" t="s">
        <v>1614</v>
      </c>
      <c r="D105" s="54" t="s">
        <v>3344</v>
      </c>
      <c r="E105" s="6" t="s">
        <v>198</v>
      </c>
      <c r="F105" s="19">
        <v>300</v>
      </c>
      <c r="G105" s="24">
        <v>0.3</v>
      </c>
      <c r="H105" s="24" t="s">
        <v>5024</v>
      </c>
      <c r="I105" s="31">
        <v>5.6989999999999998</v>
      </c>
      <c r="J105" s="31"/>
      <c r="K105" s="35"/>
    </row>
    <row r="106" spans="2:11" x14ac:dyDescent="0.3">
      <c r="C106" s="58" t="s">
        <v>184</v>
      </c>
      <c r="D106" s="54"/>
      <c r="E106" s="6"/>
      <c r="F106" s="19"/>
      <c r="G106" s="25">
        <v>375169.46</v>
      </c>
      <c r="H106" s="25">
        <v>48.91</v>
      </c>
      <c r="I106" s="31"/>
      <c r="J106" s="31"/>
      <c r="K106" s="35"/>
    </row>
    <row r="107" spans="2:11" x14ac:dyDescent="0.3">
      <c r="C107" s="57"/>
      <c r="D107" s="54"/>
      <c r="E107" s="6"/>
      <c r="F107" s="19"/>
      <c r="G107" s="24"/>
      <c r="H107" s="24"/>
      <c r="I107" s="31"/>
      <c r="J107" s="31"/>
      <c r="K107" s="35"/>
    </row>
    <row r="108" spans="2:11" x14ac:dyDescent="0.3">
      <c r="C108" s="58" t="s">
        <v>11</v>
      </c>
      <c r="D108" s="54"/>
      <c r="E108" s="6"/>
      <c r="F108" s="19"/>
      <c r="G108" s="24"/>
      <c r="H108" s="24"/>
      <c r="I108" s="31"/>
      <c r="J108" s="31"/>
      <c r="K108" s="35"/>
    </row>
    <row r="109" spans="2:11" x14ac:dyDescent="0.3">
      <c r="C109" s="57"/>
      <c r="D109" s="54"/>
      <c r="E109" s="6"/>
      <c r="F109" s="19"/>
      <c r="G109" s="24"/>
      <c r="H109" s="24"/>
      <c r="I109" s="31"/>
      <c r="J109" s="31"/>
      <c r="K109" s="35"/>
    </row>
    <row r="110" spans="2:11" x14ac:dyDescent="0.3">
      <c r="C110" s="58" t="s">
        <v>13</v>
      </c>
      <c r="D110" s="54"/>
      <c r="E110" s="6"/>
      <c r="F110" s="19"/>
      <c r="G110" s="24" t="s">
        <v>2</v>
      </c>
      <c r="H110" s="24" t="s">
        <v>2</v>
      </c>
      <c r="I110" s="31"/>
      <c r="J110" s="31"/>
      <c r="K110" s="35"/>
    </row>
    <row r="111" spans="2:11" x14ac:dyDescent="0.3">
      <c r="C111" s="57"/>
      <c r="D111" s="54"/>
      <c r="E111" s="6"/>
      <c r="F111" s="19"/>
      <c r="G111" s="24"/>
      <c r="H111" s="24"/>
      <c r="I111" s="31"/>
      <c r="J111" s="31"/>
      <c r="K111" s="35"/>
    </row>
    <row r="112" spans="2:11" x14ac:dyDescent="0.3">
      <c r="C112" s="58" t="s">
        <v>14</v>
      </c>
      <c r="D112" s="54"/>
      <c r="E112" s="6"/>
      <c r="F112" s="19"/>
      <c r="G112" s="24" t="s">
        <v>2</v>
      </c>
      <c r="H112" s="24" t="s">
        <v>2</v>
      </c>
      <c r="I112" s="31"/>
      <c r="J112" s="31"/>
      <c r="K112" s="35"/>
    </row>
    <row r="113" spans="1:11" x14ac:dyDescent="0.3">
      <c r="C113" s="57"/>
      <c r="D113" s="54"/>
      <c r="E113" s="6"/>
      <c r="F113" s="19"/>
      <c r="G113" s="24"/>
      <c r="H113" s="24"/>
      <c r="I113" s="31"/>
      <c r="J113" s="31"/>
      <c r="K113" s="35"/>
    </row>
    <row r="114" spans="1:11" x14ac:dyDescent="0.3">
      <c r="C114" s="58" t="s">
        <v>15</v>
      </c>
      <c r="D114" s="54"/>
      <c r="E114" s="6"/>
      <c r="F114" s="19"/>
      <c r="G114" s="24" t="s">
        <v>2</v>
      </c>
      <c r="H114" s="24" t="s">
        <v>2</v>
      </c>
      <c r="I114" s="31"/>
      <c r="J114" s="31"/>
      <c r="K114" s="35"/>
    </row>
    <row r="115" spans="1:11" x14ac:dyDescent="0.3">
      <c r="C115" s="57"/>
      <c r="D115" s="54"/>
      <c r="E115" s="6"/>
      <c r="F115" s="19"/>
      <c r="G115" s="24"/>
      <c r="H115" s="24"/>
      <c r="I115" s="31"/>
      <c r="J115" s="31"/>
      <c r="K115" s="35"/>
    </row>
    <row r="116" spans="1:11" x14ac:dyDescent="0.3">
      <c r="C116" s="58" t="s">
        <v>16</v>
      </c>
      <c r="D116" s="54"/>
      <c r="E116" s="6"/>
      <c r="F116" s="19"/>
      <c r="G116" s="24" t="s">
        <v>2</v>
      </c>
      <c r="H116" s="24" t="s">
        <v>2</v>
      </c>
      <c r="I116" s="31"/>
      <c r="J116" s="31"/>
      <c r="K116" s="35"/>
    </row>
    <row r="117" spans="1:11" x14ac:dyDescent="0.3">
      <c r="C117" s="57"/>
      <c r="D117" s="54"/>
      <c r="E117" s="6"/>
      <c r="F117" s="19"/>
      <c r="G117" s="24"/>
      <c r="H117" s="24"/>
      <c r="I117" s="31"/>
      <c r="J117" s="31"/>
      <c r="K117" s="35"/>
    </row>
    <row r="118" spans="1:11" x14ac:dyDescent="0.3">
      <c r="C118" s="58" t="s">
        <v>17</v>
      </c>
      <c r="D118" s="54"/>
      <c r="E118" s="6"/>
      <c r="F118" s="19"/>
      <c r="G118" s="24" t="s">
        <v>2</v>
      </c>
      <c r="H118" s="24" t="s">
        <v>2</v>
      </c>
      <c r="I118" s="31"/>
      <c r="J118" s="31"/>
      <c r="K118" s="35"/>
    </row>
    <row r="119" spans="1:11" x14ac:dyDescent="0.3">
      <c r="C119" s="57"/>
      <c r="D119" s="54"/>
      <c r="E119" s="6"/>
      <c r="F119" s="19"/>
      <c r="G119" s="24"/>
      <c r="H119" s="24"/>
      <c r="I119" s="31"/>
      <c r="J119" s="31"/>
      <c r="K119" s="35"/>
    </row>
    <row r="120" spans="1:11" x14ac:dyDescent="0.3">
      <c r="A120" s="10"/>
      <c r="B120" s="28"/>
      <c r="C120" s="58" t="s">
        <v>18</v>
      </c>
      <c r="D120" s="54"/>
      <c r="E120" s="6"/>
      <c r="F120" s="19"/>
      <c r="G120" s="24"/>
      <c r="H120" s="24"/>
      <c r="I120" s="31"/>
      <c r="J120" s="31"/>
      <c r="K120" s="35"/>
    </row>
    <row r="121" spans="1:11" x14ac:dyDescent="0.3">
      <c r="A121" s="28"/>
      <c r="B121" s="28"/>
      <c r="C121" s="58" t="s">
        <v>19</v>
      </c>
      <c r="D121" s="54"/>
      <c r="E121" s="6"/>
      <c r="F121" s="19"/>
      <c r="G121" s="24" t="s">
        <v>2</v>
      </c>
      <c r="H121" s="24" t="s">
        <v>2</v>
      </c>
      <c r="I121" s="31"/>
      <c r="J121" s="31"/>
      <c r="K121" s="35"/>
    </row>
    <row r="122" spans="1:11" x14ac:dyDescent="0.3">
      <c r="A122" s="28"/>
      <c r="B122" s="28"/>
      <c r="C122" s="58"/>
      <c r="D122" s="54"/>
      <c r="E122" s="6"/>
      <c r="F122" s="19"/>
      <c r="G122" s="24"/>
      <c r="H122" s="24"/>
      <c r="I122" s="31"/>
      <c r="J122" s="31"/>
      <c r="K122" s="35"/>
    </row>
    <row r="123" spans="1:11" x14ac:dyDescent="0.3">
      <c r="A123" s="28"/>
      <c r="B123" s="28"/>
      <c r="C123" s="58" t="s">
        <v>20</v>
      </c>
      <c r="D123" s="54"/>
      <c r="E123" s="6"/>
      <c r="F123" s="19"/>
      <c r="G123" s="24" t="s">
        <v>2</v>
      </c>
      <c r="H123" s="24" t="s">
        <v>2</v>
      </c>
      <c r="I123" s="31"/>
      <c r="J123" s="31"/>
      <c r="K123" s="35"/>
    </row>
    <row r="124" spans="1:11" x14ac:dyDescent="0.3">
      <c r="A124" s="28"/>
      <c r="B124" s="28"/>
      <c r="C124" s="58"/>
      <c r="D124" s="54"/>
      <c r="E124" s="6"/>
      <c r="F124" s="19"/>
      <c r="G124" s="24"/>
      <c r="H124" s="24"/>
      <c r="I124" s="31"/>
      <c r="J124" s="31"/>
      <c r="K124" s="35"/>
    </row>
    <row r="125" spans="1:11" x14ac:dyDescent="0.3">
      <c r="A125" s="28"/>
      <c r="B125" s="28"/>
      <c r="C125" s="58" t="s">
        <v>21</v>
      </c>
      <c r="D125" s="54"/>
      <c r="E125" s="6"/>
      <c r="F125" s="19"/>
      <c r="G125" s="24" t="s">
        <v>2</v>
      </c>
      <c r="H125" s="24" t="s">
        <v>2</v>
      </c>
      <c r="I125" s="31"/>
      <c r="J125" s="31"/>
      <c r="K125" s="35"/>
    </row>
    <row r="126" spans="1:11" x14ac:dyDescent="0.3">
      <c r="A126" s="28"/>
      <c r="B126" s="28"/>
      <c r="C126" s="58"/>
      <c r="D126" s="54"/>
      <c r="E126" s="6"/>
      <c r="F126" s="19"/>
      <c r="G126" s="24"/>
      <c r="H126" s="24"/>
      <c r="I126" s="31"/>
      <c r="J126" s="31"/>
      <c r="K126" s="35"/>
    </row>
    <row r="127" spans="1:11" x14ac:dyDescent="0.3">
      <c r="A127" s="28"/>
      <c r="B127" s="28"/>
      <c r="C127" s="58" t="s">
        <v>22</v>
      </c>
      <c r="D127" s="54"/>
      <c r="E127" s="6"/>
      <c r="F127" s="19"/>
      <c r="G127" s="24" t="s">
        <v>2</v>
      </c>
      <c r="H127" s="24" t="s">
        <v>2</v>
      </c>
      <c r="I127" s="31"/>
      <c r="J127" s="31"/>
      <c r="K127" s="35"/>
    </row>
    <row r="128" spans="1:11" x14ac:dyDescent="0.3">
      <c r="A128" s="28"/>
      <c r="B128" s="28"/>
      <c r="C128" s="58"/>
      <c r="D128" s="54"/>
      <c r="E128" s="6"/>
      <c r="F128" s="19"/>
      <c r="G128" s="24"/>
      <c r="H128" s="24"/>
      <c r="I128" s="31"/>
      <c r="J128" s="31"/>
      <c r="K128" s="35"/>
    </row>
    <row r="129" spans="1:54" x14ac:dyDescent="0.3">
      <c r="A129" s="28"/>
      <c r="B129" s="28"/>
      <c r="C129" s="58" t="s">
        <v>23</v>
      </c>
      <c r="D129" s="54"/>
      <c r="E129" s="6"/>
      <c r="F129" s="19"/>
      <c r="G129" s="24" t="s">
        <v>2</v>
      </c>
      <c r="H129" s="24" t="s">
        <v>2</v>
      </c>
      <c r="I129" s="31"/>
      <c r="J129" s="31"/>
      <c r="K129" s="35"/>
    </row>
    <row r="130" spans="1:54" x14ac:dyDescent="0.3">
      <c r="A130" s="28"/>
      <c r="B130" s="28"/>
      <c r="C130" s="58"/>
      <c r="D130" s="54"/>
      <c r="E130" s="6"/>
      <c r="F130" s="19"/>
      <c r="G130" s="24"/>
      <c r="H130" s="24"/>
      <c r="I130" s="31"/>
      <c r="J130" s="31"/>
      <c r="K130" s="35"/>
    </row>
    <row r="131" spans="1:54" x14ac:dyDescent="0.3">
      <c r="C131" s="59" t="s">
        <v>24</v>
      </c>
      <c r="D131" s="54"/>
      <c r="E131" s="6"/>
      <c r="F131" s="19"/>
      <c r="G131" s="24"/>
      <c r="H131" s="24"/>
      <c r="I131" s="31"/>
      <c r="J131" s="31"/>
      <c r="K131" s="35"/>
    </row>
    <row r="132" spans="1:54" x14ac:dyDescent="0.3">
      <c r="B132" s="8" t="s">
        <v>199</v>
      </c>
      <c r="C132" s="57" t="s">
        <v>200</v>
      </c>
      <c r="D132" s="54"/>
      <c r="E132" s="6"/>
      <c r="F132" s="19"/>
      <c r="G132" s="24">
        <v>1106.53</v>
      </c>
      <c r="H132" s="24">
        <v>0.14000000000000001</v>
      </c>
      <c r="I132" s="31"/>
      <c r="J132" s="31"/>
      <c r="K132" s="35"/>
    </row>
    <row r="133" spans="1:54" x14ac:dyDescent="0.3">
      <c r="C133" s="58" t="s">
        <v>184</v>
      </c>
      <c r="D133" s="54"/>
      <c r="E133" s="6"/>
      <c r="F133" s="19"/>
      <c r="G133" s="25">
        <v>1106.53</v>
      </c>
      <c r="H133" s="25">
        <v>0.14000000000000001</v>
      </c>
      <c r="I133" s="31"/>
      <c r="J133" s="31"/>
      <c r="K133" s="35"/>
    </row>
    <row r="134" spans="1:54" x14ac:dyDescent="0.3">
      <c r="C134" s="57"/>
      <c r="D134" s="54"/>
      <c r="E134" s="6"/>
      <c r="F134" s="19"/>
      <c r="G134" s="24"/>
      <c r="H134" s="24"/>
      <c r="I134" s="31"/>
      <c r="J134" s="31"/>
      <c r="K134" s="35"/>
    </row>
    <row r="135" spans="1:54" x14ac:dyDescent="0.3">
      <c r="A135" s="10"/>
      <c r="B135" s="28"/>
      <c r="C135" s="58" t="s">
        <v>25</v>
      </c>
      <c r="D135" s="54"/>
      <c r="E135" s="6"/>
      <c r="F135" s="19"/>
      <c r="G135" s="24"/>
      <c r="H135" s="24"/>
      <c r="I135" s="31"/>
      <c r="J135" s="31"/>
      <c r="K135" s="35"/>
    </row>
    <row r="136" spans="1:54" s="2" customFormat="1" ht="13.8" x14ac:dyDescent="0.3">
      <c r="A136" s="28"/>
      <c r="B136" s="28"/>
      <c r="C136" s="57" t="s">
        <v>5023</v>
      </c>
      <c r="D136" s="54"/>
      <c r="E136" s="6"/>
      <c r="F136" s="19"/>
      <c r="G136" s="24" t="s">
        <v>2</v>
      </c>
      <c r="H136" s="24" t="s">
        <v>2</v>
      </c>
      <c r="I136" s="31"/>
      <c r="J136" s="31"/>
      <c r="K136" s="35"/>
      <c r="L136" s="3"/>
      <c r="AI136" s="3"/>
      <c r="AV136" s="3"/>
      <c r="AX136" s="3"/>
      <c r="BB136" s="3"/>
    </row>
    <row r="137" spans="1:54" x14ac:dyDescent="0.3">
      <c r="B137" s="8"/>
      <c r="C137" s="57" t="s">
        <v>201</v>
      </c>
      <c r="D137" s="54"/>
      <c r="E137" s="6"/>
      <c r="F137" s="19"/>
      <c r="G137" s="24">
        <v>21046.07</v>
      </c>
      <c r="H137" s="24">
        <v>2.7300000000000004</v>
      </c>
      <c r="I137" s="31"/>
      <c r="J137" s="31"/>
      <c r="K137" s="35"/>
    </row>
    <row r="138" spans="1:54" x14ac:dyDescent="0.3">
      <c r="C138" s="58" t="s">
        <v>184</v>
      </c>
      <c r="D138" s="54"/>
      <c r="E138" s="6"/>
      <c r="F138" s="19"/>
      <c r="G138" s="25">
        <v>21046.07</v>
      </c>
      <c r="H138" s="25">
        <v>2.7300000000000004</v>
      </c>
      <c r="I138" s="31"/>
      <c r="J138" s="31"/>
      <c r="K138" s="35"/>
    </row>
    <row r="139" spans="1:54" x14ac:dyDescent="0.3">
      <c r="C139" s="57"/>
      <c r="D139" s="54"/>
      <c r="E139" s="6"/>
      <c r="F139" s="19"/>
      <c r="G139" s="24"/>
      <c r="H139" s="24"/>
      <c r="I139" s="31"/>
      <c r="J139" s="31"/>
      <c r="K139" s="35"/>
    </row>
    <row r="140" spans="1:54" x14ac:dyDescent="0.3">
      <c r="C140" s="60" t="s">
        <v>202</v>
      </c>
      <c r="D140" s="55"/>
      <c r="E140" s="5"/>
      <c r="F140" s="20"/>
      <c r="G140" s="26">
        <v>766922.36</v>
      </c>
      <c r="H140" s="26">
        <v>100</v>
      </c>
      <c r="I140" s="32"/>
      <c r="J140" s="32"/>
      <c r="K140" s="36"/>
    </row>
    <row r="143" spans="1:54" x14ac:dyDescent="0.3">
      <c r="C143" s="1" t="s">
        <v>203</v>
      </c>
    </row>
    <row r="144" spans="1:54" x14ac:dyDescent="0.3">
      <c r="C144" s="37" t="s">
        <v>204</v>
      </c>
      <c r="D144" s="37"/>
      <c r="E144" s="37"/>
      <c r="F144" s="37"/>
      <c r="G144" s="37"/>
      <c r="H144" s="37"/>
      <c r="I144" s="37"/>
      <c r="J144" s="37"/>
      <c r="K144" s="37"/>
    </row>
    <row r="145" spans="3:11" x14ac:dyDescent="0.3">
      <c r="C145" s="2" t="s">
        <v>205</v>
      </c>
    </row>
    <row r="146" spans="3:11" x14ac:dyDescent="0.3">
      <c r="C146" s="2" t="s">
        <v>206</v>
      </c>
    </row>
    <row r="147" spans="3:11" ht="30" customHeight="1" x14ac:dyDescent="0.3">
      <c r="C147" s="80" t="s">
        <v>207</v>
      </c>
      <c r="D147" s="81"/>
      <c r="E147" s="81"/>
      <c r="F147" s="81"/>
      <c r="G147" s="81"/>
      <c r="H147" s="81"/>
      <c r="I147" s="81"/>
      <c r="J147" s="81"/>
      <c r="K147" s="81"/>
    </row>
    <row r="148" spans="3:11" x14ac:dyDescent="0.3">
      <c r="C148" s="2" t="s">
        <v>208</v>
      </c>
    </row>
    <row r="149" spans="3:11" x14ac:dyDescent="0.3">
      <c r="C149" s="2" t="s">
        <v>5128</v>
      </c>
    </row>
    <row r="151" spans="3:11" x14ac:dyDescent="0.3">
      <c r="C151" s="1" t="s">
        <v>5173</v>
      </c>
      <c r="E151" s="78" t="s">
        <v>5174</v>
      </c>
    </row>
    <row r="152" spans="3:11" x14ac:dyDescent="0.3">
      <c r="E152" s="2" t="s">
        <v>5223</v>
      </c>
    </row>
  </sheetData>
  <mergeCells count="1">
    <mergeCell ref="C147:K147"/>
  </mergeCells>
  <hyperlinks>
    <hyperlink ref="J2" location="'Index'!A1" display="'Index'!A1" xr:uid="{3A817FA9-69B4-4ACD-A2C7-AD80A15F6337}"/>
  </hyperlinks>
  <pageMargins left="0.7" right="0.7" top="0.75" bottom="0.75" header="0.3" footer="0.3"/>
  <pageSetup orientation="portrait" horizontalDpi="4294967293" r:id="rId1"/>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04784B-3698-4BA5-81FD-6E9E66B858D1}">
  <sheetPr codeName="Sheet1"/>
  <dimension ref="A1:IV74"/>
  <sheetViews>
    <sheetView showGridLines="0" zoomScale="90" zoomScaleNormal="90" workbookViewId="0">
      <pane ySplit="6" topLeftCell="A59"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1834</v>
      </c>
      <c r="J2" s="38" t="s">
        <v>4688</v>
      </c>
    </row>
    <row r="3" spans="1:54" ht="16.2" x14ac:dyDescent="0.35">
      <c r="C3" s="1" t="s">
        <v>28</v>
      </c>
      <c r="D3" s="21" t="s">
        <v>3635</v>
      </c>
    </row>
    <row r="4" spans="1:54" ht="15" x14ac:dyDescent="0.35">
      <c r="C4" s="1" t="s">
        <v>30</v>
      </c>
      <c r="D4" s="22">
        <v>46053</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C8" s="58" t="s">
        <v>0</v>
      </c>
      <c r="D8" s="54"/>
      <c r="E8" s="6"/>
      <c r="F8" s="19"/>
      <c r="G8" s="24"/>
      <c r="H8" s="24"/>
      <c r="I8" s="31"/>
      <c r="J8" s="31"/>
      <c r="K8" s="35"/>
    </row>
    <row r="9" spans="1:54" x14ac:dyDescent="0.3">
      <c r="C9" s="57"/>
      <c r="D9" s="54"/>
      <c r="E9" s="6"/>
      <c r="F9" s="19"/>
      <c r="G9" s="24"/>
      <c r="H9" s="24"/>
      <c r="I9" s="31"/>
      <c r="J9" s="31"/>
      <c r="K9" s="35"/>
    </row>
    <row r="10" spans="1:54" x14ac:dyDescent="0.3">
      <c r="C10" s="58" t="s">
        <v>1</v>
      </c>
      <c r="D10" s="54"/>
      <c r="E10" s="6"/>
      <c r="F10" s="19"/>
      <c r="G10" s="24" t="s">
        <v>2</v>
      </c>
      <c r="H10" s="24" t="s">
        <v>2</v>
      </c>
      <c r="I10" s="31"/>
      <c r="J10" s="31"/>
      <c r="K10" s="35"/>
    </row>
    <row r="11" spans="1:54" x14ac:dyDescent="0.3">
      <c r="C11" s="57"/>
      <c r="D11" s="54"/>
      <c r="E11" s="6"/>
      <c r="F11" s="19"/>
      <c r="G11" s="24"/>
      <c r="H11" s="24"/>
      <c r="I11" s="31"/>
      <c r="J11" s="31"/>
      <c r="K11" s="35"/>
    </row>
    <row r="12" spans="1:54" x14ac:dyDescent="0.3">
      <c r="C12" s="58" t="s">
        <v>3</v>
      </c>
      <c r="D12" s="54"/>
      <c r="E12" s="6"/>
      <c r="F12" s="19"/>
      <c r="G12" s="24" t="s">
        <v>2</v>
      </c>
      <c r="H12" s="24" t="s">
        <v>2</v>
      </c>
      <c r="I12" s="31"/>
      <c r="J12" s="31"/>
      <c r="K12" s="35"/>
    </row>
    <row r="13" spans="1:54" x14ac:dyDescent="0.3">
      <c r="C13" s="57"/>
      <c r="D13" s="54"/>
      <c r="E13" s="6"/>
      <c r="F13" s="19"/>
      <c r="G13" s="24"/>
      <c r="H13" s="24"/>
      <c r="I13" s="31"/>
      <c r="J13" s="31"/>
      <c r="K13" s="35"/>
    </row>
    <row r="14" spans="1:54" x14ac:dyDescent="0.3">
      <c r="C14" s="58" t="s">
        <v>4</v>
      </c>
      <c r="D14" s="54"/>
      <c r="E14" s="6"/>
      <c r="F14" s="19"/>
      <c r="G14" s="24" t="s">
        <v>2</v>
      </c>
      <c r="H14" s="24" t="s">
        <v>2</v>
      </c>
      <c r="I14" s="31"/>
      <c r="J14" s="31"/>
      <c r="K14" s="35"/>
    </row>
    <row r="15" spans="1:54" x14ac:dyDescent="0.3">
      <c r="C15" s="57"/>
      <c r="D15" s="54"/>
      <c r="E15" s="6"/>
      <c r="F15" s="19"/>
      <c r="G15" s="24"/>
      <c r="H15" s="24"/>
      <c r="I15" s="31"/>
      <c r="J15" s="31"/>
      <c r="K15" s="35"/>
    </row>
    <row r="16" spans="1:54" x14ac:dyDescent="0.3">
      <c r="C16" s="58" t="s">
        <v>5</v>
      </c>
      <c r="D16" s="54"/>
      <c r="E16" s="6"/>
      <c r="F16" s="19"/>
      <c r="G16" s="24"/>
      <c r="H16" s="24"/>
      <c r="I16" s="31"/>
      <c r="J16" s="31"/>
      <c r="K16" s="35"/>
    </row>
    <row r="17" spans="1:11" x14ac:dyDescent="0.3">
      <c r="C17" s="57"/>
      <c r="D17" s="54"/>
      <c r="E17" s="6"/>
      <c r="F17" s="19"/>
      <c r="G17" s="24"/>
      <c r="H17" s="24"/>
      <c r="I17" s="31"/>
      <c r="J17" s="31"/>
      <c r="K17" s="35"/>
    </row>
    <row r="18" spans="1:11" x14ac:dyDescent="0.3">
      <c r="C18" s="58" t="s">
        <v>6</v>
      </c>
      <c r="D18" s="54"/>
      <c r="E18" s="6"/>
      <c r="F18" s="19"/>
      <c r="G18" s="24" t="s">
        <v>2</v>
      </c>
      <c r="H18" s="24" t="s">
        <v>2</v>
      </c>
      <c r="I18" s="31"/>
      <c r="J18" s="31"/>
      <c r="K18" s="35"/>
    </row>
    <row r="19" spans="1:11" x14ac:dyDescent="0.3">
      <c r="C19" s="57"/>
      <c r="D19" s="54"/>
      <c r="E19" s="6"/>
      <c r="F19" s="19"/>
      <c r="G19" s="24"/>
      <c r="H19" s="24"/>
      <c r="I19" s="31"/>
      <c r="J19" s="31"/>
      <c r="K19" s="35"/>
    </row>
    <row r="20" spans="1:11" x14ac:dyDescent="0.3">
      <c r="C20" s="58" t="s">
        <v>7</v>
      </c>
      <c r="D20" s="54"/>
      <c r="E20" s="6"/>
      <c r="F20" s="19"/>
      <c r="G20" s="24" t="s">
        <v>2</v>
      </c>
      <c r="H20" s="24" t="s">
        <v>2</v>
      </c>
      <c r="I20" s="31"/>
      <c r="J20" s="31"/>
      <c r="K20" s="35"/>
    </row>
    <row r="21" spans="1:11" x14ac:dyDescent="0.3">
      <c r="C21" s="57"/>
      <c r="D21" s="54"/>
      <c r="E21" s="6"/>
      <c r="F21" s="19"/>
      <c r="G21" s="24"/>
      <c r="H21" s="24"/>
      <c r="I21" s="31"/>
      <c r="J21" s="31"/>
      <c r="K21" s="35"/>
    </row>
    <row r="22" spans="1:11" x14ac:dyDescent="0.3">
      <c r="C22" s="58" t="s">
        <v>8</v>
      </c>
      <c r="D22" s="54"/>
      <c r="E22" s="6"/>
      <c r="F22" s="19"/>
      <c r="G22" s="24" t="s">
        <v>2</v>
      </c>
      <c r="H22" s="24" t="s">
        <v>2</v>
      </c>
      <c r="I22" s="31"/>
      <c r="J22" s="31"/>
      <c r="K22" s="35"/>
    </row>
    <row r="23" spans="1:11" x14ac:dyDescent="0.3">
      <c r="C23" s="57"/>
      <c r="D23" s="54"/>
      <c r="E23" s="6"/>
      <c r="F23" s="19"/>
      <c r="G23" s="24"/>
      <c r="H23" s="24"/>
      <c r="I23" s="31"/>
      <c r="J23" s="31"/>
      <c r="K23" s="35"/>
    </row>
    <row r="24" spans="1:11" x14ac:dyDescent="0.3">
      <c r="C24" s="58" t="s">
        <v>9</v>
      </c>
      <c r="D24" s="54"/>
      <c r="E24" s="6"/>
      <c r="F24" s="19"/>
      <c r="G24" s="24" t="s">
        <v>2</v>
      </c>
      <c r="H24" s="24" t="s">
        <v>2</v>
      </c>
      <c r="I24" s="31"/>
      <c r="J24" s="31"/>
      <c r="K24" s="35"/>
    </row>
    <row r="25" spans="1:11" x14ac:dyDescent="0.3">
      <c r="C25" s="57"/>
      <c r="D25" s="54"/>
      <c r="E25" s="6"/>
      <c r="F25" s="19"/>
      <c r="G25" s="24"/>
      <c r="H25" s="24"/>
      <c r="I25" s="31"/>
      <c r="J25" s="31"/>
      <c r="K25" s="35"/>
    </row>
    <row r="26" spans="1:11" x14ac:dyDescent="0.3">
      <c r="C26" s="58" t="s">
        <v>10</v>
      </c>
      <c r="D26" s="54"/>
      <c r="E26" s="6"/>
      <c r="F26" s="19"/>
      <c r="G26" s="24" t="s">
        <v>2</v>
      </c>
      <c r="H26" s="24" t="s">
        <v>2</v>
      </c>
      <c r="I26" s="31"/>
      <c r="J26" s="31"/>
      <c r="K26" s="35"/>
    </row>
    <row r="27" spans="1:11" x14ac:dyDescent="0.3">
      <c r="C27" s="57"/>
      <c r="D27" s="54"/>
      <c r="E27" s="6"/>
      <c r="F27" s="19"/>
      <c r="G27" s="24"/>
      <c r="H27" s="24"/>
      <c r="I27" s="31"/>
      <c r="J27" s="31"/>
      <c r="K27" s="35"/>
    </row>
    <row r="28" spans="1:11" x14ac:dyDescent="0.3">
      <c r="A28" s="10"/>
      <c r="B28" s="28"/>
      <c r="C28" s="58" t="s">
        <v>11</v>
      </c>
      <c r="D28" s="54"/>
      <c r="E28" s="6"/>
      <c r="F28" s="19"/>
      <c r="G28" s="24"/>
      <c r="H28" s="24"/>
      <c r="I28" s="31"/>
      <c r="J28" s="31"/>
      <c r="K28" s="35"/>
    </row>
    <row r="29" spans="1:11" x14ac:dyDescent="0.3">
      <c r="A29" s="28"/>
      <c r="B29" s="28"/>
      <c r="C29" s="58" t="s">
        <v>13</v>
      </c>
      <c r="D29" s="54"/>
      <c r="E29" s="6"/>
      <c r="F29" s="19"/>
      <c r="G29" s="24" t="s">
        <v>2</v>
      </c>
      <c r="H29" s="24" t="s">
        <v>2</v>
      </c>
      <c r="I29" s="31"/>
      <c r="J29" s="31"/>
      <c r="K29" s="35"/>
    </row>
    <row r="30" spans="1:11" x14ac:dyDescent="0.3">
      <c r="A30" s="28"/>
      <c r="B30" s="28"/>
      <c r="C30" s="58"/>
      <c r="D30" s="54"/>
      <c r="E30" s="6"/>
      <c r="F30" s="19"/>
      <c r="G30" s="24"/>
      <c r="H30" s="24"/>
      <c r="I30" s="31"/>
      <c r="J30" s="31"/>
      <c r="K30" s="35"/>
    </row>
    <row r="31" spans="1:11" x14ac:dyDescent="0.3">
      <c r="A31" s="28"/>
      <c r="B31" s="28"/>
      <c r="C31" s="58" t="s">
        <v>14</v>
      </c>
      <c r="D31" s="54"/>
      <c r="E31" s="6"/>
      <c r="F31" s="19"/>
      <c r="G31" s="24" t="s">
        <v>2</v>
      </c>
      <c r="H31" s="24" t="s">
        <v>2</v>
      </c>
      <c r="I31" s="31"/>
      <c r="J31" s="31"/>
      <c r="K31" s="35"/>
    </row>
    <row r="32" spans="1:11" x14ac:dyDescent="0.3">
      <c r="A32" s="28"/>
      <c r="B32" s="28"/>
      <c r="C32" s="58"/>
      <c r="D32" s="54"/>
      <c r="E32" s="6"/>
      <c r="F32" s="19"/>
      <c r="G32" s="24"/>
      <c r="H32" s="24"/>
      <c r="I32" s="31"/>
      <c r="J32" s="31"/>
      <c r="K32" s="35"/>
    </row>
    <row r="33" spans="1:11" x14ac:dyDescent="0.3">
      <c r="A33" s="28"/>
      <c r="B33" s="28"/>
      <c r="C33" s="58" t="s">
        <v>15</v>
      </c>
      <c r="D33" s="54"/>
      <c r="E33" s="6"/>
      <c r="F33" s="19"/>
      <c r="G33" s="24" t="s">
        <v>2</v>
      </c>
      <c r="H33" s="24" t="s">
        <v>2</v>
      </c>
      <c r="I33" s="31"/>
      <c r="J33" s="31"/>
      <c r="K33" s="35"/>
    </row>
    <row r="34" spans="1:11" x14ac:dyDescent="0.3">
      <c r="A34" s="28"/>
      <c r="B34" s="28"/>
      <c r="C34" s="58"/>
      <c r="D34" s="54"/>
      <c r="E34" s="6"/>
      <c r="F34" s="19"/>
      <c r="G34" s="24"/>
      <c r="H34" s="24"/>
      <c r="I34" s="31"/>
      <c r="J34" s="31"/>
      <c r="K34" s="35"/>
    </row>
    <row r="35" spans="1:11" x14ac:dyDescent="0.3">
      <c r="A35" s="28"/>
      <c r="B35" s="28"/>
      <c r="C35" s="58" t="s">
        <v>16</v>
      </c>
      <c r="D35" s="54"/>
      <c r="E35" s="6"/>
      <c r="F35" s="19"/>
      <c r="G35" s="24" t="s">
        <v>2</v>
      </c>
      <c r="H35" s="24" t="s">
        <v>2</v>
      </c>
      <c r="I35" s="31"/>
      <c r="J35" s="31"/>
      <c r="K35" s="35"/>
    </row>
    <row r="36" spans="1:11" x14ac:dyDescent="0.3">
      <c r="A36" s="28"/>
      <c r="B36" s="28"/>
      <c r="C36" s="58"/>
      <c r="D36" s="54"/>
      <c r="E36" s="6"/>
      <c r="F36" s="19"/>
      <c r="G36" s="24"/>
      <c r="H36" s="24"/>
      <c r="I36" s="31"/>
      <c r="J36" s="31"/>
      <c r="K36" s="35"/>
    </row>
    <row r="37" spans="1:11" x14ac:dyDescent="0.3">
      <c r="C37" s="59" t="s">
        <v>17</v>
      </c>
      <c r="D37" s="54"/>
      <c r="E37" s="6"/>
      <c r="F37" s="19"/>
      <c r="G37" s="24"/>
      <c r="H37" s="24"/>
      <c r="I37" s="31"/>
      <c r="J37" s="31"/>
      <c r="K37" s="35"/>
    </row>
    <row r="38" spans="1:11" x14ac:dyDescent="0.3">
      <c r="B38" s="8" t="s">
        <v>3239</v>
      </c>
      <c r="C38" s="57" t="s">
        <v>3240</v>
      </c>
      <c r="D38" s="54" t="s">
        <v>3241</v>
      </c>
      <c r="E38" s="6" t="s">
        <v>198</v>
      </c>
      <c r="F38" s="19">
        <v>1997000</v>
      </c>
      <c r="G38" s="24">
        <v>1956.43</v>
      </c>
      <c r="H38" s="24">
        <v>66.94</v>
      </c>
      <c r="I38" s="31">
        <v>5.6477000000000004</v>
      </c>
      <c r="J38" s="31"/>
      <c r="K38" s="35"/>
    </row>
    <row r="39" spans="1:11" x14ac:dyDescent="0.3">
      <c r="B39" s="8" t="s">
        <v>3254</v>
      </c>
      <c r="C39" s="57" t="s">
        <v>3255</v>
      </c>
      <c r="D39" s="54" t="s">
        <v>3256</v>
      </c>
      <c r="E39" s="6" t="s">
        <v>198</v>
      </c>
      <c r="F39" s="19">
        <v>567200</v>
      </c>
      <c r="G39" s="24">
        <v>555.5</v>
      </c>
      <c r="H39" s="24">
        <v>19.010000000000002</v>
      </c>
      <c r="I39" s="31">
        <v>5.6521499999999998</v>
      </c>
      <c r="J39" s="31"/>
      <c r="K39" s="35"/>
    </row>
    <row r="40" spans="1:11" x14ac:dyDescent="0.3">
      <c r="B40" s="8" t="s">
        <v>3217</v>
      </c>
      <c r="C40" s="57" t="s">
        <v>3218</v>
      </c>
      <c r="D40" s="54" t="s">
        <v>3219</v>
      </c>
      <c r="E40" s="6" t="s">
        <v>198</v>
      </c>
      <c r="F40" s="19">
        <v>309900</v>
      </c>
      <c r="G40" s="24">
        <v>307.97000000000003</v>
      </c>
      <c r="H40" s="24">
        <v>10.54</v>
      </c>
      <c r="I40" s="31">
        <v>5.4393500000000001</v>
      </c>
      <c r="J40" s="31"/>
      <c r="K40" s="35"/>
    </row>
    <row r="41" spans="1:11" x14ac:dyDescent="0.3">
      <c r="C41" s="58" t="s">
        <v>184</v>
      </c>
      <c r="D41" s="54"/>
      <c r="E41" s="6"/>
      <c r="F41" s="19"/>
      <c r="G41" s="25">
        <v>2819.9</v>
      </c>
      <c r="H41" s="25">
        <v>96.49</v>
      </c>
      <c r="I41" s="31"/>
      <c r="J41" s="31"/>
      <c r="K41" s="35"/>
    </row>
    <row r="42" spans="1:11" x14ac:dyDescent="0.3">
      <c r="C42" s="57"/>
      <c r="D42" s="54"/>
      <c r="E42" s="6"/>
      <c r="F42" s="19"/>
      <c r="G42" s="24"/>
      <c r="H42" s="24"/>
      <c r="I42" s="31"/>
      <c r="J42" s="31"/>
      <c r="K42" s="35"/>
    </row>
    <row r="43" spans="1:11" x14ac:dyDescent="0.3">
      <c r="A43" s="10"/>
      <c r="B43" s="28"/>
      <c r="C43" s="58" t="s">
        <v>18</v>
      </c>
      <c r="D43" s="54"/>
      <c r="E43" s="6"/>
      <c r="F43" s="19"/>
      <c r="G43" s="24"/>
      <c r="H43" s="24"/>
      <c r="I43" s="31"/>
      <c r="J43" s="31"/>
      <c r="K43" s="35"/>
    </row>
    <row r="44" spans="1:11" x14ac:dyDescent="0.3">
      <c r="A44" s="28"/>
      <c r="B44" s="28"/>
      <c r="C44" s="58" t="s">
        <v>19</v>
      </c>
      <c r="D44" s="54"/>
      <c r="E44" s="6"/>
      <c r="F44" s="19"/>
      <c r="G44" s="24" t="s">
        <v>2</v>
      </c>
      <c r="H44" s="24" t="s">
        <v>2</v>
      </c>
      <c r="I44" s="31"/>
      <c r="J44" s="31"/>
      <c r="K44" s="35"/>
    </row>
    <row r="45" spans="1:11" x14ac:dyDescent="0.3">
      <c r="A45" s="28"/>
      <c r="B45" s="28"/>
      <c r="C45" s="58"/>
      <c r="D45" s="54"/>
      <c r="E45" s="6"/>
      <c r="F45" s="19"/>
      <c r="G45" s="24"/>
      <c r="H45" s="24"/>
      <c r="I45" s="31"/>
      <c r="J45" s="31"/>
      <c r="K45" s="35"/>
    </row>
    <row r="46" spans="1:11" x14ac:dyDescent="0.3">
      <c r="A46" s="28"/>
      <c r="B46" s="28"/>
      <c r="C46" s="58" t="s">
        <v>20</v>
      </c>
      <c r="D46" s="54"/>
      <c r="E46" s="6"/>
      <c r="F46" s="19"/>
      <c r="G46" s="24" t="s">
        <v>2</v>
      </c>
      <c r="H46" s="24" t="s">
        <v>2</v>
      </c>
      <c r="I46" s="31"/>
      <c r="J46" s="31"/>
      <c r="K46" s="35"/>
    </row>
    <row r="47" spans="1:11" x14ac:dyDescent="0.3">
      <c r="A47" s="28"/>
      <c r="B47" s="28"/>
      <c r="C47" s="58"/>
      <c r="D47" s="54"/>
      <c r="E47" s="6"/>
      <c r="F47" s="19"/>
      <c r="G47" s="24"/>
      <c r="H47" s="24"/>
      <c r="I47" s="31"/>
      <c r="J47" s="31"/>
      <c r="K47" s="35"/>
    </row>
    <row r="48" spans="1:11" x14ac:dyDescent="0.3">
      <c r="A48" s="28"/>
      <c r="B48" s="28"/>
      <c r="C48" s="58" t="s">
        <v>21</v>
      </c>
      <c r="D48" s="54"/>
      <c r="E48" s="6"/>
      <c r="F48" s="19"/>
      <c r="G48" s="24" t="s">
        <v>2</v>
      </c>
      <c r="H48" s="24" t="s">
        <v>2</v>
      </c>
      <c r="I48" s="31"/>
      <c r="J48" s="31"/>
      <c r="K48" s="35"/>
    </row>
    <row r="49" spans="1:54" x14ac:dyDescent="0.3">
      <c r="A49" s="28"/>
      <c r="B49" s="28"/>
      <c r="C49" s="58"/>
      <c r="D49" s="54"/>
      <c r="E49" s="6"/>
      <c r="F49" s="19"/>
      <c r="G49" s="24"/>
      <c r="H49" s="24"/>
      <c r="I49" s="31"/>
      <c r="J49" s="31"/>
      <c r="K49" s="35"/>
    </row>
    <row r="50" spans="1:54" x14ac:dyDescent="0.3">
      <c r="A50" s="28"/>
      <c r="B50" s="28"/>
      <c r="C50" s="58" t="s">
        <v>22</v>
      </c>
      <c r="D50" s="54"/>
      <c r="E50" s="6"/>
      <c r="F50" s="19"/>
      <c r="G50" s="24" t="s">
        <v>2</v>
      </c>
      <c r="H50" s="24" t="s">
        <v>2</v>
      </c>
      <c r="I50" s="31"/>
      <c r="J50" s="31"/>
      <c r="K50" s="35"/>
    </row>
    <row r="51" spans="1:54" x14ac:dyDescent="0.3">
      <c r="A51" s="28"/>
      <c r="B51" s="28"/>
      <c r="C51" s="58"/>
      <c r="D51" s="54"/>
      <c r="E51" s="6"/>
      <c r="F51" s="19"/>
      <c r="G51" s="24"/>
      <c r="H51" s="24"/>
      <c r="I51" s="31"/>
      <c r="J51" s="31"/>
      <c r="K51" s="35"/>
    </row>
    <row r="52" spans="1:54" x14ac:dyDescent="0.3">
      <c r="A52" s="28"/>
      <c r="B52" s="28"/>
      <c r="C52" s="58" t="s">
        <v>23</v>
      </c>
      <c r="D52" s="54"/>
      <c r="E52" s="6"/>
      <c r="F52" s="19"/>
      <c r="G52" s="24" t="s">
        <v>2</v>
      </c>
      <c r="H52" s="24" t="s">
        <v>2</v>
      </c>
      <c r="I52" s="31"/>
      <c r="J52" s="31"/>
      <c r="K52" s="35"/>
    </row>
    <row r="53" spans="1:54" x14ac:dyDescent="0.3">
      <c r="A53" s="28"/>
      <c r="B53" s="28"/>
      <c r="C53" s="58"/>
      <c r="D53" s="54"/>
      <c r="E53" s="6"/>
      <c r="F53" s="19"/>
      <c r="G53" s="24"/>
      <c r="H53" s="24"/>
      <c r="I53" s="31"/>
      <c r="J53" s="31"/>
      <c r="K53" s="35"/>
    </row>
    <row r="54" spans="1:54" x14ac:dyDescent="0.3">
      <c r="C54" s="59" t="s">
        <v>24</v>
      </c>
      <c r="D54" s="54"/>
      <c r="E54" s="6"/>
      <c r="F54" s="19"/>
      <c r="G54" s="24"/>
      <c r="H54" s="24"/>
      <c r="I54" s="31"/>
      <c r="J54" s="31"/>
      <c r="K54" s="35"/>
    </row>
    <row r="55" spans="1:54" x14ac:dyDescent="0.3">
      <c r="B55" s="8" t="s">
        <v>199</v>
      </c>
      <c r="C55" s="57" t="s">
        <v>200</v>
      </c>
      <c r="D55" s="54"/>
      <c r="E55" s="6"/>
      <c r="F55" s="19"/>
      <c r="G55" s="24">
        <v>97.67</v>
      </c>
      <c r="H55" s="24">
        <v>3.34</v>
      </c>
      <c r="I55" s="31"/>
      <c r="J55" s="31"/>
      <c r="K55" s="35"/>
    </row>
    <row r="56" spans="1:54" x14ac:dyDescent="0.3">
      <c r="C56" s="58" t="s">
        <v>184</v>
      </c>
      <c r="D56" s="54"/>
      <c r="E56" s="6"/>
      <c r="F56" s="19"/>
      <c r="G56" s="25">
        <v>97.67</v>
      </c>
      <c r="H56" s="25">
        <v>3.34</v>
      </c>
      <c r="I56" s="31"/>
      <c r="J56" s="31"/>
      <c r="K56" s="35"/>
    </row>
    <row r="57" spans="1:54" x14ac:dyDescent="0.3">
      <c r="C57" s="57"/>
      <c r="D57" s="54"/>
      <c r="E57" s="6"/>
      <c r="F57" s="19"/>
      <c r="G57" s="24"/>
      <c r="H57" s="24"/>
      <c r="I57" s="31"/>
      <c r="J57" s="31"/>
      <c r="K57" s="35"/>
    </row>
    <row r="58" spans="1:54" x14ac:dyDescent="0.3">
      <c r="A58" s="10"/>
      <c r="B58" s="28"/>
      <c r="C58" s="58" t="s">
        <v>25</v>
      </c>
      <c r="D58" s="54"/>
      <c r="E58" s="6"/>
      <c r="F58" s="19"/>
      <c r="G58" s="24"/>
      <c r="H58" s="24"/>
      <c r="I58" s="31"/>
      <c r="J58" s="31"/>
      <c r="K58" s="35"/>
    </row>
    <row r="59" spans="1:54" s="2" customFormat="1" ht="13.8" x14ac:dyDescent="0.3">
      <c r="A59" s="28"/>
      <c r="B59" s="28"/>
      <c r="C59" s="57" t="s">
        <v>5023</v>
      </c>
      <c r="D59" s="54"/>
      <c r="E59" s="6"/>
      <c r="F59" s="19"/>
      <c r="G59" s="24" t="s">
        <v>2</v>
      </c>
      <c r="H59" s="24" t="s">
        <v>2</v>
      </c>
      <c r="I59" s="31"/>
      <c r="J59" s="31"/>
      <c r="K59" s="35"/>
      <c r="L59" s="3"/>
      <c r="AI59" s="3"/>
      <c r="AV59" s="3"/>
      <c r="AX59" s="3"/>
      <c r="BB59" s="3"/>
    </row>
    <row r="60" spans="1:54" x14ac:dyDescent="0.3">
      <c r="B60" s="8"/>
      <c r="C60" s="57" t="s">
        <v>201</v>
      </c>
      <c r="D60" s="54"/>
      <c r="E60" s="6"/>
      <c r="F60" s="19"/>
      <c r="G60" s="24">
        <v>5.08</v>
      </c>
      <c r="H60" s="24">
        <v>0.17</v>
      </c>
      <c r="I60" s="31"/>
      <c r="J60" s="31"/>
      <c r="K60" s="35"/>
    </row>
    <row r="61" spans="1:54" x14ac:dyDescent="0.3">
      <c r="C61" s="58" t="s">
        <v>184</v>
      </c>
      <c r="D61" s="54"/>
      <c r="E61" s="6"/>
      <c r="F61" s="19"/>
      <c r="G61" s="25">
        <v>5.08</v>
      </c>
      <c r="H61" s="25">
        <v>0.17</v>
      </c>
      <c r="I61" s="31"/>
      <c r="J61" s="31"/>
      <c r="K61" s="35"/>
    </row>
    <row r="62" spans="1:54" x14ac:dyDescent="0.3">
      <c r="C62" s="57"/>
      <c r="D62" s="54"/>
      <c r="E62" s="6"/>
      <c r="F62" s="19"/>
      <c r="G62" s="24"/>
      <c r="H62" s="24"/>
      <c r="I62" s="31"/>
      <c r="J62" s="31"/>
      <c r="K62" s="35"/>
    </row>
    <row r="63" spans="1:54" x14ac:dyDescent="0.3">
      <c r="C63" s="60" t="s">
        <v>202</v>
      </c>
      <c r="D63" s="55"/>
      <c r="E63" s="5"/>
      <c r="F63" s="20"/>
      <c r="G63" s="26">
        <v>2922.65</v>
      </c>
      <c r="H63" s="26">
        <v>100</v>
      </c>
      <c r="I63" s="32"/>
      <c r="J63" s="32"/>
      <c r="K63" s="36"/>
    </row>
    <row r="66" spans="3:11" x14ac:dyDescent="0.3">
      <c r="C66" s="1" t="s">
        <v>203</v>
      </c>
    </row>
    <row r="67" spans="3:11" x14ac:dyDescent="0.3">
      <c r="C67" s="37" t="s">
        <v>204</v>
      </c>
      <c r="D67" s="37"/>
      <c r="E67" s="37"/>
      <c r="F67" s="37"/>
      <c r="G67" s="37"/>
      <c r="H67" s="37"/>
      <c r="I67" s="37"/>
      <c r="J67" s="37"/>
      <c r="K67" s="37"/>
    </row>
    <row r="68" spans="3:11" x14ac:dyDescent="0.3">
      <c r="C68" s="2" t="s">
        <v>205</v>
      </c>
    </row>
    <row r="69" spans="3:11" x14ac:dyDescent="0.3">
      <c r="C69" s="2" t="s">
        <v>206</v>
      </c>
    </row>
    <row r="70" spans="3:11" ht="30" customHeight="1" x14ac:dyDescent="0.3">
      <c r="C70" s="80" t="s">
        <v>207</v>
      </c>
      <c r="D70" s="81"/>
      <c r="E70" s="81"/>
      <c r="F70" s="81"/>
      <c r="G70" s="81"/>
      <c r="H70" s="81"/>
      <c r="I70" s="81"/>
      <c r="J70" s="81"/>
      <c r="K70" s="81"/>
    </row>
    <row r="71" spans="3:11" x14ac:dyDescent="0.3">
      <c r="C71" s="2" t="s">
        <v>208</v>
      </c>
    </row>
    <row r="73" spans="3:11" x14ac:dyDescent="0.3">
      <c r="C73" s="1" t="s">
        <v>5173</v>
      </c>
      <c r="E73" s="78" t="s">
        <v>5174</v>
      </c>
    </row>
    <row r="74" spans="3:11" x14ac:dyDescent="0.3">
      <c r="E74" s="2" t="s">
        <v>5180</v>
      </c>
    </row>
  </sheetData>
  <mergeCells count="1">
    <mergeCell ref="C70:K70"/>
  </mergeCells>
  <hyperlinks>
    <hyperlink ref="J2" location="'Index'!A1" display="'Index'!A1" xr:uid="{8AA5375D-0D91-4215-8AE3-215A9EAE36F0}"/>
  </hyperlinks>
  <pageMargins left="0.7" right="0.7" top="0.75" bottom="0.75" header="0.3" footer="0.3"/>
  <pageSetup orientation="portrait" horizontalDpi="4294967293" r:id="rId1"/>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730DB1-78CD-42A1-9B34-EBC39018C99D}">
  <sheetPr codeName="Sheet1"/>
  <dimension ref="A1:IV85"/>
  <sheetViews>
    <sheetView showGridLines="0" zoomScale="90" zoomScaleNormal="90" workbookViewId="0">
      <pane ySplit="6" topLeftCell="A70"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3636</v>
      </c>
      <c r="J2" s="38" t="s">
        <v>4688</v>
      </c>
    </row>
    <row r="3" spans="1:54" ht="16.2" x14ac:dyDescent="0.35">
      <c r="C3" s="1" t="s">
        <v>28</v>
      </c>
      <c r="D3" s="21" t="s">
        <v>3637</v>
      </c>
    </row>
    <row r="4" spans="1:54" ht="15" x14ac:dyDescent="0.35">
      <c r="C4" s="1" t="s">
        <v>30</v>
      </c>
      <c r="D4" s="22">
        <v>46053</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C8" s="58" t="s">
        <v>0</v>
      </c>
      <c r="D8" s="54"/>
      <c r="E8" s="6"/>
      <c r="F8" s="19"/>
      <c r="G8" s="24"/>
      <c r="H8" s="24"/>
      <c r="I8" s="31"/>
      <c r="J8" s="31"/>
      <c r="K8" s="35"/>
    </row>
    <row r="9" spans="1:54" x14ac:dyDescent="0.3">
      <c r="C9" s="57"/>
      <c r="D9" s="54"/>
      <c r="E9" s="6"/>
      <c r="F9" s="19"/>
      <c r="G9" s="24"/>
      <c r="H9" s="24"/>
      <c r="I9" s="31"/>
      <c r="J9" s="31"/>
      <c r="K9" s="35"/>
    </row>
    <row r="10" spans="1:54" x14ac:dyDescent="0.3">
      <c r="C10" s="58" t="s">
        <v>1</v>
      </c>
      <c r="D10" s="54"/>
      <c r="E10" s="6"/>
      <c r="F10" s="19"/>
      <c r="G10" s="24" t="s">
        <v>2</v>
      </c>
      <c r="H10" s="24" t="s">
        <v>2</v>
      </c>
      <c r="I10" s="31"/>
      <c r="J10" s="31"/>
      <c r="K10" s="35"/>
    </row>
    <row r="11" spans="1:54" x14ac:dyDescent="0.3">
      <c r="C11" s="57"/>
      <c r="D11" s="54"/>
      <c r="E11" s="6"/>
      <c r="F11" s="19"/>
      <c r="G11" s="24"/>
      <c r="H11" s="24"/>
      <c r="I11" s="31"/>
      <c r="J11" s="31"/>
      <c r="K11" s="35"/>
    </row>
    <row r="12" spans="1:54" x14ac:dyDescent="0.3">
      <c r="C12" s="58" t="s">
        <v>3</v>
      </c>
      <c r="D12" s="54"/>
      <c r="E12" s="6"/>
      <c r="F12" s="19"/>
      <c r="G12" s="24" t="s">
        <v>2</v>
      </c>
      <c r="H12" s="24" t="s">
        <v>2</v>
      </c>
      <c r="I12" s="31"/>
      <c r="J12" s="31"/>
      <c r="K12" s="35"/>
    </row>
    <row r="13" spans="1:54" x14ac:dyDescent="0.3">
      <c r="C13" s="57"/>
      <c r="D13" s="54"/>
      <c r="E13" s="6"/>
      <c r="F13" s="19"/>
      <c r="G13" s="24"/>
      <c r="H13" s="24"/>
      <c r="I13" s="31"/>
      <c r="J13" s="31"/>
      <c r="K13" s="35"/>
    </row>
    <row r="14" spans="1:54" x14ac:dyDescent="0.3">
      <c r="C14" s="58" t="s">
        <v>4</v>
      </c>
      <c r="D14" s="54"/>
      <c r="E14" s="6"/>
      <c r="F14" s="19"/>
      <c r="G14" s="24" t="s">
        <v>2</v>
      </c>
      <c r="H14" s="24" t="s">
        <v>2</v>
      </c>
      <c r="I14" s="31"/>
      <c r="J14" s="31"/>
      <c r="K14" s="35"/>
    </row>
    <row r="15" spans="1:54" x14ac:dyDescent="0.3">
      <c r="C15" s="57"/>
      <c r="D15" s="54"/>
      <c r="E15" s="6"/>
      <c r="F15" s="19"/>
      <c r="G15" s="24"/>
      <c r="H15" s="24"/>
      <c r="I15" s="31"/>
      <c r="J15" s="31"/>
      <c r="K15" s="35"/>
    </row>
    <row r="16" spans="1:54" x14ac:dyDescent="0.3">
      <c r="A16" s="10"/>
      <c r="B16" s="28"/>
      <c r="C16" s="58" t="s">
        <v>5</v>
      </c>
      <c r="D16" s="54"/>
      <c r="E16" s="6"/>
      <c r="F16" s="19"/>
      <c r="G16" s="24"/>
      <c r="H16" s="24"/>
      <c r="I16" s="31"/>
      <c r="J16" s="31"/>
      <c r="K16" s="35"/>
    </row>
    <row r="17" spans="1:11" x14ac:dyDescent="0.3">
      <c r="A17" s="28"/>
      <c r="B17" s="28"/>
      <c r="C17" s="58" t="s">
        <v>6</v>
      </c>
      <c r="D17" s="54"/>
      <c r="E17" s="6"/>
      <c r="F17" s="19"/>
      <c r="G17" s="24" t="s">
        <v>2</v>
      </c>
      <c r="H17" s="24" t="s">
        <v>2</v>
      </c>
      <c r="I17" s="31"/>
      <c r="J17" s="31"/>
      <c r="K17" s="35"/>
    </row>
    <row r="18" spans="1:11" x14ac:dyDescent="0.3">
      <c r="A18" s="28"/>
      <c r="B18" s="28"/>
      <c r="C18" s="58"/>
      <c r="D18" s="54"/>
      <c r="E18" s="6"/>
      <c r="F18" s="19"/>
      <c r="G18" s="24"/>
      <c r="H18" s="24"/>
      <c r="I18" s="31"/>
      <c r="J18" s="31"/>
      <c r="K18" s="35"/>
    </row>
    <row r="19" spans="1:11" x14ac:dyDescent="0.3">
      <c r="A19" s="28"/>
      <c r="B19" s="28"/>
      <c r="C19" s="58" t="s">
        <v>7</v>
      </c>
      <c r="D19" s="54"/>
      <c r="E19" s="6"/>
      <c r="F19" s="19"/>
      <c r="G19" s="24" t="s">
        <v>2</v>
      </c>
      <c r="H19" s="24" t="s">
        <v>2</v>
      </c>
      <c r="I19" s="31"/>
      <c r="J19" s="31"/>
      <c r="K19" s="35"/>
    </row>
    <row r="20" spans="1:11" x14ac:dyDescent="0.3">
      <c r="A20" s="28"/>
      <c r="B20" s="28"/>
      <c r="C20" s="58"/>
      <c r="D20" s="54"/>
      <c r="E20" s="6"/>
      <c r="F20" s="19"/>
      <c r="G20" s="24"/>
      <c r="H20" s="24"/>
      <c r="I20" s="31"/>
      <c r="J20" s="31"/>
      <c r="K20" s="35"/>
    </row>
    <row r="21" spans="1:11" x14ac:dyDescent="0.3">
      <c r="A21" s="28"/>
      <c r="B21" s="28"/>
      <c r="C21" s="58" t="s">
        <v>8</v>
      </c>
      <c r="D21" s="54"/>
      <c r="E21" s="6"/>
      <c r="F21" s="19"/>
      <c r="G21" s="24" t="s">
        <v>2</v>
      </c>
      <c r="H21" s="24" t="s">
        <v>2</v>
      </c>
      <c r="I21" s="31"/>
      <c r="J21" s="31"/>
      <c r="K21" s="35"/>
    </row>
    <row r="22" spans="1:11" x14ac:dyDescent="0.3">
      <c r="A22" s="28"/>
      <c r="B22" s="28"/>
      <c r="C22" s="58"/>
      <c r="D22" s="54"/>
      <c r="E22" s="6"/>
      <c r="F22" s="19"/>
      <c r="G22" s="24"/>
      <c r="H22" s="24"/>
      <c r="I22" s="31"/>
      <c r="J22" s="31"/>
      <c r="K22" s="35"/>
    </row>
    <row r="23" spans="1:11" x14ac:dyDescent="0.3">
      <c r="A23" s="28"/>
      <c r="B23" s="28"/>
      <c r="C23" s="58" t="s">
        <v>9</v>
      </c>
      <c r="D23" s="54"/>
      <c r="E23" s="6"/>
      <c r="F23" s="19"/>
      <c r="G23" s="24" t="s">
        <v>2</v>
      </c>
      <c r="H23" s="24" t="s">
        <v>2</v>
      </c>
      <c r="I23" s="31"/>
      <c r="J23" s="31"/>
      <c r="K23" s="35"/>
    </row>
    <row r="24" spans="1:11" x14ac:dyDescent="0.3">
      <c r="A24" s="28"/>
      <c r="B24" s="28"/>
      <c r="C24" s="58"/>
      <c r="D24" s="54"/>
      <c r="E24" s="6"/>
      <c r="F24" s="19"/>
      <c r="G24" s="24"/>
      <c r="H24" s="24"/>
      <c r="I24" s="31"/>
      <c r="J24" s="31"/>
      <c r="K24" s="35"/>
    </row>
    <row r="25" spans="1:11" x14ac:dyDescent="0.3">
      <c r="C25" s="59" t="s">
        <v>10</v>
      </c>
      <c r="D25" s="54"/>
      <c r="E25" s="6"/>
      <c r="F25" s="19"/>
      <c r="G25" s="24"/>
      <c r="H25" s="24"/>
      <c r="I25" s="31"/>
      <c r="J25" s="31"/>
      <c r="K25" s="35"/>
    </row>
    <row r="26" spans="1:11" x14ac:dyDescent="0.3">
      <c r="B26" s="8" t="s">
        <v>2053</v>
      </c>
      <c r="C26" s="57" t="s">
        <v>2054</v>
      </c>
      <c r="D26" s="54" t="s">
        <v>2055</v>
      </c>
      <c r="E26" s="6" t="s">
        <v>198</v>
      </c>
      <c r="F26" s="19">
        <v>7500000</v>
      </c>
      <c r="G26" s="24">
        <v>7651.25</v>
      </c>
      <c r="H26" s="24">
        <v>29.38</v>
      </c>
      <c r="I26" s="31">
        <v>6.0545825000000004</v>
      </c>
      <c r="J26" s="31"/>
      <c r="K26" s="35"/>
    </row>
    <row r="27" spans="1:11" x14ac:dyDescent="0.3">
      <c r="B27" s="8" t="s">
        <v>3638</v>
      </c>
      <c r="C27" s="57" t="s">
        <v>3639</v>
      </c>
      <c r="D27" s="54" t="s">
        <v>3640</v>
      </c>
      <c r="E27" s="6" t="s">
        <v>198</v>
      </c>
      <c r="F27" s="19">
        <v>5000000</v>
      </c>
      <c r="G27" s="24">
        <v>5098.6400000000003</v>
      </c>
      <c r="H27" s="24">
        <v>19.579999999999998</v>
      </c>
      <c r="I27" s="31">
        <v>6.1163679999999996</v>
      </c>
      <c r="J27" s="31"/>
      <c r="K27" s="35"/>
    </row>
    <row r="28" spans="1:11" x14ac:dyDescent="0.3">
      <c r="B28" s="8" t="s">
        <v>3641</v>
      </c>
      <c r="C28" s="57" t="s">
        <v>3642</v>
      </c>
      <c r="D28" s="54" t="s">
        <v>3643</v>
      </c>
      <c r="E28" s="6" t="s">
        <v>198</v>
      </c>
      <c r="F28" s="19">
        <v>2000000</v>
      </c>
      <c r="G28" s="24">
        <v>2035</v>
      </c>
      <c r="H28" s="24">
        <v>7.81</v>
      </c>
      <c r="I28" s="31">
        <v>6.1163679999999996</v>
      </c>
      <c r="J28" s="31"/>
      <c r="K28" s="35"/>
    </row>
    <row r="29" spans="1:11" x14ac:dyDescent="0.3">
      <c r="B29" s="8" t="s">
        <v>3644</v>
      </c>
      <c r="C29" s="57" t="s">
        <v>3645</v>
      </c>
      <c r="D29" s="54" t="s">
        <v>3646</v>
      </c>
      <c r="E29" s="6" t="s">
        <v>198</v>
      </c>
      <c r="F29" s="19">
        <v>1000000</v>
      </c>
      <c r="G29" s="24">
        <v>1018.38</v>
      </c>
      <c r="H29" s="24">
        <v>3.91</v>
      </c>
      <c r="I29" s="31">
        <v>6.0545825000000004</v>
      </c>
      <c r="J29" s="31"/>
      <c r="K29" s="35"/>
    </row>
    <row r="30" spans="1:11" x14ac:dyDescent="0.3">
      <c r="B30" s="8" t="s">
        <v>3647</v>
      </c>
      <c r="C30" s="57" t="s">
        <v>3648</v>
      </c>
      <c r="D30" s="54" t="s">
        <v>3649</v>
      </c>
      <c r="E30" s="6" t="s">
        <v>198</v>
      </c>
      <c r="F30" s="19">
        <v>1000000</v>
      </c>
      <c r="G30" s="24">
        <v>1018.18</v>
      </c>
      <c r="H30" s="24">
        <v>3.91</v>
      </c>
      <c r="I30" s="31">
        <v>6.0545825000000004</v>
      </c>
      <c r="J30" s="31"/>
      <c r="K30" s="35"/>
    </row>
    <row r="31" spans="1:11" x14ac:dyDescent="0.3">
      <c r="B31" s="8" t="s">
        <v>3650</v>
      </c>
      <c r="C31" s="57" t="s">
        <v>3651</v>
      </c>
      <c r="D31" s="54" t="s">
        <v>3652</v>
      </c>
      <c r="E31" s="6" t="s">
        <v>198</v>
      </c>
      <c r="F31" s="19">
        <v>1000000</v>
      </c>
      <c r="G31" s="24">
        <v>1017.48</v>
      </c>
      <c r="H31" s="24">
        <v>3.91</v>
      </c>
      <c r="I31" s="31">
        <v>6.1080303000000002</v>
      </c>
      <c r="J31" s="31"/>
      <c r="K31" s="35"/>
    </row>
    <row r="32" spans="1:11" x14ac:dyDescent="0.3">
      <c r="C32" s="58" t="s">
        <v>184</v>
      </c>
      <c r="D32" s="54"/>
      <c r="E32" s="6"/>
      <c r="F32" s="19"/>
      <c r="G32" s="25">
        <v>17838.93</v>
      </c>
      <c r="H32" s="25">
        <v>68.5</v>
      </c>
      <c r="I32" s="31"/>
      <c r="J32" s="31"/>
      <c r="K32" s="35"/>
    </row>
    <row r="33" spans="1:11" x14ac:dyDescent="0.3">
      <c r="C33" s="57"/>
      <c r="D33" s="54"/>
      <c r="E33" s="6"/>
      <c r="F33" s="19"/>
      <c r="G33" s="24"/>
      <c r="H33" s="24"/>
      <c r="I33" s="31"/>
      <c r="J33" s="31"/>
      <c r="K33" s="35"/>
    </row>
    <row r="34" spans="1:11" x14ac:dyDescent="0.3">
      <c r="A34" s="10"/>
      <c r="B34" s="28"/>
      <c r="C34" s="58" t="s">
        <v>11</v>
      </c>
      <c r="D34" s="54"/>
      <c r="E34" s="6"/>
      <c r="F34" s="19"/>
      <c r="G34" s="24"/>
      <c r="H34" s="24"/>
      <c r="I34" s="31"/>
      <c r="J34" s="31"/>
      <c r="K34" s="35"/>
    </row>
    <row r="35" spans="1:11" x14ac:dyDescent="0.3">
      <c r="A35" s="28"/>
      <c r="B35" s="28"/>
      <c r="C35" s="58" t="s">
        <v>13</v>
      </c>
      <c r="D35" s="54"/>
      <c r="E35" s="6"/>
      <c r="F35" s="19"/>
      <c r="G35" s="24" t="s">
        <v>2</v>
      </c>
      <c r="H35" s="24" t="s">
        <v>2</v>
      </c>
      <c r="I35" s="31"/>
      <c r="J35" s="31"/>
      <c r="K35" s="35"/>
    </row>
    <row r="36" spans="1:11" x14ac:dyDescent="0.3">
      <c r="A36" s="28"/>
      <c r="B36" s="28"/>
      <c r="C36" s="58"/>
      <c r="D36" s="54"/>
      <c r="E36" s="6"/>
      <c r="F36" s="19"/>
      <c r="G36" s="24"/>
      <c r="H36" s="24"/>
      <c r="I36" s="31"/>
      <c r="J36" s="31"/>
      <c r="K36" s="35"/>
    </row>
    <row r="37" spans="1:11" x14ac:dyDescent="0.3">
      <c r="A37" s="28"/>
      <c r="B37" s="28"/>
      <c r="C37" s="58" t="s">
        <v>14</v>
      </c>
      <c r="D37" s="54"/>
      <c r="E37" s="6"/>
      <c r="F37" s="19"/>
      <c r="G37" s="24" t="s">
        <v>2</v>
      </c>
      <c r="H37" s="24" t="s">
        <v>2</v>
      </c>
      <c r="I37" s="31"/>
      <c r="J37" s="31"/>
      <c r="K37" s="35"/>
    </row>
    <row r="38" spans="1:11" x14ac:dyDescent="0.3">
      <c r="A38" s="28"/>
      <c r="B38" s="28"/>
      <c r="C38" s="58"/>
      <c r="D38" s="54"/>
      <c r="E38" s="6"/>
      <c r="F38" s="19"/>
      <c r="G38" s="24"/>
      <c r="H38" s="24"/>
      <c r="I38" s="31"/>
      <c r="J38" s="31"/>
      <c r="K38" s="35"/>
    </row>
    <row r="39" spans="1:11" x14ac:dyDescent="0.3">
      <c r="A39" s="28"/>
      <c r="B39" s="28"/>
      <c r="C39" s="58" t="s">
        <v>15</v>
      </c>
      <c r="D39" s="54"/>
      <c r="E39" s="6"/>
      <c r="F39" s="19"/>
      <c r="G39" s="24" t="s">
        <v>2</v>
      </c>
      <c r="H39" s="24" t="s">
        <v>2</v>
      </c>
      <c r="I39" s="31"/>
      <c r="J39" s="31"/>
      <c r="K39" s="35"/>
    </row>
    <row r="40" spans="1:11" x14ac:dyDescent="0.3">
      <c r="A40" s="28"/>
      <c r="B40" s="28"/>
      <c r="C40" s="58"/>
      <c r="D40" s="54"/>
      <c r="E40" s="6"/>
      <c r="F40" s="19"/>
      <c r="G40" s="24"/>
      <c r="H40" s="24"/>
      <c r="I40" s="31"/>
      <c r="J40" s="31"/>
      <c r="K40" s="35"/>
    </row>
    <row r="41" spans="1:11" x14ac:dyDescent="0.3">
      <c r="A41" s="28"/>
      <c r="B41" s="28"/>
      <c r="C41" s="58" t="s">
        <v>16</v>
      </c>
      <c r="D41" s="54"/>
      <c r="E41" s="6"/>
      <c r="F41" s="19"/>
      <c r="G41" s="24" t="s">
        <v>2</v>
      </c>
      <c r="H41" s="24" t="s">
        <v>2</v>
      </c>
      <c r="I41" s="31"/>
      <c r="J41" s="31"/>
      <c r="K41" s="35"/>
    </row>
    <row r="42" spans="1:11" x14ac:dyDescent="0.3">
      <c r="A42" s="28"/>
      <c r="B42" s="28"/>
      <c r="C42" s="58"/>
      <c r="D42" s="54"/>
      <c r="E42" s="6"/>
      <c r="F42" s="19"/>
      <c r="G42" s="24"/>
      <c r="H42" s="24"/>
      <c r="I42" s="31"/>
      <c r="J42" s="31"/>
      <c r="K42" s="35"/>
    </row>
    <row r="43" spans="1:11" x14ac:dyDescent="0.3">
      <c r="C43" s="59" t="s">
        <v>17</v>
      </c>
      <c r="D43" s="54"/>
      <c r="E43" s="6"/>
      <c r="F43" s="19"/>
      <c r="G43" s="24"/>
      <c r="H43" s="24"/>
      <c r="I43" s="31"/>
      <c r="J43" s="31"/>
      <c r="K43" s="35"/>
    </row>
    <row r="44" spans="1:11" x14ac:dyDescent="0.3">
      <c r="B44" s="8" t="s">
        <v>3474</v>
      </c>
      <c r="C44" s="57" t="s">
        <v>3475</v>
      </c>
      <c r="D44" s="54" t="s">
        <v>3476</v>
      </c>
      <c r="E44" s="6" t="s">
        <v>198</v>
      </c>
      <c r="F44" s="19">
        <v>2097000</v>
      </c>
      <c r="G44" s="24">
        <v>1996.21</v>
      </c>
      <c r="H44" s="24">
        <v>7.66</v>
      </c>
      <c r="I44" s="31">
        <v>5.8096945</v>
      </c>
      <c r="J44" s="31"/>
      <c r="K44" s="35"/>
    </row>
    <row r="45" spans="1:11" x14ac:dyDescent="0.3">
      <c r="B45" s="8" t="s">
        <v>3653</v>
      </c>
      <c r="C45" s="57" t="s">
        <v>3654</v>
      </c>
      <c r="D45" s="54" t="s">
        <v>3655</v>
      </c>
      <c r="E45" s="6" t="s">
        <v>198</v>
      </c>
      <c r="F45" s="19">
        <v>2026900</v>
      </c>
      <c r="G45" s="24">
        <v>1899.57</v>
      </c>
      <c r="H45" s="24">
        <v>7.29</v>
      </c>
      <c r="I45" s="31">
        <v>5.8919493999999997</v>
      </c>
      <c r="J45" s="31"/>
      <c r="K45" s="35"/>
    </row>
    <row r="46" spans="1:11" x14ac:dyDescent="0.3">
      <c r="B46" s="8" t="s">
        <v>3656</v>
      </c>
      <c r="C46" s="57" t="s">
        <v>3657</v>
      </c>
      <c r="D46" s="54" t="s">
        <v>3658</v>
      </c>
      <c r="E46" s="6" t="s">
        <v>198</v>
      </c>
      <c r="F46" s="19">
        <v>1675000</v>
      </c>
      <c r="G46" s="24">
        <v>1576.6</v>
      </c>
      <c r="H46" s="24">
        <v>6.05</v>
      </c>
      <c r="I46" s="31">
        <v>5.8875780000000004</v>
      </c>
      <c r="J46" s="31"/>
      <c r="K46" s="35"/>
    </row>
    <row r="47" spans="1:11" x14ac:dyDescent="0.3">
      <c r="B47" s="8" t="s">
        <v>3497</v>
      </c>
      <c r="C47" s="57" t="s">
        <v>3498</v>
      </c>
      <c r="D47" s="54" t="s">
        <v>3499</v>
      </c>
      <c r="E47" s="6" t="s">
        <v>198</v>
      </c>
      <c r="F47" s="19">
        <v>720000</v>
      </c>
      <c r="G47" s="24">
        <v>684.97</v>
      </c>
      <c r="H47" s="24">
        <v>2.63</v>
      </c>
      <c r="I47" s="31">
        <v>5.8096945</v>
      </c>
      <c r="J47" s="31"/>
      <c r="K47" s="35"/>
    </row>
    <row r="48" spans="1:11" x14ac:dyDescent="0.3">
      <c r="B48" s="8" t="s">
        <v>3432</v>
      </c>
      <c r="C48" s="57" t="s">
        <v>3433</v>
      </c>
      <c r="D48" s="54" t="s">
        <v>3434</v>
      </c>
      <c r="E48" s="6" t="s">
        <v>198</v>
      </c>
      <c r="F48" s="19">
        <v>527600</v>
      </c>
      <c r="G48" s="24">
        <v>506.46</v>
      </c>
      <c r="H48" s="24">
        <v>1.94</v>
      </c>
      <c r="I48" s="31">
        <v>5.8036276999999998</v>
      </c>
      <c r="J48" s="31"/>
      <c r="K48" s="35"/>
    </row>
    <row r="49" spans="1:11" x14ac:dyDescent="0.3">
      <c r="B49" s="8" t="s">
        <v>3477</v>
      </c>
      <c r="C49" s="57" t="s">
        <v>3478</v>
      </c>
      <c r="D49" s="54" t="s">
        <v>3479</v>
      </c>
      <c r="E49" s="6" t="s">
        <v>198</v>
      </c>
      <c r="F49" s="19">
        <v>300000</v>
      </c>
      <c r="G49" s="24">
        <v>285.72000000000003</v>
      </c>
      <c r="H49" s="24">
        <v>1.1000000000000001</v>
      </c>
      <c r="I49" s="31">
        <v>5.8096945</v>
      </c>
      <c r="J49" s="31"/>
      <c r="K49" s="35"/>
    </row>
    <row r="50" spans="1:11" x14ac:dyDescent="0.3">
      <c r="B50" s="8" t="s">
        <v>1182</v>
      </c>
      <c r="C50" s="57" t="s">
        <v>1183</v>
      </c>
      <c r="D50" s="54" t="s">
        <v>1184</v>
      </c>
      <c r="E50" s="6" t="s">
        <v>198</v>
      </c>
      <c r="F50" s="19">
        <v>171900</v>
      </c>
      <c r="G50" s="24">
        <v>163.61000000000001</v>
      </c>
      <c r="H50" s="24">
        <v>0.63</v>
      </c>
      <c r="I50" s="31">
        <v>5.8096945</v>
      </c>
      <c r="J50" s="31"/>
      <c r="K50" s="35"/>
    </row>
    <row r="51" spans="1:11" x14ac:dyDescent="0.3">
      <c r="B51" s="8" t="s">
        <v>3659</v>
      </c>
      <c r="C51" s="57" t="s">
        <v>3660</v>
      </c>
      <c r="D51" s="54" t="s">
        <v>3661</v>
      </c>
      <c r="E51" s="6" t="s">
        <v>198</v>
      </c>
      <c r="F51" s="19">
        <v>170000</v>
      </c>
      <c r="G51" s="24">
        <v>159.5</v>
      </c>
      <c r="H51" s="24">
        <v>0.61</v>
      </c>
      <c r="I51" s="31">
        <v>5.8908180000000003</v>
      </c>
      <c r="J51" s="31"/>
      <c r="K51" s="35"/>
    </row>
    <row r="52" spans="1:11" x14ac:dyDescent="0.3">
      <c r="C52" s="58" t="s">
        <v>184</v>
      </c>
      <c r="D52" s="54"/>
      <c r="E52" s="6"/>
      <c r="F52" s="19"/>
      <c r="G52" s="25">
        <v>7272.64</v>
      </c>
      <c r="H52" s="25">
        <v>27.91</v>
      </c>
      <c r="I52" s="31"/>
      <c r="J52" s="31"/>
      <c r="K52" s="35"/>
    </row>
    <row r="53" spans="1:11" x14ac:dyDescent="0.3">
      <c r="C53" s="57"/>
      <c r="D53" s="54"/>
      <c r="E53" s="6"/>
      <c r="F53" s="19"/>
      <c r="G53" s="24"/>
      <c r="H53" s="24"/>
      <c r="I53" s="31"/>
      <c r="J53" s="31"/>
      <c r="K53" s="35"/>
    </row>
    <row r="54" spans="1:11" x14ac:dyDescent="0.3">
      <c r="A54" s="10"/>
      <c r="B54" s="28"/>
      <c r="C54" s="58" t="s">
        <v>18</v>
      </c>
      <c r="D54" s="54"/>
      <c r="E54" s="6"/>
      <c r="F54" s="19"/>
      <c r="G54" s="24"/>
      <c r="H54" s="24"/>
      <c r="I54" s="31"/>
      <c r="J54" s="31"/>
      <c r="K54" s="35"/>
    </row>
    <row r="55" spans="1:11" x14ac:dyDescent="0.3">
      <c r="A55" s="28"/>
      <c r="B55" s="28"/>
      <c r="C55" s="58" t="s">
        <v>19</v>
      </c>
      <c r="D55" s="54"/>
      <c r="E55" s="6"/>
      <c r="F55" s="19"/>
      <c r="G55" s="24" t="s">
        <v>2</v>
      </c>
      <c r="H55" s="24" t="s">
        <v>2</v>
      </c>
      <c r="I55" s="31"/>
      <c r="J55" s="31"/>
      <c r="K55" s="35"/>
    </row>
    <row r="56" spans="1:11" x14ac:dyDescent="0.3">
      <c r="A56" s="28"/>
      <c r="B56" s="28"/>
      <c r="C56" s="58"/>
      <c r="D56" s="54"/>
      <c r="E56" s="6"/>
      <c r="F56" s="19"/>
      <c r="G56" s="24"/>
      <c r="H56" s="24"/>
      <c r="I56" s="31"/>
      <c r="J56" s="31"/>
      <c r="K56" s="35"/>
    </row>
    <row r="57" spans="1:11" x14ac:dyDescent="0.3">
      <c r="A57" s="28"/>
      <c r="B57" s="28"/>
      <c r="C57" s="58" t="s">
        <v>20</v>
      </c>
      <c r="D57" s="54"/>
      <c r="E57" s="6"/>
      <c r="F57" s="19"/>
      <c r="G57" s="24" t="s">
        <v>2</v>
      </c>
      <c r="H57" s="24" t="s">
        <v>2</v>
      </c>
      <c r="I57" s="31"/>
      <c r="J57" s="31"/>
      <c r="K57" s="35"/>
    </row>
    <row r="58" spans="1:11" x14ac:dyDescent="0.3">
      <c r="A58" s="28"/>
      <c r="B58" s="28"/>
      <c r="C58" s="58"/>
      <c r="D58" s="54"/>
      <c r="E58" s="6"/>
      <c r="F58" s="19"/>
      <c r="G58" s="24"/>
      <c r="H58" s="24"/>
      <c r="I58" s="31"/>
      <c r="J58" s="31"/>
      <c r="K58" s="35"/>
    </row>
    <row r="59" spans="1:11" x14ac:dyDescent="0.3">
      <c r="A59" s="28"/>
      <c r="B59" s="28"/>
      <c r="C59" s="58" t="s">
        <v>21</v>
      </c>
      <c r="D59" s="54"/>
      <c r="E59" s="6"/>
      <c r="F59" s="19"/>
      <c r="G59" s="24" t="s">
        <v>2</v>
      </c>
      <c r="H59" s="24" t="s">
        <v>2</v>
      </c>
      <c r="I59" s="31"/>
      <c r="J59" s="31"/>
      <c r="K59" s="35"/>
    </row>
    <row r="60" spans="1:11" x14ac:dyDescent="0.3">
      <c r="A60" s="28"/>
      <c r="B60" s="28"/>
      <c r="C60" s="58"/>
      <c r="D60" s="54"/>
      <c r="E60" s="6"/>
      <c r="F60" s="19"/>
      <c r="G60" s="24"/>
      <c r="H60" s="24"/>
      <c r="I60" s="31"/>
      <c r="J60" s="31"/>
      <c r="K60" s="35"/>
    </row>
    <row r="61" spans="1:11" x14ac:dyDescent="0.3">
      <c r="A61" s="28"/>
      <c r="B61" s="28"/>
      <c r="C61" s="58" t="s">
        <v>22</v>
      </c>
      <c r="D61" s="54"/>
      <c r="E61" s="6"/>
      <c r="F61" s="19"/>
      <c r="G61" s="24" t="s">
        <v>2</v>
      </c>
      <c r="H61" s="24" t="s">
        <v>2</v>
      </c>
      <c r="I61" s="31"/>
      <c r="J61" s="31"/>
      <c r="K61" s="35"/>
    </row>
    <row r="62" spans="1:11" x14ac:dyDescent="0.3">
      <c r="A62" s="28"/>
      <c r="B62" s="28"/>
      <c r="C62" s="58"/>
      <c r="D62" s="54"/>
      <c r="E62" s="6"/>
      <c r="F62" s="19"/>
      <c r="G62" s="24"/>
      <c r="H62" s="24"/>
      <c r="I62" s="31"/>
      <c r="J62" s="31"/>
      <c r="K62" s="35"/>
    </row>
    <row r="63" spans="1:11" x14ac:dyDescent="0.3">
      <c r="A63" s="28"/>
      <c r="B63" s="28"/>
      <c r="C63" s="58" t="s">
        <v>23</v>
      </c>
      <c r="D63" s="54"/>
      <c r="E63" s="6"/>
      <c r="F63" s="19"/>
      <c r="G63" s="24" t="s">
        <v>2</v>
      </c>
      <c r="H63" s="24" t="s">
        <v>2</v>
      </c>
      <c r="I63" s="31"/>
      <c r="J63" s="31"/>
      <c r="K63" s="35"/>
    </row>
    <row r="64" spans="1:11" x14ac:dyDescent="0.3">
      <c r="A64" s="28"/>
      <c r="B64" s="28"/>
      <c r="C64" s="58"/>
      <c r="D64" s="54"/>
      <c r="E64" s="6"/>
      <c r="F64" s="19"/>
      <c r="G64" s="24"/>
      <c r="H64" s="24"/>
      <c r="I64" s="31"/>
      <c r="J64" s="31"/>
      <c r="K64" s="35"/>
    </row>
    <row r="65" spans="1:54" x14ac:dyDescent="0.3">
      <c r="C65" s="59" t="s">
        <v>24</v>
      </c>
      <c r="D65" s="54"/>
      <c r="E65" s="6"/>
      <c r="F65" s="19"/>
      <c r="G65" s="24"/>
      <c r="H65" s="24"/>
      <c r="I65" s="31"/>
      <c r="J65" s="31"/>
      <c r="K65" s="35"/>
    </row>
    <row r="66" spans="1:54" x14ac:dyDescent="0.3">
      <c r="B66" s="8" t="s">
        <v>199</v>
      </c>
      <c r="C66" s="57" t="s">
        <v>200</v>
      </c>
      <c r="D66" s="54"/>
      <c r="E66" s="6"/>
      <c r="F66" s="19"/>
      <c r="G66" s="24">
        <v>377.01</v>
      </c>
      <c r="H66" s="24">
        <v>1.45</v>
      </c>
      <c r="I66" s="31"/>
      <c r="J66" s="31"/>
      <c r="K66" s="35"/>
    </row>
    <row r="67" spans="1:54" x14ac:dyDescent="0.3">
      <c r="C67" s="58" t="s">
        <v>184</v>
      </c>
      <c r="D67" s="54"/>
      <c r="E67" s="6"/>
      <c r="F67" s="19"/>
      <c r="G67" s="25">
        <v>377.01</v>
      </c>
      <c r="H67" s="25">
        <v>1.45</v>
      </c>
      <c r="I67" s="31"/>
      <c r="J67" s="31"/>
      <c r="K67" s="35"/>
    </row>
    <row r="68" spans="1:54" x14ac:dyDescent="0.3">
      <c r="C68" s="57"/>
      <c r="D68" s="54"/>
      <c r="E68" s="6"/>
      <c r="F68" s="19"/>
      <c r="G68" s="24"/>
      <c r="H68" s="24"/>
      <c r="I68" s="31"/>
      <c r="J68" s="31"/>
      <c r="K68" s="35"/>
    </row>
    <row r="69" spans="1:54" x14ac:dyDescent="0.3">
      <c r="A69" s="10"/>
      <c r="B69" s="28"/>
      <c r="C69" s="58" t="s">
        <v>25</v>
      </c>
      <c r="D69" s="54"/>
      <c r="E69" s="6"/>
      <c r="F69" s="19"/>
      <c r="G69" s="24"/>
      <c r="H69" s="24"/>
      <c r="I69" s="31"/>
      <c r="J69" s="31"/>
      <c r="K69" s="35"/>
    </row>
    <row r="70" spans="1:54" s="2" customFormat="1" ht="13.8" x14ac:dyDescent="0.3">
      <c r="A70" s="28"/>
      <c r="B70" s="28"/>
      <c r="C70" s="57" t="s">
        <v>5023</v>
      </c>
      <c r="D70" s="54"/>
      <c r="E70" s="6"/>
      <c r="F70" s="19"/>
      <c r="G70" s="24" t="s">
        <v>2</v>
      </c>
      <c r="H70" s="24" t="s">
        <v>2</v>
      </c>
      <c r="I70" s="31"/>
      <c r="J70" s="31"/>
      <c r="K70" s="35"/>
      <c r="L70" s="3"/>
      <c r="AI70" s="3"/>
      <c r="AV70" s="3"/>
      <c r="AX70" s="3"/>
      <c r="BB70" s="3"/>
    </row>
    <row r="71" spans="1:54" x14ac:dyDescent="0.3">
      <c r="B71" s="8"/>
      <c r="C71" s="57" t="s">
        <v>201</v>
      </c>
      <c r="D71" s="54"/>
      <c r="E71" s="6"/>
      <c r="F71" s="19"/>
      <c r="G71" s="24">
        <v>556.26</v>
      </c>
      <c r="H71" s="24">
        <v>2.14</v>
      </c>
      <c r="I71" s="31"/>
      <c r="J71" s="31"/>
      <c r="K71" s="35"/>
    </row>
    <row r="72" spans="1:54" x14ac:dyDescent="0.3">
      <c r="C72" s="58" t="s">
        <v>184</v>
      </c>
      <c r="D72" s="54"/>
      <c r="E72" s="6"/>
      <c r="F72" s="19"/>
      <c r="G72" s="25">
        <v>556.26</v>
      </c>
      <c r="H72" s="25">
        <v>2.14</v>
      </c>
      <c r="I72" s="31"/>
      <c r="J72" s="31"/>
      <c r="K72" s="35"/>
    </row>
    <row r="73" spans="1:54" x14ac:dyDescent="0.3">
      <c r="C73" s="57"/>
      <c r="D73" s="54"/>
      <c r="E73" s="6"/>
      <c r="F73" s="19"/>
      <c r="G73" s="24"/>
      <c r="H73" s="24"/>
      <c r="I73" s="31"/>
      <c r="J73" s="31"/>
      <c r="K73" s="35"/>
    </row>
    <row r="74" spans="1:54" x14ac:dyDescent="0.3">
      <c r="C74" s="60" t="s">
        <v>202</v>
      </c>
      <c r="D74" s="55"/>
      <c r="E74" s="5"/>
      <c r="F74" s="20"/>
      <c r="G74" s="26">
        <v>26044.84</v>
      </c>
      <c r="H74" s="26">
        <v>100</v>
      </c>
      <c r="I74" s="32"/>
      <c r="J74" s="32"/>
      <c r="K74" s="36"/>
    </row>
    <row r="77" spans="1:54" x14ac:dyDescent="0.3">
      <c r="C77" s="1" t="s">
        <v>203</v>
      </c>
    </row>
    <row r="78" spans="1:54" x14ac:dyDescent="0.3">
      <c r="C78" s="37" t="s">
        <v>204</v>
      </c>
      <c r="D78" s="37"/>
      <c r="E78" s="37"/>
      <c r="F78" s="37"/>
      <c r="G78" s="37"/>
      <c r="H78" s="37"/>
      <c r="I78" s="37"/>
      <c r="J78" s="37"/>
      <c r="K78" s="37"/>
    </row>
    <row r="79" spans="1:54" x14ac:dyDescent="0.3">
      <c r="C79" s="2" t="s">
        <v>205</v>
      </c>
    </row>
    <row r="80" spans="1:54" x14ac:dyDescent="0.3">
      <c r="C80" s="2" t="s">
        <v>206</v>
      </c>
    </row>
    <row r="81" spans="3:11" ht="30" customHeight="1" x14ac:dyDescent="0.3">
      <c r="C81" s="80" t="s">
        <v>207</v>
      </c>
      <c r="D81" s="81"/>
      <c r="E81" s="81"/>
      <c r="F81" s="81"/>
      <c r="G81" s="81"/>
      <c r="H81" s="81"/>
      <c r="I81" s="81"/>
      <c r="J81" s="81"/>
      <c r="K81" s="81"/>
    </row>
    <row r="82" spans="3:11" x14ac:dyDescent="0.3">
      <c r="C82" s="2" t="s">
        <v>208</v>
      </c>
    </row>
    <row r="84" spans="3:11" x14ac:dyDescent="0.3">
      <c r="C84" s="1" t="s">
        <v>5173</v>
      </c>
      <c r="E84" s="78" t="s">
        <v>5174</v>
      </c>
    </row>
    <row r="85" spans="3:11" x14ac:dyDescent="0.3">
      <c r="E85" s="2" t="s">
        <v>5180</v>
      </c>
    </row>
  </sheetData>
  <mergeCells count="1">
    <mergeCell ref="C81:K81"/>
  </mergeCells>
  <hyperlinks>
    <hyperlink ref="J2" location="'Index'!A1" display="'Index'!A1" xr:uid="{C4FF35A5-75AA-4982-B832-E8402AF99245}"/>
  </hyperlinks>
  <pageMargins left="0.7" right="0.7" top="0.75" bottom="0.75" header="0.3" footer="0.3"/>
  <pageSetup orientation="portrait" horizontalDpi="4294967293" r:id="rId1"/>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977BA9-A278-41CB-8A87-D54BFAF25A8C}">
  <sheetPr codeName="Sheet1"/>
  <dimension ref="A1:IV134"/>
  <sheetViews>
    <sheetView showGridLines="0" zoomScale="90" zoomScaleNormal="90" workbookViewId="0">
      <pane ySplit="6" topLeftCell="A118"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3662</v>
      </c>
      <c r="J2" s="38" t="s">
        <v>4688</v>
      </c>
    </row>
    <row r="3" spans="1:54" ht="16.2" x14ac:dyDescent="0.35">
      <c r="C3" s="1" t="s">
        <v>28</v>
      </c>
      <c r="D3" s="21" t="s">
        <v>3663</v>
      </c>
    </row>
    <row r="4" spans="1:54" ht="15" x14ac:dyDescent="0.35">
      <c r="C4" s="1" t="s">
        <v>30</v>
      </c>
      <c r="D4" s="22">
        <v>46053</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A8" s="10"/>
      <c r="B8" s="28"/>
      <c r="C8" s="58" t="s">
        <v>0</v>
      </c>
      <c r="D8" s="54"/>
      <c r="E8" s="6"/>
      <c r="F8" s="19"/>
      <c r="G8" s="24"/>
      <c r="H8" s="24"/>
      <c r="I8" s="31"/>
      <c r="J8" s="31"/>
      <c r="K8" s="35"/>
    </row>
    <row r="9" spans="1:54" x14ac:dyDescent="0.3">
      <c r="C9" s="59" t="s">
        <v>1</v>
      </c>
      <c r="D9" s="54"/>
      <c r="E9" s="6"/>
      <c r="F9" s="19"/>
      <c r="G9" s="24"/>
      <c r="H9" s="24"/>
      <c r="I9" s="31"/>
      <c r="J9" s="31"/>
      <c r="K9" s="35"/>
    </row>
    <row r="10" spans="1:54" x14ac:dyDescent="0.3">
      <c r="B10" s="8" t="s">
        <v>65</v>
      </c>
      <c r="C10" s="57" t="s">
        <v>66</v>
      </c>
      <c r="D10" s="54" t="s">
        <v>67</v>
      </c>
      <c r="E10" s="6" t="s">
        <v>43</v>
      </c>
      <c r="F10" s="19">
        <v>23400000</v>
      </c>
      <c r="G10" s="24">
        <v>95472</v>
      </c>
      <c r="H10" s="24">
        <v>4.16</v>
      </c>
      <c r="I10" s="31"/>
      <c r="J10" s="31"/>
      <c r="K10" s="35"/>
    </row>
    <row r="11" spans="1:54" x14ac:dyDescent="0.3">
      <c r="B11" s="8" t="s">
        <v>40</v>
      </c>
      <c r="C11" s="57" t="s">
        <v>41</v>
      </c>
      <c r="D11" s="54" t="s">
        <v>42</v>
      </c>
      <c r="E11" s="6" t="s">
        <v>43</v>
      </c>
      <c r="F11" s="19">
        <v>9600000</v>
      </c>
      <c r="G11" s="24">
        <v>89208</v>
      </c>
      <c r="H11" s="24">
        <v>3.88</v>
      </c>
      <c r="I11" s="31"/>
      <c r="J11" s="31"/>
      <c r="K11" s="35"/>
    </row>
    <row r="12" spans="1:54" x14ac:dyDescent="0.3">
      <c r="B12" s="8" t="s">
        <v>76</v>
      </c>
      <c r="C12" s="57" t="s">
        <v>77</v>
      </c>
      <c r="D12" s="54" t="s">
        <v>78</v>
      </c>
      <c r="E12" s="6" t="s">
        <v>79</v>
      </c>
      <c r="F12" s="19">
        <v>9020000</v>
      </c>
      <c r="G12" s="24">
        <v>86826.52</v>
      </c>
      <c r="H12" s="24">
        <v>3.78</v>
      </c>
      <c r="I12" s="31"/>
      <c r="J12" s="31"/>
      <c r="K12" s="35"/>
    </row>
    <row r="13" spans="1:54" x14ac:dyDescent="0.3">
      <c r="B13" s="8" t="s">
        <v>44</v>
      </c>
      <c r="C13" s="57" t="s">
        <v>45</v>
      </c>
      <c r="D13" s="54" t="s">
        <v>46</v>
      </c>
      <c r="E13" s="6" t="s">
        <v>43</v>
      </c>
      <c r="F13" s="19">
        <v>5427045</v>
      </c>
      <c r="G13" s="24">
        <v>73536.460000000006</v>
      </c>
      <c r="H13" s="24">
        <v>3.2</v>
      </c>
      <c r="I13" s="31"/>
      <c r="J13" s="31"/>
      <c r="K13" s="35"/>
    </row>
    <row r="14" spans="1:54" x14ac:dyDescent="0.3">
      <c r="B14" s="8" t="s">
        <v>638</v>
      </c>
      <c r="C14" s="57" t="s">
        <v>639</v>
      </c>
      <c r="D14" s="54" t="s">
        <v>640</v>
      </c>
      <c r="E14" s="6" t="s">
        <v>75</v>
      </c>
      <c r="F14" s="19">
        <v>3740000</v>
      </c>
      <c r="G14" s="24">
        <v>73027.240000000005</v>
      </c>
      <c r="H14" s="24">
        <v>3.18</v>
      </c>
      <c r="I14" s="31"/>
      <c r="J14" s="31"/>
      <c r="K14" s="35"/>
    </row>
    <row r="15" spans="1:54" x14ac:dyDescent="0.3">
      <c r="B15" s="8" t="s">
        <v>253</v>
      </c>
      <c r="C15" s="57" t="s">
        <v>254</v>
      </c>
      <c r="D15" s="54" t="s">
        <v>255</v>
      </c>
      <c r="E15" s="6" t="s">
        <v>256</v>
      </c>
      <c r="F15" s="19">
        <v>16400000</v>
      </c>
      <c r="G15" s="24">
        <v>72865.2</v>
      </c>
      <c r="H15" s="24">
        <v>3.17</v>
      </c>
      <c r="I15" s="31"/>
      <c r="J15" s="31"/>
      <c r="K15" s="35"/>
    </row>
    <row r="16" spans="1:54" x14ac:dyDescent="0.3">
      <c r="B16" s="8" t="s">
        <v>600</v>
      </c>
      <c r="C16" s="57" t="s">
        <v>601</v>
      </c>
      <c r="D16" s="54" t="s">
        <v>602</v>
      </c>
      <c r="E16" s="6" t="s">
        <v>246</v>
      </c>
      <c r="F16" s="19">
        <v>51751510</v>
      </c>
      <c r="G16" s="24">
        <v>70061.19</v>
      </c>
      <c r="H16" s="24">
        <v>3.05</v>
      </c>
      <c r="I16" s="31"/>
      <c r="J16" s="31"/>
      <c r="K16" s="35"/>
    </row>
    <row r="17" spans="2:11" x14ac:dyDescent="0.3">
      <c r="B17" s="8" t="s">
        <v>1075</v>
      </c>
      <c r="C17" s="57" t="s">
        <v>1076</v>
      </c>
      <c r="D17" s="54" t="s">
        <v>1077</v>
      </c>
      <c r="E17" s="6" t="s">
        <v>131</v>
      </c>
      <c r="F17" s="19">
        <v>7900000</v>
      </c>
      <c r="G17" s="24">
        <v>68694.45</v>
      </c>
      <c r="H17" s="24">
        <v>2.99</v>
      </c>
      <c r="I17" s="31"/>
      <c r="J17" s="31"/>
      <c r="K17" s="35"/>
    </row>
    <row r="18" spans="2:11" x14ac:dyDescent="0.3">
      <c r="B18" s="8" t="s">
        <v>421</v>
      </c>
      <c r="C18" s="57" t="s">
        <v>422</v>
      </c>
      <c r="D18" s="54" t="s">
        <v>423</v>
      </c>
      <c r="E18" s="6" t="s">
        <v>256</v>
      </c>
      <c r="F18" s="19">
        <v>3440000</v>
      </c>
      <c r="G18" s="24">
        <v>67723.28</v>
      </c>
      <c r="H18" s="24">
        <v>2.95</v>
      </c>
      <c r="I18" s="31"/>
      <c r="J18" s="31"/>
      <c r="K18" s="35"/>
    </row>
    <row r="19" spans="2:11" x14ac:dyDescent="0.3">
      <c r="B19" s="8" t="s">
        <v>2116</v>
      </c>
      <c r="C19" s="57" t="s">
        <v>2117</v>
      </c>
      <c r="D19" s="54" t="s">
        <v>2118</v>
      </c>
      <c r="E19" s="6" t="s">
        <v>71</v>
      </c>
      <c r="F19" s="19">
        <v>3146675</v>
      </c>
      <c r="G19" s="24">
        <v>64994.57</v>
      </c>
      <c r="H19" s="24">
        <v>2.83</v>
      </c>
      <c r="I19" s="31"/>
      <c r="J19" s="31"/>
      <c r="K19" s="35"/>
    </row>
    <row r="20" spans="2:11" x14ac:dyDescent="0.3">
      <c r="B20" s="8" t="s">
        <v>83</v>
      </c>
      <c r="C20" s="57" t="s">
        <v>84</v>
      </c>
      <c r="D20" s="54" t="s">
        <v>85</v>
      </c>
      <c r="E20" s="6" t="s">
        <v>86</v>
      </c>
      <c r="F20" s="19">
        <v>2604000</v>
      </c>
      <c r="G20" s="24">
        <v>63232.93</v>
      </c>
      <c r="H20" s="24">
        <v>2.75</v>
      </c>
      <c r="I20" s="31"/>
      <c r="J20" s="31"/>
      <c r="K20" s="35"/>
    </row>
    <row r="21" spans="2:11" x14ac:dyDescent="0.3">
      <c r="B21" s="8" t="s">
        <v>243</v>
      </c>
      <c r="C21" s="57" t="s">
        <v>244</v>
      </c>
      <c r="D21" s="54" t="s">
        <v>245</v>
      </c>
      <c r="E21" s="6" t="s">
        <v>246</v>
      </c>
      <c r="F21" s="19">
        <v>4330142</v>
      </c>
      <c r="G21" s="24">
        <v>60085.05</v>
      </c>
      <c r="H21" s="24">
        <v>2.62</v>
      </c>
      <c r="I21" s="31"/>
      <c r="J21" s="31"/>
      <c r="K21" s="35"/>
    </row>
    <row r="22" spans="2:11" x14ac:dyDescent="0.3">
      <c r="B22" s="8" t="s">
        <v>3664</v>
      </c>
      <c r="C22" s="57" t="s">
        <v>3665</v>
      </c>
      <c r="D22" s="54" t="s">
        <v>3666</v>
      </c>
      <c r="E22" s="6" t="s">
        <v>480</v>
      </c>
      <c r="F22" s="19">
        <v>41130443</v>
      </c>
      <c r="G22" s="24">
        <v>57167.199999999997</v>
      </c>
      <c r="H22" s="24">
        <v>2.4900000000000002</v>
      </c>
      <c r="I22" s="31"/>
      <c r="J22" s="31"/>
      <c r="K22" s="35"/>
    </row>
    <row r="23" spans="2:11" x14ac:dyDescent="0.3">
      <c r="B23" s="8" t="s">
        <v>1006</v>
      </c>
      <c r="C23" s="57" t="s">
        <v>1007</v>
      </c>
      <c r="D23" s="54" t="s">
        <v>1008</v>
      </c>
      <c r="E23" s="6" t="s">
        <v>160</v>
      </c>
      <c r="F23" s="19">
        <v>4196817</v>
      </c>
      <c r="G23" s="24">
        <v>56707.39</v>
      </c>
      <c r="H23" s="24">
        <v>2.4700000000000002</v>
      </c>
      <c r="I23" s="31"/>
      <c r="J23" s="31"/>
      <c r="K23" s="35"/>
    </row>
    <row r="24" spans="2:11" x14ac:dyDescent="0.3">
      <c r="B24" s="8" t="s">
        <v>121</v>
      </c>
      <c r="C24" s="57" t="s">
        <v>122</v>
      </c>
      <c r="D24" s="54" t="s">
        <v>123</v>
      </c>
      <c r="E24" s="6" t="s">
        <v>124</v>
      </c>
      <c r="F24" s="19">
        <v>920000</v>
      </c>
      <c r="G24" s="24">
        <v>55669.2</v>
      </c>
      <c r="H24" s="24">
        <v>2.42</v>
      </c>
      <c r="I24" s="31"/>
      <c r="J24" s="31"/>
      <c r="K24" s="35"/>
    </row>
    <row r="25" spans="2:11" x14ac:dyDescent="0.3">
      <c r="B25" s="8" t="s">
        <v>165</v>
      </c>
      <c r="C25" s="57" t="s">
        <v>166</v>
      </c>
      <c r="D25" s="54" t="s">
        <v>167</v>
      </c>
      <c r="E25" s="6" t="s">
        <v>112</v>
      </c>
      <c r="F25" s="19">
        <v>11000000</v>
      </c>
      <c r="G25" s="24">
        <v>54675.5</v>
      </c>
      <c r="H25" s="24">
        <v>2.38</v>
      </c>
      <c r="I25" s="31"/>
      <c r="J25" s="31"/>
      <c r="K25" s="35"/>
    </row>
    <row r="26" spans="2:11" x14ac:dyDescent="0.3">
      <c r="B26" s="8" t="s">
        <v>51</v>
      </c>
      <c r="C26" s="57" t="s">
        <v>52</v>
      </c>
      <c r="D26" s="54" t="s">
        <v>53</v>
      </c>
      <c r="E26" s="6" t="s">
        <v>43</v>
      </c>
      <c r="F26" s="19">
        <v>3543609</v>
      </c>
      <c r="G26" s="24">
        <v>48561.62</v>
      </c>
      <c r="H26" s="24">
        <v>2.11</v>
      </c>
      <c r="I26" s="31"/>
      <c r="J26" s="31"/>
      <c r="K26" s="35"/>
    </row>
    <row r="27" spans="2:11" x14ac:dyDescent="0.3">
      <c r="B27" s="8" t="s">
        <v>47</v>
      </c>
      <c r="C27" s="57" t="s">
        <v>48</v>
      </c>
      <c r="D27" s="54" t="s">
        <v>49</v>
      </c>
      <c r="E27" s="6" t="s">
        <v>50</v>
      </c>
      <c r="F27" s="19">
        <v>2900000</v>
      </c>
      <c r="G27" s="24">
        <v>47589</v>
      </c>
      <c r="H27" s="24">
        <v>2.0699999999999998</v>
      </c>
      <c r="I27" s="31"/>
      <c r="J27" s="31"/>
      <c r="K27" s="35"/>
    </row>
    <row r="28" spans="2:11" x14ac:dyDescent="0.3">
      <c r="B28" s="8" t="s">
        <v>355</v>
      </c>
      <c r="C28" s="57" t="s">
        <v>356</v>
      </c>
      <c r="D28" s="54" t="s">
        <v>357</v>
      </c>
      <c r="E28" s="6" t="s">
        <v>86</v>
      </c>
      <c r="F28" s="19">
        <v>2510000</v>
      </c>
      <c r="G28" s="24">
        <v>45604.19</v>
      </c>
      <c r="H28" s="24">
        <v>1.98</v>
      </c>
      <c r="I28" s="31"/>
      <c r="J28" s="31"/>
      <c r="K28" s="35"/>
    </row>
    <row r="29" spans="2:11" x14ac:dyDescent="0.3">
      <c r="B29" s="8" t="s">
        <v>263</v>
      </c>
      <c r="C29" s="57" t="s">
        <v>264</v>
      </c>
      <c r="D29" s="54" t="s">
        <v>265</v>
      </c>
      <c r="E29" s="6" t="s">
        <v>266</v>
      </c>
      <c r="F29" s="19">
        <v>2820240</v>
      </c>
      <c r="G29" s="24">
        <v>41415.22</v>
      </c>
      <c r="H29" s="24">
        <v>1.8</v>
      </c>
      <c r="I29" s="31"/>
      <c r="J29" s="31"/>
      <c r="K29" s="35"/>
    </row>
    <row r="30" spans="2:11" x14ac:dyDescent="0.3">
      <c r="B30" s="8" t="s">
        <v>174</v>
      </c>
      <c r="C30" s="57" t="s">
        <v>175</v>
      </c>
      <c r="D30" s="54" t="s">
        <v>176</v>
      </c>
      <c r="E30" s="6" t="s">
        <v>86</v>
      </c>
      <c r="F30" s="19">
        <v>8718643</v>
      </c>
      <c r="G30" s="24">
        <v>40358.6</v>
      </c>
      <c r="H30" s="24">
        <v>1.76</v>
      </c>
      <c r="I30" s="31"/>
      <c r="J30" s="31"/>
      <c r="K30" s="35"/>
    </row>
    <row r="31" spans="2:11" x14ac:dyDescent="0.3">
      <c r="B31" s="8" t="s">
        <v>532</v>
      </c>
      <c r="C31" s="57" t="s">
        <v>533</v>
      </c>
      <c r="D31" s="54" t="s">
        <v>534</v>
      </c>
      <c r="E31" s="6" t="s">
        <v>104</v>
      </c>
      <c r="F31" s="19">
        <v>4000000</v>
      </c>
      <c r="G31" s="24">
        <v>40080</v>
      </c>
      <c r="H31" s="24">
        <v>1.74</v>
      </c>
      <c r="I31" s="31"/>
      <c r="J31" s="31"/>
      <c r="K31" s="35"/>
    </row>
    <row r="32" spans="2:11" x14ac:dyDescent="0.3">
      <c r="B32" s="8" t="s">
        <v>1015</v>
      </c>
      <c r="C32" s="57" t="s">
        <v>1016</v>
      </c>
      <c r="D32" s="54" t="s">
        <v>1017</v>
      </c>
      <c r="E32" s="6" t="s">
        <v>160</v>
      </c>
      <c r="F32" s="19">
        <v>6500000</v>
      </c>
      <c r="G32" s="24">
        <v>39243.75</v>
      </c>
      <c r="H32" s="24">
        <v>1.71</v>
      </c>
      <c r="I32" s="31"/>
      <c r="J32" s="31"/>
      <c r="K32" s="35"/>
    </row>
    <row r="33" spans="2:11" x14ac:dyDescent="0.3">
      <c r="B33" s="8" t="s">
        <v>2772</v>
      </c>
      <c r="C33" s="57" t="s">
        <v>2773</v>
      </c>
      <c r="D33" s="54" t="s">
        <v>2774</v>
      </c>
      <c r="E33" s="6" t="s">
        <v>116</v>
      </c>
      <c r="F33" s="19">
        <v>9020000</v>
      </c>
      <c r="G33" s="24">
        <v>38894.239999999998</v>
      </c>
      <c r="H33" s="24">
        <v>1.69</v>
      </c>
      <c r="I33" s="31"/>
      <c r="J33" s="31"/>
      <c r="K33" s="35"/>
    </row>
    <row r="34" spans="2:11" x14ac:dyDescent="0.3">
      <c r="B34" s="8" t="s">
        <v>274</v>
      </c>
      <c r="C34" s="57" t="s">
        <v>275</v>
      </c>
      <c r="D34" s="54" t="s">
        <v>276</v>
      </c>
      <c r="E34" s="6" t="s">
        <v>124</v>
      </c>
      <c r="F34" s="19">
        <v>9773314</v>
      </c>
      <c r="G34" s="24">
        <v>35848.519999999997</v>
      </c>
      <c r="H34" s="24">
        <v>1.56</v>
      </c>
      <c r="I34" s="31"/>
      <c r="J34" s="31"/>
      <c r="K34" s="35"/>
    </row>
    <row r="35" spans="2:11" x14ac:dyDescent="0.3">
      <c r="B35" s="8" t="s">
        <v>895</v>
      </c>
      <c r="C35" s="57" t="s">
        <v>896</v>
      </c>
      <c r="D35" s="54" t="s">
        <v>897</v>
      </c>
      <c r="E35" s="6" t="s">
        <v>112</v>
      </c>
      <c r="F35" s="19">
        <v>11000000</v>
      </c>
      <c r="G35" s="24">
        <v>34600.5</v>
      </c>
      <c r="H35" s="24">
        <v>1.51</v>
      </c>
      <c r="I35" s="31"/>
      <c r="J35" s="31"/>
      <c r="K35" s="35"/>
    </row>
    <row r="36" spans="2:11" x14ac:dyDescent="0.3">
      <c r="B36" s="8" t="s">
        <v>614</v>
      </c>
      <c r="C36" s="57" t="s">
        <v>615</v>
      </c>
      <c r="D36" s="54" t="s">
        <v>616</v>
      </c>
      <c r="E36" s="6" t="s">
        <v>156</v>
      </c>
      <c r="F36" s="19">
        <v>27000000</v>
      </c>
      <c r="G36" s="24">
        <v>34006.5</v>
      </c>
      <c r="H36" s="24">
        <v>1.48</v>
      </c>
      <c r="I36" s="31"/>
      <c r="J36" s="31"/>
      <c r="K36" s="35"/>
    </row>
    <row r="37" spans="2:11" x14ac:dyDescent="0.3">
      <c r="B37" s="8" t="s">
        <v>2217</v>
      </c>
      <c r="C37" s="57" t="s">
        <v>2218</v>
      </c>
      <c r="D37" s="54" t="s">
        <v>2219</v>
      </c>
      <c r="E37" s="6" t="s">
        <v>60</v>
      </c>
      <c r="F37" s="19">
        <v>2949566</v>
      </c>
      <c r="G37" s="24">
        <v>33743.040000000001</v>
      </c>
      <c r="H37" s="24">
        <v>1.47</v>
      </c>
      <c r="I37" s="31"/>
      <c r="J37" s="31"/>
      <c r="K37" s="35"/>
    </row>
    <row r="38" spans="2:11" x14ac:dyDescent="0.3">
      <c r="B38" s="8" t="s">
        <v>1880</v>
      </c>
      <c r="C38" s="57" t="s">
        <v>1881</v>
      </c>
      <c r="D38" s="54" t="s">
        <v>1882</v>
      </c>
      <c r="E38" s="6" t="s">
        <v>75</v>
      </c>
      <c r="F38" s="19">
        <v>10675139</v>
      </c>
      <c r="G38" s="24">
        <v>29399.33</v>
      </c>
      <c r="H38" s="24">
        <v>1.28</v>
      </c>
      <c r="I38" s="31"/>
      <c r="J38" s="31"/>
      <c r="K38" s="35"/>
    </row>
    <row r="39" spans="2:11" x14ac:dyDescent="0.3">
      <c r="B39" s="8" t="s">
        <v>465</v>
      </c>
      <c r="C39" s="57" t="s">
        <v>466</v>
      </c>
      <c r="D39" s="54" t="s">
        <v>467</v>
      </c>
      <c r="E39" s="6" t="s">
        <v>43</v>
      </c>
      <c r="F39" s="19">
        <v>10000000</v>
      </c>
      <c r="G39" s="24">
        <v>28775</v>
      </c>
      <c r="H39" s="24">
        <v>1.25</v>
      </c>
      <c r="I39" s="31"/>
      <c r="J39" s="31"/>
      <c r="K39" s="35"/>
    </row>
    <row r="40" spans="2:11" x14ac:dyDescent="0.3">
      <c r="B40" s="8" t="s">
        <v>2781</v>
      </c>
      <c r="C40" s="57" t="s">
        <v>2782</v>
      </c>
      <c r="D40" s="54" t="s">
        <v>2783</v>
      </c>
      <c r="E40" s="6" t="s">
        <v>86</v>
      </c>
      <c r="F40" s="19">
        <v>4790680</v>
      </c>
      <c r="G40" s="24">
        <v>28245.85</v>
      </c>
      <c r="H40" s="24">
        <v>1.23</v>
      </c>
      <c r="I40" s="31"/>
      <c r="J40" s="31"/>
      <c r="K40" s="35"/>
    </row>
    <row r="41" spans="2:11" x14ac:dyDescent="0.3">
      <c r="B41" s="8" t="s">
        <v>289</v>
      </c>
      <c r="C41" s="57" t="s">
        <v>290</v>
      </c>
      <c r="D41" s="54" t="s">
        <v>291</v>
      </c>
      <c r="E41" s="6" t="s">
        <v>209</v>
      </c>
      <c r="F41" s="19">
        <v>14600000</v>
      </c>
      <c r="G41" s="24">
        <v>28196.98</v>
      </c>
      <c r="H41" s="24">
        <v>1.23</v>
      </c>
      <c r="I41" s="31"/>
      <c r="J41" s="31"/>
      <c r="K41" s="35"/>
    </row>
    <row r="42" spans="2:11" x14ac:dyDescent="0.3">
      <c r="B42" s="8" t="s">
        <v>3667</v>
      </c>
      <c r="C42" s="57" t="s">
        <v>3668</v>
      </c>
      <c r="D42" s="54" t="s">
        <v>3669</v>
      </c>
      <c r="E42" s="6" t="s">
        <v>135</v>
      </c>
      <c r="F42" s="19">
        <v>6308563</v>
      </c>
      <c r="G42" s="24">
        <v>28133.040000000001</v>
      </c>
      <c r="H42" s="24">
        <v>1.22</v>
      </c>
      <c r="I42" s="31"/>
      <c r="J42" s="31"/>
      <c r="K42" s="35"/>
    </row>
    <row r="43" spans="2:11" x14ac:dyDescent="0.3">
      <c r="B43" s="8" t="s">
        <v>914</v>
      </c>
      <c r="C43" s="57" t="s">
        <v>915</v>
      </c>
      <c r="D43" s="54" t="s">
        <v>916</v>
      </c>
      <c r="E43" s="6" t="s">
        <v>86</v>
      </c>
      <c r="F43" s="19">
        <v>7931704</v>
      </c>
      <c r="G43" s="24">
        <v>27915.63</v>
      </c>
      <c r="H43" s="24">
        <v>1.22</v>
      </c>
      <c r="I43" s="31"/>
      <c r="J43" s="31"/>
      <c r="K43" s="35"/>
    </row>
    <row r="44" spans="2:11" x14ac:dyDescent="0.3">
      <c r="B44" s="8" t="s">
        <v>1087</v>
      </c>
      <c r="C44" s="57" t="s">
        <v>1088</v>
      </c>
      <c r="D44" s="54" t="s">
        <v>1089</v>
      </c>
      <c r="E44" s="6" t="s">
        <v>116</v>
      </c>
      <c r="F44" s="19">
        <v>3508647</v>
      </c>
      <c r="G44" s="24">
        <v>27656.91</v>
      </c>
      <c r="H44" s="24">
        <v>1.2</v>
      </c>
      <c r="I44" s="31"/>
      <c r="J44" s="31"/>
      <c r="K44" s="35"/>
    </row>
    <row r="45" spans="2:11" x14ac:dyDescent="0.3">
      <c r="B45" s="8" t="s">
        <v>128</v>
      </c>
      <c r="C45" s="57" t="s">
        <v>129</v>
      </c>
      <c r="D45" s="54" t="s">
        <v>130</v>
      </c>
      <c r="E45" s="6" t="s">
        <v>131</v>
      </c>
      <c r="F45" s="19">
        <v>77000</v>
      </c>
      <c r="G45" s="24">
        <v>25406.15</v>
      </c>
      <c r="H45" s="24">
        <v>1.1100000000000001</v>
      </c>
      <c r="I45" s="31"/>
      <c r="J45" s="31"/>
      <c r="K45" s="35"/>
    </row>
    <row r="46" spans="2:11" x14ac:dyDescent="0.3">
      <c r="B46" s="8" t="s">
        <v>247</v>
      </c>
      <c r="C46" s="57" t="s">
        <v>248</v>
      </c>
      <c r="D46" s="54" t="s">
        <v>249</v>
      </c>
      <c r="E46" s="6" t="s">
        <v>135</v>
      </c>
      <c r="F46" s="19">
        <v>1100000</v>
      </c>
      <c r="G46" s="24">
        <v>25363.8</v>
      </c>
      <c r="H46" s="24">
        <v>1.1000000000000001</v>
      </c>
      <c r="I46" s="31"/>
      <c r="J46" s="31"/>
      <c r="K46" s="35"/>
    </row>
    <row r="47" spans="2:11" x14ac:dyDescent="0.3">
      <c r="B47" s="8" t="s">
        <v>2228</v>
      </c>
      <c r="C47" s="57" t="s">
        <v>2229</v>
      </c>
      <c r="D47" s="54" t="s">
        <v>2230</v>
      </c>
      <c r="E47" s="6" t="s">
        <v>156</v>
      </c>
      <c r="F47" s="19">
        <v>4000000</v>
      </c>
      <c r="G47" s="24">
        <v>25290</v>
      </c>
      <c r="H47" s="24">
        <v>1.1000000000000001</v>
      </c>
      <c r="I47" s="31"/>
      <c r="J47" s="31"/>
      <c r="K47" s="35"/>
    </row>
    <row r="48" spans="2:11" x14ac:dyDescent="0.3">
      <c r="B48" s="8" t="s">
        <v>931</v>
      </c>
      <c r="C48" s="57" t="s">
        <v>932</v>
      </c>
      <c r="D48" s="54" t="s">
        <v>933</v>
      </c>
      <c r="E48" s="6" t="s">
        <v>156</v>
      </c>
      <c r="F48" s="19">
        <v>9200000</v>
      </c>
      <c r="G48" s="24">
        <v>25171.200000000001</v>
      </c>
      <c r="H48" s="24">
        <v>1.1000000000000001</v>
      </c>
      <c r="I48" s="31"/>
      <c r="J48" s="31"/>
      <c r="K48" s="35"/>
    </row>
    <row r="49" spans="2:11" x14ac:dyDescent="0.3">
      <c r="B49" s="8" t="s">
        <v>132</v>
      </c>
      <c r="C49" s="57" t="s">
        <v>133</v>
      </c>
      <c r="D49" s="54" t="s">
        <v>134</v>
      </c>
      <c r="E49" s="6" t="s">
        <v>135</v>
      </c>
      <c r="F49" s="19">
        <v>5000000</v>
      </c>
      <c r="G49" s="24">
        <v>24787.5</v>
      </c>
      <c r="H49" s="24">
        <v>1.08</v>
      </c>
      <c r="I49" s="31"/>
      <c r="J49" s="31"/>
      <c r="K49" s="35"/>
    </row>
    <row r="50" spans="2:11" x14ac:dyDescent="0.3">
      <c r="B50" s="8" t="s">
        <v>1068</v>
      </c>
      <c r="C50" s="57" t="s">
        <v>1069</v>
      </c>
      <c r="D50" s="54" t="s">
        <v>1070</v>
      </c>
      <c r="E50" s="6" t="s">
        <v>1071</v>
      </c>
      <c r="F50" s="19">
        <v>29818719</v>
      </c>
      <c r="G50" s="24">
        <v>24215.78</v>
      </c>
      <c r="H50" s="24">
        <v>1.05</v>
      </c>
      <c r="I50" s="31"/>
      <c r="J50" s="31"/>
      <c r="K50" s="35"/>
    </row>
    <row r="51" spans="2:11" x14ac:dyDescent="0.3">
      <c r="B51" s="8" t="s">
        <v>2796</v>
      </c>
      <c r="C51" s="57" t="s">
        <v>2797</v>
      </c>
      <c r="D51" s="54" t="s">
        <v>2798</v>
      </c>
      <c r="E51" s="6" t="s">
        <v>104</v>
      </c>
      <c r="F51" s="19">
        <v>4094476</v>
      </c>
      <c r="G51" s="24">
        <v>23176.78</v>
      </c>
      <c r="H51" s="24">
        <v>1.01</v>
      </c>
      <c r="I51" s="31"/>
      <c r="J51" s="31"/>
      <c r="K51" s="35"/>
    </row>
    <row r="52" spans="2:11" x14ac:dyDescent="0.3">
      <c r="B52" s="8" t="s">
        <v>499</v>
      </c>
      <c r="C52" s="57" t="s">
        <v>500</v>
      </c>
      <c r="D52" s="54" t="s">
        <v>501</v>
      </c>
      <c r="E52" s="6" t="s">
        <v>71</v>
      </c>
      <c r="F52" s="19">
        <v>20000000</v>
      </c>
      <c r="G52" s="24">
        <v>22840</v>
      </c>
      <c r="H52" s="24">
        <v>0.99</v>
      </c>
      <c r="I52" s="31"/>
      <c r="J52" s="31"/>
      <c r="K52" s="35"/>
    </row>
    <row r="53" spans="2:11" x14ac:dyDescent="0.3">
      <c r="B53" s="8" t="s">
        <v>3670</v>
      </c>
      <c r="C53" s="57" t="s">
        <v>3671</v>
      </c>
      <c r="D53" s="54" t="s">
        <v>3672</v>
      </c>
      <c r="E53" s="6" t="s">
        <v>120</v>
      </c>
      <c r="F53" s="19">
        <v>10000000</v>
      </c>
      <c r="G53" s="24">
        <v>22278</v>
      </c>
      <c r="H53" s="24">
        <v>0.97</v>
      </c>
      <c r="I53" s="31"/>
      <c r="J53" s="31"/>
      <c r="K53" s="35"/>
    </row>
    <row r="54" spans="2:11" x14ac:dyDescent="0.3">
      <c r="B54" s="8" t="s">
        <v>453</v>
      </c>
      <c r="C54" s="57" t="s">
        <v>454</v>
      </c>
      <c r="D54" s="54" t="s">
        <v>455</v>
      </c>
      <c r="E54" s="6" t="s">
        <v>440</v>
      </c>
      <c r="F54" s="19">
        <v>7500000</v>
      </c>
      <c r="G54" s="24">
        <v>21731.25</v>
      </c>
      <c r="H54" s="24">
        <v>0.95</v>
      </c>
      <c r="I54" s="31"/>
      <c r="J54" s="31"/>
      <c r="K54" s="35"/>
    </row>
    <row r="55" spans="2:11" x14ac:dyDescent="0.3">
      <c r="B55" s="8" t="s">
        <v>301</v>
      </c>
      <c r="C55" s="57" t="s">
        <v>302</v>
      </c>
      <c r="D55" s="54" t="s">
        <v>303</v>
      </c>
      <c r="E55" s="6" t="s">
        <v>43</v>
      </c>
      <c r="F55" s="19">
        <v>14600000</v>
      </c>
      <c r="G55" s="24">
        <v>18277.740000000002</v>
      </c>
      <c r="H55" s="24">
        <v>0.8</v>
      </c>
      <c r="I55" s="31"/>
      <c r="J55" s="31"/>
      <c r="K55" s="35"/>
    </row>
    <row r="56" spans="2:11" x14ac:dyDescent="0.3">
      <c r="B56" s="8" t="s">
        <v>2495</v>
      </c>
      <c r="C56" s="57" t="s">
        <v>2496</v>
      </c>
      <c r="D56" s="54" t="s">
        <v>2497</v>
      </c>
      <c r="E56" s="6" t="s">
        <v>145</v>
      </c>
      <c r="F56" s="19">
        <v>3497219</v>
      </c>
      <c r="G56" s="24">
        <v>11588.04</v>
      </c>
      <c r="H56" s="24">
        <v>0.5</v>
      </c>
      <c r="I56" s="31"/>
      <c r="J56" s="31"/>
      <c r="K56" s="35"/>
    </row>
    <row r="57" spans="2:11" x14ac:dyDescent="0.3">
      <c r="B57" s="8" t="s">
        <v>2193</v>
      </c>
      <c r="C57" s="57" t="s">
        <v>2194</v>
      </c>
      <c r="D57" s="54" t="s">
        <v>2195</v>
      </c>
      <c r="E57" s="6" t="s">
        <v>86</v>
      </c>
      <c r="F57" s="19">
        <v>3031256</v>
      </c>
      <c r="G57" s="24">
        <v>11373.27</v>
      </c>
      <c r="H57" s="24">
        <v>0.5</v>
      </c>
      <c r="I57" s="31"/>
      <c r="J57" s="31"/>
      <c r="K57" s="35"/>
    </row>
    <row r="58" spans="2:11" x14ac:dyDescent="0.3">
      <c r="B58" s="8" t="s">
        <v>652</v>
      </c>
      <c r="C58" s="57" t="s">
        <v>653</v>
      </c>
      <c r="D58" s="54" t="s">
        <v>654</v>
      </c>
      <c r="E58" s="6" t="s">
        <v>156</v>
      </c>
      <c r="F58" s="19">
        <v>3900000</v>
      </c>
      <c r="G58" s="24">
        <v>10787.4</v>
      </c>
      <c r="H58" s="24">
        <v>0.47</v>
      </c>
      <c r="I58" s="31"/>
      <c r="J58" s="31"/>
      <c r="K58" s="35"/>
    </row>
    <row r="59" spans="2:11" x14ac:dyDescent="0.3">
      <c r="B59" s="8" t="s">
        <v>382</v>
      </c>
      <c r="C59" s="57" t="s">
        <v>383</v>
      </c>
      <c r="D59" s="54" t="s">
        <v>384</v>
      </c>
      <c r="E59" s="6" t="s">
        <v>50</v>
      </c>
      <c r="F59" s="19">
        <v>173700</v>
      </c>
      <c r="G59" s="24">
        <v>10482.799999999999</v>
      </c>
      <c r="H59" s="24">
        <v>0.46</v>
      </c>
      <c r="I59" s="31"/>
      <c r="J59" s="31"/>
      <c r="K59" s="35"/>
    </row>
    <row r="60" spans="2:11" x14ac:dyDescent="0.3">
      <c r="B60" s="8" t="s">
        <v>2761</v>
      </c>
      <c r="C60" s="57" t="s">
        <v>2762</v>
      </c>
      <c r="D60" s="54" t="s">
        <v>2763</v>
      </c>
      <c r="E60" s="6" t="s">
        <v>104</v>
      </c>
      <c r="F60" s="19">
        <v>938011</v>
      </c>
      <c r="G60" s="24">
        <v>9903.52</v>
      </c>
      <c r="H60" s="24">
        <v>0.43</v>
      </c>
      <c r="I60" s="31"/>
      <c r="J60" s="31"/>
      <c r="K60" s="35"/>
    </row>
    <row r="61" spans="2:11" x14ac:dyDescent="0.3">
      <c r="B61" s="8" t="s">
        <v>2225</v>
      </c>
      <c r="C61" s="57" t="s">
        <v>2226</v>
      </c>
      <c r="D61" s="54" t="s">
        <v>2227</v>
      </c>
      <c r="E61" s="6" t="s">
        <v>221</v>
      </c>
      <c r="F61" s="19">
        <v>3999600</v>
      </c>
      <c r="G61" s="24">
        <v>7080.89</v>
      </c>
      <c r="H61" s="24">
        <v>0.31</v>
      </c>
      <c r="I61" s="31"/>
      <c r="J61" s="31"/>
      <c r="K61" s="35"/>
    </row>
    <row r="62" spans="2:11" x14ac:dyDescent="0.3">
      <c r="B62" s="8" t="s">
        <v>523</v>
      </c>
      <c r="C62" s="57" t="s">
        <v>524</v>
      </c>
      <c r="D62" s="54" t="s">
        <v>525</v>
      </c>
      <c r="E62" s="6" t="s">
        <v>75</v>
      </c>
      <c r="F62" s="19">
        <v>945940</v>
      </c>
      <c r="G62" s="24">
        <v>6691.58</v>
      </c>
      <c r="H62" s="24">
        <v>0.28999999999999998</v>
      </c>
      <c r="I62" s="31"/>
      <c r="J62" s="31"/>
      <c r="K62" s="35"/>
    </row>
    <row r="63" spans="2:11" x14ac:dyDescent="0.3">
      <c r="B63" s="8" t="s">
        <v>343</v>
      </c>
      <c r="C63" s="57" t="s">
        <v>344</v>
      </c>
      <c r="D63" s="54" t="s">
        <v>345</v>
      </c>
      <c r="E63" s="6" t="s">
        <v>86</v>
      </c>
      <c r="F63" s="19">
        <v>1621704</v>
      </c>
      <c r="G63" s="24">
        <v>6344.11</v>
      </c>
      <c r="H63" s="24">
        <v>0.28000000000000003</v>
      </c>
      <c r="I63" s="31"/>
      <c r="J63" s="31"/>
      <c r="K63" s="35"/>
    </row>
    <row r="64" spans="2:11" x14ac:dyDescent="0.3">
      <c r="B64" s="8" t="s">
        <v>3673</v>
      </c>
      <c r="C64" s="57" t="s">
        <v>3674</v>
      </c>
      <c r="D64" s="54" t="s">
        <v>3675</v>
      </c>
      <c r="E64" s="6" t="s">
        <v>156</v>
      </c>
      <c r="F64" s="19">
        <v>5555491</v>
      </c>
      <c r="G64" s="24">
        <v>6220.48</v>
      </c>
      <c r="H64" s="24">
        <v>0.27</v>
      </c>
      <c r="I64" s="31"/>
      <c r="J64" s="31"/>
      <c r="K64" s="35"/>
    </row>
    <row r="65" spans="1:11" x14ac:dyDescent="0.3">
      <c r="B65" s="8" t="s">
        <v>2805</v>
      </c>
      <c r="C65" s="57" t="s">
        <v>2806</v>
      </c>
      <c r="D65" s="54" t="s">
        <v>2807</v>
      </c>
      <c r="E65" s="6" t="s">
        <v>156</v>
      </c>
      <c r="F65" s="19">
        <v>6500000</v>
      </c>
      <c r="G65" s="24">
        <v>5924.75</v>
      </c>
      <c r="H65" s="24">
        <v>0.26</v>
      </c>
      <c r="I65" s="31"/>
      <c r="J65" s="31"/>
      <c r="K65" s="35"/>
    </row>
    <row r="66" spans="1:11" x14ac:dyDescent="0.3">
      <c r="B66" s="8" t="s">
        <v>1871</v>
      </c>
      <c r="C66" s="57" t="s">
        <v>1872</v>
      </c>
      <c r="D66" s="54" t="s">
        <v>1873</v>
      </c>
      <c r="E66" s="6" t="s">
        <v>217</v>
      </c>
      <c r="F66" s="19">
        <v>175101</v>
      </c>
      <c r="G66" s="24">
        <v>5919.81</v>
      </c>
      <c r="H66" s="24">
        <v>0.26</v>
      </c>
      <c r="I66" s="31"/>
      <c r="J66" s="31"/>
      <c r="K66" s="35"/>
    </row>
    <row r="67" spans="1:11" x14ac:dyDescent="0.3">
      <c r="B67" s="8" t="s">
        <v>923</v>
      </c>
      <c r="C67" s="57" t="s">
        <v>924</v>
      </c>
      <c r="D67" s="54" t="s">
        <v>925</v>
      </c>
      <c r="E67" s="6" t="s">
        <v>86</v>
      </c>
      <c r="F67" s="19">
        <v>2719142</v>
      </c>
      <c r="G67" s="24">
        <v>4996.97</v>
      </c>
      <c r="H67" s="24">
        <v>0.22</v>
      </c>
      <c r="I67" s="31"/>
      <c r="J67" s="31"/>
      <c r="K67" s="35"/>
    </row>
    <row r="68" spans="1:11" x14ac:dyDescent="0.3">
      <c r="B68" s="8" t="s">
        <v>926</v>
      </c>
      <c r="C68" s="57" t="s">
        <v>927</v>
      </c>
      <c r="D68" s="54" t="s">
        <v>928</v>
      </c>
      <c r="E68" s="6" t="s">
        <v>112</v>
      </c>
      <c r="F68" s="19">
        <v>8200000</v>
      </c>
      <c r="G68" s="24">
        <v>4988.88</v>
      </c>
      <c r="H68" s="24">
        <v>0.22</v>
      </c>
      <c r="I68" s="31"/>
      <c r="J68" s="31"/>
      <c r="K68" s="35"/>
    </row>
    <row r="69" spans="1:11" x14ac:dyDescent="0.3">
      <c r="B69" s="8" t="s">
        <v>2437</v>
      </c>
      <c r="C69" s="57" t="s">
        <v>1456</v>
      </c>
      <c r="D69" s="54" t="s">
        <v>2438</v>
      </c>
      <c r="E69" s="6" t="s">
        <v>43</v>
      </c>
      <c r="F69" s="19">
        <v>35000</v>
      </c>
      <c r="G69" s="24">
        <v>51.6</v>
      </c>
      <c r="H69" s="24" t="s">
        <v>5024</v>
      </c>
      <c r="I69" s="31"/>
      <c r="J69" s="31"/>
      <c r="K69" s="35"/>
    </row>
    <row r="70" spans="1:11" x14ac:dyDescent="0.3">
      <c r="C70" s="58" t="s">
        <v>184</v>
      </c>
      <c r="D70" s="54"/>
      <c r="E70" s="6"/>
      <c r="F70" s="19"/>
      <c r="G70" s="25">
        <v>2149106.4</v>
      </c>
      <c r="H70" s="25">
        <v>93.56</v>
      </c>
      <c r="I70" s="31"/>
      <c r="J70" s="31"/>
      <c r="K70" s="35"/>
    </row>
    <row r="71" spans="1:11" x14ac:dyDescent="0.3">
      <c r="C71" s="57"/>
      <c r="D71" s="54"/>
      <c r="E71" s="6"/>
      <c r="F71" s="19"/>
      <c r="G71" s="24"/>
      <c r="H71" s="24"/>
      <c r="I71" s="31"/>
      <c r="J71" s="31"/>
      <c r="K71" s="35"/>
    </row>
    <row r="72" spans="1:11" x14ac:dyDescent="0.3">
      <c r="C72" s="58" t="s">
        <v>3</v>
      </c>
      <c r="D72" s="54"/>
      <c r="E72" s="6"/>
      <c r="F72" s="19"/>
      <c r="G72" s="24" t="s">
        <v>2</v>
      </c>
      <c r="H72" s="24" t="s">
        <v>2</v>
      </c>
      <c r="I72" s="31"/>
      <c r="J72" s="31"/>
      <c r="K72" s="35"/>
    </row>
    <row r="73" spans="1:11" x14ac:dyDescent="0.3">
      <c r="C73" s="57"/>
      <c r="D73" s="54"/>
      <c r="E73" s="6"/>
      <c r="F73" s="19"/>
      <c r="G73" s="24"/>
      <c r="H73" s="24"/>
      <c r="I73" s="31"/>
      <c r="J73" s="31"/>
      <c r="K73" s="35"/>
    </row>
    <row r="74" spans="1:11" x14ac:dyDescent="0.3">
      <c r="C74" s="58" t="s">
        <v>4</v>
      </c>
      <c r="D74" s="54"/>
      <c r="E74" s="6"/>
      <c r="F74" s="19"/>
      <c r="G74" s="24" t="s">
        <v>2</v>
      </c>
      <c r="H74" s="24" t="s">
        <v>2</v>
      </c>
      <c r="I74" s="31"/>
      <c r="J74" s="31"/>
      <c r="K74" s="35"/>
    </row>
    <row r="75" spans="1:11" x14ac:dyDescent="0.3">
      <c r="C75" s="57"/>
      <c r="D75" s="54"/>
      <c r="E75" s="6"/>
      <c r="F75" s="19"/>
      <c r="G75" s="24"/>
      <c r="H75" s="24"/>
      <c r="I75" s="31"/>
      <c r="J75" s="31"/>
      <c r="K75" s="35"/>
    </row>
    <row r="76" spans="1:11" x14ac:dyDescent="0.3">
      <c r="A76" s="10"/>
      <c r="B76" s="28"/>
      <c r="C76" s="58" t="s">
        <v>5</v>
      </c>
      <c r="D76" s="54"/>
      <c r="E76" s="6"/>
      <c r="F76" s="19"/>
      <c r="G76" s="24"/>
      <c r="H76" s="24"/>
      <c r="I76" s="31"/>
      <c r="J76" s="31"/>
      <c r="K76" s="35"/>
    </row>
    <row r="77" spans="1:11" x14ac:dyDescent="0.3">
      <c r="A77" s="28"/>
      <c r="B77" s="28"/>
      <c r="C77" s="58" t="s">
        <v>6</v>
      </c>
      <c r="D77" s="54"/>
      <c r="E77" s="6"/>
      <c r="F77" s="19"/>
      <c r="G77" s="24" t="s">
        <v>2</v>
      </c>
      <c r="H77" s="24" t="s">
        <v>2</v>
      </c>
      <c r="I77" s="31"/>
      <c r="J77" s="31"/>
      <c r="K77" s="35"/>
    </row>
    <row r="78" spans="1:11" x14ac:dyDescent="0.3">
      <c r="A78" s="28"/>
      <c r="B78" s="28"/>
      <c r="C78" s="58"/>
      <c r="D78" s="54"/>
      <c r="E78" s="6"/>
      <c r="F78" s="19"/>
      <c r="G78" s="24"/>
      <c r="H78" s="24"/>
      <c r="I78" s="31"/>
      <c r="J78" s="31"/>
      <c r="K78" s="35"/>
    </row>
    <row r="79" spans="1:11" x14ac:dyDescent="0.3">
      <c r="A79" s="28"/>
      <c r="B79" s="28"/>
      <c r="C79" s="58" t="s">
        <v>7</v>
      </c>
      <c r="D79" s="54"/>
      <c r="E79" s="6"/>
      <c r="F79" s="19"/>
      <c r="G79" s="24" t="s">
        <v>2</v>
      </c>
      <c r="H79" s="24" t="s">
        <v>2</v>
      </c>
      <c r="I79" s="31"/>
      <c r="J79" s="31"/>
      <c r="K79" s="35"/>
    </row>
    <row r="80" spans="1:11" x14ac:dyDescent="0.3">
      <c r="A80" s="28"/>
      <c r="B80" s="28"/>
      <c r="C80" s="58"/>
      <c r="D80" s="54"/>
      <c r="E80" s="6"/>
      <c r="F80" s="19"/>
      <c r="G80" s="24"/>
      <c r="H80" s="24"/>
      <c r="I80" s="31"/>
      <c r="J80" s="31"/>
      <c r="K80" s="35"/>
    </row>
    <row r="81" spans="1:11" x14ac:dyDescent="0.3">
      <c r="A81" s="28"/>
      <c r="B81" s="28"/>
      <c r="C81" s="58" t="s">
        <v>8</v>
      </c>
      <c r="D81" s="54"/>
      <c r="E81" s="6"/>
      <c r="F81" s="19"/>
      <c r="G81" s="24" t="s">
        <v>2</v>
      </c>
      <c r="H81" s="24" t="s">
        <v>2</v>
      </c>
      <c r="I81" s="31"/>
      <c r="J81" s="31"/>
      <c r="K81" s="35"/>
    </row>
    <row r="82" spans="1:11" x14ac:dyDescent="0.3">
      <c r="A82" s="28"/>
      <c r="B82" s="28"/>
      <c r="C82" s="58"/>
      <c r="D82" s="54"/>
      <c r="E82" s="6"/>
      <c r="F82" s="19"/>
      <c r="G82" s="24"/>
      <c r="H82" s="24"/>
      <c r="I82" s="31"/>
      <c r="J82" s="31"/>
      <c r="K82" s="35"/>
    </row>
    <row r="83" spans="1:11" x14ac:dyDescent="0.3">
      <c r="C83" s="59" t="s">
        <v>9</v>
      </c>
      <c r="D83" s="54"/>
      <c r="E83" s="6"/>
      <c r="F83" s="19"/>
      <c r="G83" s="24"/>
      <c r="H83" s="24"/>
      <c r="I83" s="31"/>
      <c r="J83" s="31"/>
      <c r="K83" s="35"/>
    </row>
    <row r="84" spans="1:11" x14ac:dyDescent="0.3">
      <c r="B84" s="8" t="s">
        <v>2550</v>
      </c>
      <c r="C84" s="57" t="s">
        <v>2551</v>
      </c>
      <c r="D84" s="54" t="s">
        <v>2552</v>
      </c>
      <c r="E84" s="6" t="s">
        <v>198</v>
      </c>
      <c r="F84" s="19">
        <v>10000000</v>
      </c>
      <c r="G84" s="24">
        <v>10219.91</v>
      </c>
      <c r="H84" s="24">
        <v>0.44</v>
      </c>
      <c r="I84" s="31">
        <v>5.7817724999999998</v>
      </c>
      <c r="J84" s="31"/>
      <c r="K84" s="35"/>
    </row>
    <row r="85" spans="1:11" x14ac:dyDescent="0.3">
      <c r="C85" s="58" t="s">
        <v>184</v>
      </c>
      <c r="D85" s="54"/>
      <c r="E85" s="6"/>
      <c r="F85" s="19"/>
      <c r="G85" s="25">
        <v>10219.91</v>
      </c>
      <c r="H85" s="25">
        <v>0.44</v>
      </c>
      <c r="I85" s="31"/>
      <c r="J85" s="31"/>
      <c r="K85" s="35"/>
    </row>
    <row r="86" spans="1:11" x14ac:dyDescent="0.3">
      <c r="C86" s="57"/>
      <c r="D86" s="54"/>
      <c r="E86" s="6"/>
      <c r="F86" s="19"/>
      <c r="G86" s="24"/>
      <c r="H86" s="24"/>
      <c r="I86" s="31"/>
      <c r="J86" s="31"/>
      <c r="K86" s="35"/>
    </row>
    <row r="87" spans="1:11" x14ac:dyDescent="0.3">
      <c r="C87" s="58" t="s">
        <v>10</v>
      </c>
      <c r="D87" s="54"/>
      <c r="E87" s="6"/>
      <c r="F87" s="19"/>
      <c r="G87" s="24" t="s">
        <v>2</v>
      </c>
      <c r="H87" s="24" t="s">
        <v>2</v>
      </c>
      <c r="I87" s="31"/>
      <c r="J87" s="31"/>
      <c r="K87" s="35"/>
    </row>
    <row r="88" spans="1:11" x14ac:dyDescent="0.3">
      <c r="C88" s="57"/>
      <c r="D88" s="54"/>
      <c r="E88" s="6"/>
      <c r="F88" s="19"/>
      <c r="G88" s="24"/>
      <c r="H88" s="24"/>
      <c r="I88" s="31"/>
      <c r="J88" s="31"/>
      <c r="K88" s="35"/>
    </row>
    <row r="89" spans="1:11" x14ac:dyDescent="0.3">
      <c r="A89" s="10"/>
      <c r="B89" s="28"/>
      <c r="C89" s="58" t="s">
        <v>11</v>
      </c>
      <c r="D89" s="54"/>
      <c r="E89" s="6"/>
      <c r="F89" s="19"/>
      <c r="G89" s="24"/>
      <c r="H89" s="24"/>
      <c r="I89" s="31"/>
      <c r="J89" s="31"/>
      <c r="K89" s="35"/>
    </row>
    <row r="90" spans="1:11" x14ac:dyDescent="0.3">
      <c r="A90" s="28"/>
      <c r="B90" s="28"/>
      <c r="C90" s="58" t="s">
        <v>13</v>
      </c>
      <c r="D90" s="54"/>
      <c r="E90" s="6"/>
      <c r="F90" s="19"/>
      <c r="G90" s="24" t="s">
        <v>2</v>
      </c>
      <c r="H90" s="24" t="s">
        <v>2</v>
      </c>
      <c r="I90" s="31"/>
      <c r="J90" s="31"/>
      <c r="K90" s="35"/>
    </row>
    <row r="91" spans="1:11" x14ac:dyDescent="0.3">
      <c r="A91" s="28"/>
      <c r="B91" s="28"/>
      <c r="C91" s="58"/>
      <c r="D91" s="54"/>
      <c r="E91" s="6"/>
      <c r="F91" s="19"/>
      <c r="G91" s="24"/>
      <c r="H91" s="24"/>
      <c r="I91" s="31"/>
      <c r="J91" s="31"/>
      <c r="K91" s="35"/>
    </row>
    <row r="92" spans="1:11" x14ac:dyDescent="0.3">
      <c r="A92" s="28"/>
      <c r="B92" s="28"/>
      <c r="C92" s="58" t="s">
        <v>14</v>
      </c>
      <c r="D92" s="54"/>
      <c r="E92" s="6"/>
      <c r="F92" s="19"/>
      <c r="G92" s="24" t="s">
        <v>2</v>
      </c>
      <c r="H92" s="24" t="s">
        <v>2</v>
      </c>
      <c r="I92" s="31"/>
      <c r="J92" s="31"/>
      <c r="K92" s="35"/>
    </row>
    <row r="93" spans="1:11" x14ac:dyDescent="0.3">
      <c r="A93" s="28"/>
      <c r="B93" s="28"/>
      <c r="C93" s="58"/>
      <c r="D93" s="54"/>
      <c r="E93" s="6"/>
      <c r="F93" s="19"/>
      <c r="G93" s="24"/>
      <c r="H93" s="24"/>
      <c r="I93" s="31"/>
      <c r="J93" s="31"/>
      <c r="K93" s="35"/>
    </row>
    <row r="94" spans="1:11" x14ac:dyDescent="0.3">
      <c r="C94" s="59" t="s">
        <v>15</v>
      </c>
      <c r="D94" s="54"/>
      <c r="E94" s="6"/>
      <c r="F94" s="19"/>
      <c r="G94" s="24"/>
      <c r="H94" s="24"/>
      <c r="I94" s="31"/>
      <c r="J94" s="31"/>
      <c r="K94" s="35"/>
    </row>
    <row r="95" spans="1:11" x14ac:dyDescent="0.3">
      <c r="B95" s="8" t="s">
        <v>195</v>
      </c>
      <c r="C95" s="57" t="s">
        <v>196</v>
      </c>
      <c r="D95" s="54" t="s">
        <v>197</v>
      </c>
      <c r="E95" s="6" t="s">
        <v>198</v>
      </c>
      <c r="F95" s="19">
        <v>2000000</v>
      </c>
      <c r="G95" s="24">
        <v>1913.36</v>
      </c>
      <c r="H95" s="24">
        <v>0.08</v>
      </c>
      <c r="I95" s="31">
        <v>5.68</v>
      </c>
      <c r="J95" s="31"/>
      <c r="K95" s="35"/>
    </row>
    <row r="96" spans="1:11" x14ac:dyDescent="0.3">
      <c r="C96" s="58" t="s">
        <v>184</v>
      </c>
      <c r="D96" s="54"/>
      <c r="E96" s="6"/>
      <c r="F96" s="19"/>
      <c r="G96" s="25">
        <v>1913.36</v>
      </c>
      <c r="H96" s="25">
        <v>0.08</v>
      </c>
      <c r="I96" s="31"/>
      <c r="J96" s="31"/>
      <c r="K96" s="35"/>
    </row>
    <row r="97" spans="1:11" x14ac:dyDescent="0.3">
      <c r="C97" s="57"/>
      <c r="D97" s="54"/>
      <c r="E97" s="6"/>
      <c r="F97" s="19"/>
      <c r="G97" s="24"/>
      <c r="H97" s="24"/>
      <c r="I97" s="31"/>
      <c r="J97" s="31"/>
      <c r="K97" s="35"/>
    </row>
    <row r="98" spans="1:11" x14ac:dyDescent="0.3">
      <c r="C98" s="58" t="s">
        <v>16</v>
      </c>
      <c r="D98" s="54"/>
      <c r="E98" s="6"/>
      <c r="F98" s="19"/>
      <c r="G98" s="24" t="s">
        <v>2</v>
      </c>
      <c r="H98" s="24" t="s">
        <v>2</v>
      </c>
      <c r="I98" s="31"/>
      <c r="J98" s="31"/>
      <c r="K98" s="35"/>
    </row>
    <row r="99" spans="1:11" x14ac:dyDescent="0.3">
      <c r="C99" s="57"/>
      <c r="D99" s="54"/>
      <c r="E99" s="6"/>
      <c r="F99" s="19"/>
      <c r="G99" s="24"/>
      <c r="H99" s="24"/>
      <c r="I99" s="31"/>
      <c r="J99" s="31"/>
      <c r="K99" s="35"/>
    </row>
    <row r="100" spans="1:11" x14ac:dyDescent="0.3">
      <c r="C100" s="58" t="s">
        <v>17</v>
      </c>
      <c r="D100" s="54"/>
      <c r="E100" s="6"/>
      <c r="F100" s="19"/>
      <c r="G100" s="24" t="s">
        <v>2</v>
      </c>
      <c r="H100" s="24" t="s">
        <v>2</v>
      </c>
      <c r="I100" s="31"/>
      <c r="J100" s="31"/>
      <c r="K100" s="35"/>
    </row>
    <row r="101" spans="1:11" x14ac:dyDescent="0.3">
      <c r="C101" s="57"/>
      <c r="D101" s="54"/>
      <c r="E101" s="6"/>
      <c r="F101" s="19"/>
      <c r="G101" s="24"/>
      <c r="H101" s="24"/>
      <c r="I101" s="31"/>
      <c r="J101" s="31"/>
      <c r="K101" s="35"/>
    </row>
    <row r="102" spans="1:11" x14ac:dyDescent="0.3">
      <c r="A102" s="10"/>
      <c r="B102" s="28"/>
      <c r="C102" s="58" t="s">
        <v>18</v>
      </c>
      <c r="D102" s="54"/>
      <c r="E102" s="6"/>
      <c r="F102" s="19"/>
      <c r="G102" s="24"/>
      <c r="H102" s="24"/>
      <c r="I102" s="31"/>
      <c r="J102" s="31"/>
      <c r="K102" s="35"/>
    </row>
    <row r="103" spans="1:11" x14ac:dyDescent="0.3">
      <c r="A103" s="28"/>
      <c r="B103" s="28"/>
      <c r="C103" s="58" t="s">
        <v>19</v>
      </c>
      <c r="D103" s="54"/>
      <c r="E103" s="6"/>
      <c r="F103" s="19"/>
      <c r="G103" s="24" t="s">
        <v>2</v>
      </c>
      <c r="H103" s="24" t="s">
        <v>2</v>
      </c>
      <c r="I103" s="31"/>
      <c r="J103" s="31"/>
      <c r="K103" s="35"/>
    </row>
    <row r="104" spans="1:11" x14ac:dyDescent="0.3">
      <c r="A104" s="28"/>
      <c r="B104" s="28"/>
      <c r="C104" s="58"/>
      <c r="D104" s="54"/>
      <c r="E104" s="6"/>
      <c r="F104" s="19"/>
      <c r="G104" s="24"/>
      <c r="H104" s="24"/>
      <c r="I104" s="31"/>
      <c r="J104" s="31"/>
      <c r="K104" s="35"/>
    </row>
    <row r="105" spans="1:11" x14ac:dyDescent="0.3">
      <c r="A105" s="28"/>
      <c r="B105" s="28"/>
      <c r="C105" s="58" t="s">
        <v>20</v>
      </c>
      <c r="D105" s="54"/>
      <c r="E105" s="6"/>
      <c r="F105" s="19"/>
      <c r="G105" s="24" t="s">
        <v>2</v>
      </c>
      <c r="H105" s="24" t="s">
        <v>2</v>
      </c>
      <c r="I105" s="31"/>
      <c r="J105" s="31"/>
      <c r="K105" s="35"/>
    </row>
    <row r="106" spans="1:11" x14ac:dyDescent="0.3">
      <c r="A106" s="28"/>
      <c r="B106" s="28"/>
      <c r="C106" s="58"/>
      <c r="D106" s="54"/>
      <c r="E106" s="6"/>
      <c r="F106" s="19"/>
      <c r="G106" s="24"/>
      <c r="H106" s="24"/>
      <c r="I106" s="31"/>
      <c r="J106" s="31"/>
      <c r="K106" s="35"/>
    </row>
    <row r="107" spans="1:11" x14ac:dyDescent="0.3">
      <c r="A107" s="28"/>
      <c r="B107" s="28"/>
      <c r="C107" s="58" t="s">
        <v>21</v>
      </c>
      <c r="D107" s="54"/>
      <c r="E107" s="6"/>
      <c r="F107" s="19"/>
      <c r="G107" s="24" t="s">
        <v>2</v>
      </c>
      <c r="H107" s="24" t="s">
        <v>2</v>
      </c>
      <c r="I107" s="31"/>
      <c r="J107" s="31"/>
      <c r="K107" s="35"/>
    </row>
    <row r="108" spans="1:11" x14ac:dyDescent="0.3">
      <c r="A108" s="28"/>
      <c r="B108" s="28"/>
      <c r="C108" s="58"/>
      <c r="D108" s="54"/>
      <c r="E108" s="6"/>
      <c r="F108" s="19"/>
      <c r="G108" s="24"/>
      <c r="H108" s="24"/>
      <c r="I108" s="31"/>
      <c r="J108" s="31"/>
      <c r="K108" s="35"/>
    </row>
    <row r="109" spans="1:11" x14ac:dyDescent="0.3">
      <c r="A109" s="28"/>
      <c r="B109" s="28"/>
      <c r="C109" s="58" t="s">
        <v>22</v>
      </c>
      <c r="D109" s="54"/>
      <c r="E109" s="6"/>
      <c r="F109" s="19"/>
      <c r="G109" s="24" t="s">
        <v>2</v>
      </c>
      <c r="H109" s="24" t="s">
        <v>2</v>
      </c>
      <c r="I109" s="31"/>
      <c r="J109" s="31"/>
      <c r="K109" s="35"/>
    </row>
    <row r="110" spans="1:11" x14ac:dyDescent="0.3">
      <c r="A110" s="28"/>
      <c r="B110" s="28"/>
      <c r="C110" s="58"/>
      <c r="D110" s="54"/>
      <c r="E110" s="6"/>
      <c r="F110" s="19"/>
      <c r="G110" s="24"/>
      <c r="H110" s="24"/>
      <c r="I110" s="31"/>
      <c r="J110" s="31"/>
      <c r="K110" s="35"/>
    </row>
    <row r="111" spans="1:11" x14ac:dyDescent="0.3">
      <c r="A111" s="28"/>
      <c r="B111" s="28"/>
      <c r="C111" s="58" t="s">
        <v>23</v>
      </c>
      <c r="D111" s="54"/>
      <c r="E111" s="6"/>
      <c r="F111" s="19"/>
      <c r="G111" s="24" t="s">
        <v>2</v>
      </c>
      <c r="H111" s="24" t="s">
        <v>2</v>
      </c>
      <c r="I111" s="31"/>
      <c r="J111" s="31"/>
      <c r="K111" s="35"/>
    </row>
    <row r="112" spans="1:11" x14ac:dyDescent="0.3">
      <c r="A112" s="28"/>
      <c r="B112" s="28"/>
      <c r="C112" s="58"/>
      <c r="D112" s="54"/>
      <c r="E112" s="6"/>
      <c r="F112" s="19"/>
      <c r="G112" s="24"/>
      <c r="H112" s="24"/>
      <c r="I112" s="31"/>
      <c r="J112" s="31"/>
      <c r="K112" s="35"/>
    </row>
    <row r="113" spans="1:54" x14ac:dyDescent="0.3">
      <c r="C113" s="59" t="s">
        <v>24</v>
      </c>
      <c r="D113" s="54"/>
      <c r="E113" s="6"/>
      <c r="F113" s="19"/>
      <c r="G113" s="24"/>
      <c r="H113" s="24"/>
      <c r="I113" s="31"/>
      <c r="J113" s="31"/>
      <c r="K113" s="35"/>
    </row>
    <row r="114" spans="1:54" x14ac:dyDescent="0.3">
      <c r="B114" s="8" t="s">
        <v>199</v>
      </c>
      <c r="C114" s="57" t="s">
        <v>200</v>
      </c>
      <c r="D114" s="54"/>
      <c r="E114" s="6"/>
      <c r="F114" s="19"/>
      <c r="G114" s="24">
        <v>140407.57999999999</v>
      </c>
      <c r="H114" s="24">
        <v>6.11</v>
      </c>
      <c r="I114" s="31"/>
      <c r="J114" s="31"/>
      <c r="K114" s="35"/>
    </row>
    <row r="115" spans="1:54" x14ac:dyDescent="0.3">
      <c r="C115" s="58" t="s">
        <v>184</v>
      </c>
      <c r="D115" s="54"/>
      <c r="E115" s="6"/>
      <c r="F115" s="19"/>
      <c r="G115" s="25">
        <v>140407.57999999999</v>
      </c>
      <c r="H115" s="25">
        <v>6.11</v>
      </c>
      <c r="I115" s="31"/>
      <c r="J115" s="31"/>
      <c r="K115" s="35"/>
    </row>
    <row r="116" spans="1:54" x14ac:dyDescent="0.3">
      <c r="C116" s="57"/>
      <c r="D116" s="54"/>
      <c r="E116" s="6"/>
      <c r="F116" s="19"/>
      <c r="G116" s="24"/>
      <c r="H116" s="24"/>
      <c r="I116" s="31"/>
      <c r="J116" s="31"/>
      <c r="K116" s="35"/>
    </row>
    <row r="117" spans="1:54" x14ac:dyDescent="0.3">
      <c r="A117" s="10"/>
      <c r="B117" s="28"/>
      <c r="C117" s="58" t="s">
        <v>25</v>
      </c>
      <c r="D117" s="54"/>
      <c r="E117" s="6"/>
      <c r="F117" s="19"/>
      <c r="G117" s="24"/>
      <c r="H117" s="24"/>
      <c r="I117" s="31"/>
      <c r="J117" s="31"/>
      <c r="K117" s="35"/>
    </row>
    <row r="118" spans="1:54" s="2" customFormat="1" ht="13.8" x14ac:dyDescent="0.3">
      <c r="A118" s="28"/>
      <c r="B118" s="28"/>
      <c r="C118" s="57" t="s">
        <v>5023</v>
      </c>
      <c r="D118" s="54"/>
      <c r="E118" s="6"/>
      <c r="F118" s="19"/>
      <c r="G118" s="24">
        <v>600</v>
      </c>
      <c r="H118" s="24">
        <v>0.03</v>
      </c>
      <c r="I118" s="31"/>
      <c r="J118" s="31"/>
      <c r="K118" s="35"/>
      <c r="L118" s="3"/>
      <c r="AI118" s="3"/>
      <c r="AV118" s="3"/>
      <c r="AX118" s="3"/>
      <c r="BB118" s="3"/>
    </row>
    <row r="119" spans="1:54" x14ac:dyDescent="0.3">
      <c r="B119" s="8"/>
      <c r="C119" s="57" t="s">
        <v>201</v>
      </c>
      <c r="D119" s="54"/>
      <c r="E119" s="6"/>
      <c r="F119" s="19"/>
      <c r="G119" s="24">
        <v>-4728.8999999999996</v>
      </c>
      <c r="H119" s="24">
        <v>-0.22</v>
      </c>
      <c r="I119" s="31"/>
      <c r="J119" s="31"/>
      <c r="K119" s="35"/>
    </row>
    <row r="120" spans="1:54" x14ac:dyDescent="0.3">
      <c r="C120" s="58" t="s">
        <v>184</v>
      </c>
      <c r="D120" s="54"/>
      <c r="E120" s="6"/>
      <c r="F120" s="19"/>
      <c r="G120" s="25">
        <v>-4128.8999999999996</v>
      </c>
      <c r="H120" s="25">
        <v>-0.19</v>
      </c>
      <c r="I120" s="31"/>
      <c r="J120" s="31"/>
      <c r="K120" s="35"/>
    </row>
    <row r="121" spans="1:54" x14ac:dyDescent="0.3">
      <c r="C121" s="57"/>
      <c r="D121" s="54"/>
      <c r="E121" s="6"/>
      <c r="F121" s="19"/>
      <c r="G121" s="24"/>
      <c r="H121" s="24"/>
      <c r="I121" s="31"/>
      <c r="J121" s="31"/>
      <c r="K121" s="35"/>
    </row>
    <row r="122" spans="1:54" x14ac:dyDescent="0.3">
      <c r="C122" s="60" t="s">
        <v>202</v>
      </c>
      <c r="D122" s="55"/>
      <c r="E122" s="5"/>
      <c r="F122" s="20"/>
      <c r="G122" s="26">
        <v>2297518.35</v>
      </c>
      <c r="H122" s="26">
        <v>100</v>
      </c>
      <c r="I122" s="32"/>
      <c r="J122" s="32"/>
      <c r="K122" s="36"/>
    </row>
    <row r="125" spans="1:54" x14ac:dyDescent="0.3">
      <c r="C125" s="1" t="s">
        <v>203</v>
      </c>
    </row>
    <row r="126" spans="1:54" x14ac:dyDescent="0.3">
      <c r="C126" s="37" t="s">
        <v>204</v>
      </c>
      <c r="D126" s="37"/>
      <c r="E126" s="37"/>
      <c r="F126" s="37"/>
      <c r="G126" s="37"/>
      <c r="H126" s="37"/>
      <c r="I126" s="37"/>
      <c r="J126" s="37"/>
      <c r="K126" s="37"/>
    </row>
    <row r="127" spans="1:54" x14ac:dyDescent="0.3">
      <c r="C127" s="2" t="s">
        <v>205</v>
      </c>
    </row>
    <row r="128" spans="1:54" x14ac:dyDescent="0.3">
      <c r="C128" s="2" t="s">
        <v>206</v>
      </c>
    </row>
    <row r="129" spans="3:11" ht="30" customHeight="1" x14ac:dyDescent="0.3">
      <c r="C129" s="80" t="s">
        <v>207</v>
      </c>
      <c r="D129" s="81"/>
      <c r="E129" s="81"/>
      <c r="F129" s="81"/>
      <c r="G129" s="81"/>
      <c r="H129" s="81"/>
      <c r="I129" s="81"/>
      <c r="J129" s="81"/>
      <c r="K129" s="81"/>
    </row>
    <row r="130" spans="3:11" x14ac:dyDescent="0.3">
      <c r="C130" s="2" t="s">
        <v>208</v>
      </c>
    </row>
    <row r="131" spans="3:11" x14ac:dyDescent="0.3">
      <c r="C131" s="2" t="s">
        <v>5060</v>
      </c>
    </row>
    <row r="133" spans="3:11" x14ac:dyDescent="0.3">
      <c r="C133" s="1" t="s">
        <v>5173</v>
      </c>
      <c r="E133" s="78" t="s">
        <v>5174</v>
      </c>
    </row>
    <row r="134" spans="3:11" x14ac:dyDescent="0.3">
      <c r="E134" s="2" t="s">
        <v>5224</v>
      </c>
    </row>
  </sheetData>
  <mergeCells count="1">
    <mergeCell ref="C129:K129"/>
  </mergeCells>
  <hyperlinks>
    <hyperlink ref="J2" location="'Index'!A1" display="'Index'!A1" xr:uid="{91DC9DA5-977A-4057-AABF-E2EF270BAD9E}"/>
  </hyperlinks>
  <pageMargins left="0.7" right="0.7" top="0.75" bottom="0.75" header="0.3" footer="0.3"/>
  <pageSetup orientation="portrait" horizontalDpi="4294967293" r:id="rId1"/>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64AF3C-EC09-4E01-9719-5AACE0952ABB}">
  <sheetPr codeName="Sheet1"/>
  <dimension ref="A1:IV93"/>
  <sheetViews>
    <sheetView showGridLines="0" zoomScale="90" zoomScaleNormal="90" workbookViewId="0">
      <pane ySplit="6" topLeftCell="A78"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3676</v>
      </c>
      <c r="J2" s="38" t="s">
        <v>4688</v>
      </c>
    </row>
    <row r="3" spans="1:54" ht="16.2" x14ac:dyDescent="0.35">
      <c r="C3" s="1" t="s">
        <v>28</v>
      </c>
      <c r="D3" s="21" t="s">
        <v>3677</v>
      </c>
    </row>
    <row r="4" spans="1:54" ht="15" x14ac:dyDescent="0.35">
      <c r="C4" s="1" t="s">
        <v>30</v>
      </c>
      <c r="D4" s="22">
        <v>46053</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C8" s="58" t="s">
        <v>0</v>
      </c>
      <c r="D8" s="54"/>
      <c r="E8" s="6"/>
      <c r="F8" s="19"/>
      <c r="G8" s="24"/>
      <c r="H8" s="24"/>
      <c r="I8" s="31"/>
      <c r="J8" s="31"/>
      <c r="K8" s="35"/>
    </row>
    <row r="9" spans="1:54" x14ac:dyDescent="0.3">
      <c r="C9" s="57"/>
      <c r="D9" s="54"/>
      <c r="E9" s="6"/>
      <c r="F9" s="19"/>
      <c r="G9" s="24"/>
      <c r="H9" s="24"/>
      <c r="I9" s="31"/>
      <c r="J9" s="31"/>
      <c r="K9" s="35"/>
    </row>
    <row r="10" spans="1:54" x14ac:dyDescent="0.3">
      <c r="C10" s="58" t="s">
        <v>1</v>
      </c>
      <c r="D10" s="54"/>
      <c r="E10" s="6"/>
      <c r="F10" s="19"/>
      <c r="G10" s="24" t="s">
        <v>2</v>
      </c>
      <c r="H10" s="24" t="s">
        <v>2</v>
      </c>
      <c r="I10" s="31"/>
      <c r="J10" s="31"/>
      <c r="K10" s="35"/>
    </row>
    <row r="11" spans="1:54" x14ac:dyDescent="0.3">
      <c r="C11" s="57"/>
      <c r="D11" s="54"/>
      <c r="E11" s="6"/>
      <c r="F11" s="19"/>
      <c r="G11" s="24"/>
      <c r="H11" s="24"/>
      <c r="I11" s="31"/>
      <c r="J11" s="31"/>
      <c r="K11" s="35"/>
    </row>
    <row r="12" spans="1:54" x14ac:dyDescent="0.3">
      <c r="C12" s="58" t="s">
        <v>3</v>
      </c>
      <c r="D12" s="54"/>
      <c r="E12" s="6"/>
      <c r="F12" s="19"/>
      <c r="G12" s="24" t="s">
        <v>2</v>
      </c>
      <c r="H12" s="24" t="s">
        <v>2</v>
      </c>
      <c r="I12" s="31"/>
      <c r="J12" s="31"/>
      <c r="K12" s="35"/>
    </row>
    <row r="13" spans="1:54" x14ac:dyDescent="0.3">
      <c r="C13" s="57"/>
      <c r="D13" s="54"/>
      <c r="E13" s="6"/>
      <c r="F13" s="19"/>
      <c r="G13" s="24"/>
      <c r="H13" s="24"/>
      <c r="I13" s="31"/>
      <c r="J13" s="31"/>
      <c r="K13" s="35"/>
    </row>
    <row r="14" spans="1:54" x14ac:dyDescent="0.3">
      <c r="C14" s="58" t="s">
        <v>4</v>
      </c>
      <c r="D14" s="54"/>
      <c r="E14" s="6"/>
      <c r="F14" s="19"/>
      <c r="G14" s="24" t="s">
        <v>2</v>
      </c>
      <c r="H14" s="24" t="s">
        <v>2</v>
      </c>
      <c r="I14" s="31"/>
      <c r="J14" s="31"/>
      <c r="K14" s="35"/>
    </row>
    <row r="15" spans="1:54" x14ac:dyDescent="0.3">
      <c r="C15" s="57"/>
      <c r="D15" s="54"/>
      <c r="E15" s="6"/>
      <c r="F15" s="19"/>
      <c r="G15" s="24"/>
      <c r="H15" s="24"/>
      <c r="I15" s="31"/>
      <c r="J15" s="31"/>
      <c r="K15" s="35"/>
    </row>
    <row r="16" spans="1:54" x14ac:dyDescent="0.3">
      <c r="A16" s="10"/>
      <c r="B16" s="28"/>
      <c r="C16" s="58" t="s">
        <v>5</v>
      </c>
      <c r="D16" s="54"/>
      <c r="E16" s="6"/>
      <c r="F16" s="19"/>
      <c r="G16" s="24"/>
      <c r="H16" s="24"/>
      <c r="I16" s="31"/>
      <c r="J16" s="31"/>
      <c r="K16" s="35"/>
    </row>
    <row r="17" spans="1:11" x14ac:dyDescent="0.3">
      <c r="A17" s="28"/>
      <c r="B17" s="28"/>
      <c r="C17" s="58" t="s">
        <v>6</v>
      </c>
      <c r="D17" s="54"/>
      <c r="E17" s="6"/>
      <c r="F17" s="19"/>
      <c r="G17" s="24" t="s">
        <v>2</v>
      </c>
      <c r="H17" s="24" t="s">
        <v>2</v>
      </c>
      <c r="I17" s="31"/>
      <c r="J17" s="31"/>
      <c r="K17" s="35"/>
    </row>
    <row r="18" spans="1:11" x14ac:dyDescent="0.3">
      <c r="A18" s="28"/>
      <c r="B18" s="28"/>
      <c r="C18" s="58"/>
      <c r="D18" s="54"/>
      <c r="E18" s="6"/>
      <c r="F18" s="19"/>
      <c r="G18" s="24"/>
      <c r="H18" s="24"/>
      <c r="I18" s="31"/>
      <c r="J18" s="31"/>
      <c r="K18" s="35"/>
    </row>
    <row r="19" spans="1:11" x14ac:dyDescent="0.3">
      <c r="A19" s="28"/>
      <c r="B19" s="28"/>
      <c r="C19" s="58" t="s">
        <v>7</v>
      </c>
      <c r="D19" s="54"/>
      <c r="E19" s="6"/>
      <c r="F19" s="19"/>
      <c r="G19" s="24" t="s">
        <v>2</v>
      </c>
      <c r="H19" s="24" t="s">
        <v>2</v>
      </c>
      <c r="I19" s="31"/>
      <c r="J19" s="31"/>
      <c r="K19" s="35"/>
    </row>
    <row r="20" spans="1:11" x14ac:dyDescent="0.3">
      <c r="A20" s="28"/>
      <c r="B20" s="28"/>
      <c r="C20" s="58"/>
      <c r="D20" s="54"/>
      <c r="E20" s="6"/>
      <c r="F20" s="19"/>
      <c r="G20" s="24"/>
      <c r="H20" s="24"/>
      <c r="I20" s="31"/>
      <c r="J20" s="31"/>
      <c r="K20" s="35"/>
    </row>
    <row r="21" spans="1:11" x14ac:dyDescent="0.3">
      <c r="A21" s="28"/>
      <c r="B21" s="28"/>
      <c r="C21" s="58" t="s">
        <v>8</v>
      </c>
      <c r="D21" s="54"/>
      <c r="E21" s="6"/>
      <c r="F21" s="19"/>
      <c r="G21" s="24" t="s">
        <v>2</v>
      </c>
      <c r="H21" s="24" t="s">
        <v>2</v>
      </c>
      <c r="I21" s="31"/>
      <c r="J21" s="31"/>
      <c r="K21" s="35"/>
    </row>
    <row r="22" spans="1:11" x14ac:dyDescent="0.3">
      <c r="A22" s="28"/>
      <c r="B22" s="28"/>
      <c r="C22" s="58"/>
      <c r="D22" s="54"/>
      <c r="E22" s="6"/>
      <c r="F22" s="19"/>
      <c r="G22" s="24"/>
      <c r="H22" s="24"/>
      <c r="I22" s="31"/>
      <c r="J22" s="31"/>
      <c r="K22" s="35"/>
    </row>
    <row r="23" spans="1:11" x14ac:dyDescent="0.3">
      <c r="A23" s="28"/>
      <c r="B23" s="28"/>
      <c r="C23" s="58" t="s">
        <v>9</v>
      </c>
      <c r="D23" s="54"/>
      <c r="E23" s="6"/>
      <c r="F23" s="19"/>
      <c r="G23" s="24" t="s">
        <v>2</v>
      </c>
      <c r="H23" s="24" t="s">
        <v>2</v>
      </c>
      <c r="I23" s="31"/>
      <c r="J23" s="31"/>
      <c r="K23" s="35"/>
    </row>
    <row r="24" spans="1:11" x14ac:dyDescent="0.3">
      <c r="A24" s="28"/>
      <c r="B24" s="28"/>
      <c r="C24" s="58"/>
      <c r="D24" s="54"/>
      <c r="E24" s="6"/>
      <c r="F24" s="19"/>
      <c r="G24" s="24"/>
      <c r="H24" s="24"/>
      <c r="I24" s="31"/>
      <c r="J24" s="31"/>
      <c r="K24" s="35"/>
    </row>
    <row r="25" spans="1:11" x14ac:dyDescent="0.3">
      <c r="C25" s="59" t="s">
        <v>10</v>
      </c>
      <c r="D25" s="54"/>
      <c r="E25" s="6"/>
      <c r="F25" s="19"/>
      <c r="G25" s="24"/>
      <c r="H25" s="24"/>
      <c r="I25" s="31"/>
      <c r="J25" s="31"/>
      <c r="K25" s="35"/>
    </row>
    <row r="26" spans="1:11" x14ac:dyDescent="0.3">
      <c r="B26" s="8" t="s">
        <v>3678</v>
      </c>
      <c r="C26" s="57" t="s">
        <v>3679</v>
      </c>
      <c r="D26" s="54" t="s">
        <v>3680</v>
      </c>
      <c r="E26" s="6" t="s">
        <v>198</v>
      </c>
      <c r="F26" s="19">
        <v>5000000</v>
      </c>
      <c r="G26" s="24">
        <v>5068.93</v>
      </c>
      <c r="H26" s="24">
        <v>14.36</v>
      </c>
      <c r="I26" s="31">
        <v>6.2516641000000002</v>
      </c>
      <c r="J26" s="31"/>
      <c r="K26" s="35"/>
    </row>
    <row r="27" spans="1:11" x14ac:dyDescent="0.3">
      <c r="B27" s="8" t="s">
        <v>3681</v>
      </c>
      <c r="C27" s="57" t="s">
        <v>3682</v>
      </c>
      <c r="D27" s="54" t="s">
        <v>3683</v>
      </c>
      <c r="E27" s="6" t="s">
        <v>198</v>
      </c>
      <c r="F27" s="19">
        <v>3500000</v>
      </c>
      <c r="G27" s="24">
        <v>3561.17</v>
      </c>
      <c r="H27" s="24">
        <v>10.09</v>
      </c>
      <c r="I27" s="31">
        <v>6.1981904999999999</v>
      </c>
      <c r="J27" s="31"/>
      <c r="K27" s="35"/>
    </row>
    <row r="28" spans="1:11" x14ac:dyDescent="0.3">
      <c r="B28" s="8" t="s">
        <v>3684</v>
      </c>
      <c r="C28" s="57" t="s">
        <v>3685</v>
      </c>
      <c r="D28" s="54" t="s">
        <v>3686</v>
      </c>
      <c r="E28" s="6" t="s">
        <v>198</v>
      </c>
      <c r="F28" s="19">
        <v>3500000</v>
      </c>
      <c r="G28" s="24">
        <v>3550.43</v>
      </c>
      <c r="H28" s="24">
        <v>10.06</v>
      </c>
      <c r="I28" s="31">
        <v>6.2651979999999998</v>
      </c>
      <c r="J28" s="31"/>
      <c r="K28" s="35"/>
    </row>
    <row r="29" spans="1:11" x14ac:dyDescent="0.3">
      <c r="B29" s="8" t="s">
        <v>3687</v>
      </c>
      <c r="C29" s="57" t="s">
        <v>3688</v>
      </c>
      <c r="D29" s="54" t="s">
        <v>3689</v>
      </c>
      <c r="E29" s="6" t="s">
        <v>198</v>
      </c>
      <c r="F29" s="19">
        <v>3000000</v>
      </c>
      <c r="G29" s="24">
        <v>3045.05</v>
      </c>
      <c r="H29" s="24">
        <v>8.6300000000000008</v>
      </c>
      <c r="I29" s="31">
        <v>6.1981904999999999</v>
      </c>
      <c r="J29" s="31"/>
      <c r="K29" s="35"/>
    </row>
    <row r="30" spans="1:11" x14ac:dyDescent="0.3">
      <c r="B30" s="8" t="s">
        <v>3690</v>
      </c>
      <c r="C30" s="57" t="s">
        <v>3691</v>
      </c>
      <c r="D30" s="54" t="s">
        <v>3692</v>
      </c>
      <c r="E30" s="6" t="s">
        <v>198</v>
      </c>
      <c r="F30" s="19">
        <v>2500000</v>
      </c>
      <c r="G30" s="24">
        <v>2543.6999999999998</v>
      </c>
      <c r="H30" s="24">
        <v>7.21</v>
      </c>
      <c r="I30" s="31">
        <v>6.1981904999999999</v>
      </c>
      <c r="J30" s="31"/>
      <c r="K30" s="35"/>
    </row>
    <row r="31" spans="1:11" x14ac:dyDescent="0.3">
      <c r="B31" s="8" t="s">
        <v>3693</v>
      </c>
      <c r="C31" s="57" t="s">
        <v>3694</v>
      </c>
      <c r="D31" s="54" t="s">
        <v>3695</v>
      </c>
      <c r="E31" s="6" t="s">
        <v>198</v>
      </c>
      <c r="F31" s="19">
        <v>1180000</v>
      </c>
      <c r="G31" s="24">
        <v>1200.48</v>
      </c>
      <c r="H31" s="24">
        <v>3.4</v>
      </c>
      <c r="I31" s="31">
        <v>6.1981904999999999</v>
      </c>
      <c r="J31" s="31"/>
      <c r="K31" s="35"/>
    </row>
    <row r="32" spans="1:11" x14ac:dyDescent="0.3">
      <c r="B32" s="8" t="s">
        <v>3696</v>
      </c>
      <c r="C32" s="57" t="s">
        <v>3697</v>
      </c>
      <c r="D32" s="54" t="s">
        <v>3698</v>
      </c>
      <c r="E32" s="6" t="s">
        <v>198</v>
      </c>
      <c r="F32" s="19">
        <v>1000000</v>
      </c>
      <c r="G32" s="24">
        <v>1017.09</v>
      </c>
      <c r="H32" s="24">
        <v>2.88</v>
      </c>
      <c r="I32" s="31">
        <v>6.2296316999999997</v>
      </c>
      <c r="J32" s="31"/>
      <c r="K32" s="35"/>
    </row>
    <row r="33" spans="1:11" x14ac:dyDescent="0.3">
      <c r="B33" s="8" t="s">
        <v>3699</v>
      </c>
      <c r="C33" s="57" t="s">
        <v>3700</v>
      </c>
      <c r="D33" s="54" t="s">
        <v>3701</v>
      </c>
      <c r="E33" s="6" t="s">
        <v>198</v>
      </c>
      <c r="F33" s="19">
        <v>1000000</v>
      </c>
      <c r="G33" s="24">
        <v>1014.07</v>
      </c>
      <c r="H33" s="24">
        <v>2.87</v>
      </c>
      <c r="I33" s="31">
        <v>6.3012480000000002</v>
      </c>
      <c r="J33" s="31"/>
      <c r="K33" s="35"/>
    </row>
    <row r="34" spans="1:11" x14ac:dyDescent="0.3">
      <c r="B34" s="8" t="s">
        <v>3702</v>
      </c>
      <c r="C34" s="57" t="s">
        <v>3703</v>
      </c>
      <c r="D34" s="54" t="s">
        <v>3704</v>
      </c>
      <c r="E34" s="6" t="s">
        <v>198</v>
      </c>
      <c r="F34" s="19">
        <v>500000</v>
      </c>
      <c r="G34" s="24">
        <v>513.55999999999995</v>
      </c>
      <c r="H34" s="24">
        <v>1.45</v>
      </c>
      <c r="I34" s="31">
        <v>6.2703480000000003</v>
      </c>
      <c r="J34" s="31"/>
      <c r="K34" s="35"/>
    </row>
    <row r="35" spans="1:11" x14ac:dyDescent="0.3">
      <c r="B35" s="8" t="s">
        <v>3705</v>
      </c>
      <c r="C35" s="57" t="s">
        <v>3706</v>
      </c>
      <c r="D35" s="54" t="s">
        <v>3707</v>
      </c>
      <c r="E35" s="6" t="s">
        <v>198</v>
      </c>
      <c r="F35" s="19">
        <v>500000</v>
      </c>
      <c r="G35" s="24">
        <v>507.23</v>
      </c>
      <c r="H35" s="24">
        <v>1.44</v>
      </c>
      <c r="I35" s="31">
        <v>6.1981904999999999</v>
      </c>
      <c r="J35" s="31"/>
      <c r="K35" s="35"/>
    </row>
    <row r="36" spans="1:11" x14ac:dyDescent="0.3">
      <c r="B36" s="8" t="s">
        <v>3708</v>
      </c>
      <c r="C36" s="57" t="s">
        <v>3709</v>
      </c>
      <c r="D36" s="54" t="s">
        <v>3710</v>
      </c>
      <c r="E36" s="6" t="s">
        <v>198</v>
      </c>
      <c r="F36" s="19">
        <v>500000</v>
      </c>
      <c r="G36" s="24">
        <v>507.04</v>
      </c>
      <c r="H36" s="24">
        <v>1.44</v>
      </c>
      <c r="I36" s="31">
        <v>6.1981904999999999</v>
      </c>
      <c r="J36" s="31"/>
      <c r="K36" s="35"/>
    </row>
    <row r="37" spans="1:11" x14ac:dyDescent="0.3">
      <c r="C37" s="58" t="s">
        <v>184</v>
      </c>
      <c r="D37" s="54"/>
      <c r="E37" s="6"/>
      <c r="F37" s="19"/>
      <c r="G37" s="25">
        <v>22528.75</v>
      </c>
      <c r="H37" s="25">
        <v>63.83</v>
      </c>
      <c r="I37" s="31"/>
      <c r="J37" s="31"/>
      <c r="K37" s="35"/>
    </row>
    <row r="38" spans="1:11" x14ac:dyDescent="0.3">
      <c r="C38" s="57"/>
      <c r="D38" s="54"/>
      <c r="E38" s="6"/>
      <c r="F38" s="19"/>
      <c r="G38" s="24"/>
      <c r="H38" s="24"/>
      <c r="I38" s="31"/>
      <c r="J38" s="31"/>
      <c r="K38" s="35"/>
    </row>
    <row r="39" spans="1:11" x14ac:dyDescent="0.3">
      <c r="A39" s="10"/>
      <c r="B39" s="28"/>
      <c r="C39" s="58" t="s">
        <v>11</v>
      </c>
      <c r="D39" s="54"/>
      <c r="E39" s="6"/>
      <c r="F39" s="19"/>
      <c r="G39" s="24"/>
      <c r="H39" s="24"/>
      <c r="I39" s="31"/>
      <c r="J39" s="31"/>
      <c r="K39" s="35"/>
    </row>
    <row r="40" spans="1:11" x14ac:dyDescent="0.3">
      <c r="A40" s="28"/>
      <c r="B40" s="28"/>
      <c r="C40" s="58" t="s">
        <v>13</v>
      </c>
      <c r="D40" s="54"/>
      <c r="E40" s="6"/>
      <c r="F40" s="19"/>
      <c r="G40" s="24" t="s">
        <v>2</v>
      </c>
      <c r="H40" s="24" t="s">
        <v>2</v>
      </c>
      <c r="I40" s="31"/>
      <c r="J40" s="31"/>
      <c r="K40" s="35"/>
    </row>
    <row r="41" spans="1:11" x14ac:dyDescent="0.3">
      <c r="A41" s="28"/>
      <c r="B41" s="28"/>
      <c r="C41" s="58"/>
      <c r="D41" s="54"/>
      <c r="E41" s="6"/>
      <c r="F41" s="19"/>
      <c r="G41" s="24"/>
      <c r="H41" s="24"/>
      <c r="I41" s="31"/>
      <c r="J41" s="31"/>
      <c r="K41" s="35"/>
    </row>
    <row r="42" spans="1:11" x14ac:dyDescent="0.3">
      <c r="A42" s="28"/>
      <c r="B42" s="28"/>
      <c r="C42" s="58" t="s">
        <v>14</v>
      </c>
      <c r="D42" s="54"/>
      <c r="E42" s="6"/>
      <c r="F42" s="19"/>
      <c r="G42" s="24" t="s">
        <v>2</v>
      </c>
      <c r="H42" s="24" t="s">
        <v>2</v>
      </c>
      <c r="I42" s="31"/>
      <c r="J42" s="31"/>
      <c r="K42" s="35"/>
    </row>
    <row r="43" spans="1:11" x14ac:dyDescent="0.3">
      <c r="A43" s="28"/>
      <c r="B43" s="28"/>
      <c r="C43" s="58"/>
      <c r="D43" s="54"/>
      <c r="E43" s="6"/>
      <c r="F43" s="19"/>
      <c r="G43" s="24"/>
      <c r="H43" s="24"/>
      <c r="I43" s="31"/>
      <c r="J43" s="31"/>
      <c r="K43" s="35"/>
    </row>
    <row r="44" spans="1:11" x14ac:dyDescent="0.3">
      <c r="A44" s="28"/>
      <c r="B44" s="28"/>
      <c r="C44" s="58" t="s">
        <v>15</v>
      </c>
      <c r="D44" s="54"/>
      <c r="E44" s="6"/>
      <c r="F44" s="19"/>
      <c r="G44" s="24" t="s">
        <v>2</v>
      </c>
      <c r="H44" s="24" t="s">
        <v>2</v>
      </c>
      <c r="I44" s="31"/>
      <c r="J44" s="31"/>
      <c r="K44" s="35"/>
    </row>
    <row r="45" spans="1:11" x14ac:dyDescent="0.3">
      <c r="A45" s="28"/>
      <c r="B45" s="28"/>
      <c r="C45" s="58"/>
      <c r="D45" s="54"/>
      <c r="E45" s="6"/>
      <c r="F45" s="19"/>
      <c r="G45" s="24"/>
      <c r="H45" s="24"/>
      <c r="I45" s="31"/>
      <c r="J45" s="31"/>
      <c r="K45" s="35"/>
    </row>
    <row r="46" spans="1:11" x14ac:dyDescent="0.3">
      <c r="A46" s="28"/>
      <c r="B46" s="28"/>
      <c r="C46" s="58" t="s">
        <v>16</v>
      </c>
      <c r="D46" s="54"/>
      <c r="E46" s="6"/>
      <c r="F46" s="19"/>
      <c r="G46" s="24" t="s">
        <v>2</v>
      </c>
      <c r="H46" s="24" t="s">
        <v>2</v>
      </c>
      <c r="I46" s="31"/>
      <c r="J46" s="31"/>
      <c r="K46" s="35"/>
    </row>
    <row r="47" spans="1:11" x14ac:dyDescent="0.3">
      <c r="A47" s="28"/>
      <c r="B47" s="28"/>
      <c r="C47" s="58"/>
      <c r="D47" s="54"/>
      <c r="E47" s="6"/>
      <c r="F47" s="19"/>
      <c r="G47" s="24"/>
      <c r="H47" s="24"/>
      <c r="I47" s="31"/>
      <c r="J47" s="31"/>
      <c r="K47" s="35"/>
    </row>
    <row r="48" spans="1:11" x14ac:dyDescent="0.3">
      <c r="C48" s="59" t="s">
        <v>17</v>
      </c>
      <c r="D48" s="54"/>
      <c r="E48" s="6"/>
      <c r="F48" s="19"/>
      <c r="G48" s="24"/>
      <c r="H48" s="24"/>
      <c r="I48" s="31"/>
      <c r="J48" s="31"/>
      <c r="K48" s="35"/>
    </row>
    <row r="49" spans="1:11" x14ac:dyDescent="0.3">
      <c r="B49" s="8" t="s">
        <v>3656</v>
      </c>
      <c r="C49" s="57" t="s">
        <v>3657</v>
      </c>
      <c r="D49" s="54" t="s">
        <v>3658</v>
      </c>
      <c r="E49" s="6" t="s">
        <v>198</v>
      </c>
      <c r="F49" s="19">
        <v>4878400</v>
      </c>
      <c r="G49" s="24">
        <v>4591.8100000000004</v>
      </c>
      <c r="H49" s="24">
        <v>13.01</v>
      </c>
      <c r="I49" s="31">
        <v>5.8875780000000004</v>
      </c>
      <c r="J49" s="31"/>
      <c r="K49" s="35"/>
    </row>
    <row r="50" spans="1:11" x14ac:dyDescent="0.3">
      <c r="B50" s="8" t="s">
        <v>3711</v>
      </c>
      <c r="C50" s="57" t="s">
        <v>3712</v>
      </c>
      <c r="D50" s="54" t="s">
        <v>3713</v>
      </c>
      <c r="E50" s="6" t="s">
        <v>198</v>
      </c>
      <c r="F50" s="19">
        <v>1500000</v>
      </c>
      <c r="G50" s="24">
        <v>1399.29</v>
      </c>
      <c r="H50" s="24">
        <v>3.96</v>
      </c>
      <c r="I50" s="31">
        <v>5.9343168000000004</v>
      </c>
      <c r="J50" s="31"/>
      <c r="K50" s="35"/>
    </row>
    <row r="51" spans="1:11" x14ac:dyDescent="0.3">
      <c r="B51" s="8" t="s">
        <v>3714</v>
      </c>
      <c r="C51" s="57" t="s">
        <v>3715</v>
      </c>
      <c r="D51" s="54" t="s">
        <v>3716</v>
      </c>
      <c r="E51" s="6" t="s">
        <v>198</v>
      </c>
      <c r="F51" s="19">
        <v>1257500</v>
      </c>
      <c r="G51" s="24">
        <v>1162.1600000000001</v>
      </c>
      <c r="H51" s="24">
        <v>3.29</v>
      </c>
      <c r="I51" s="31">
        <v>5.9513749999999996</v>
      </c>
      <c r="J51" s="31"/>
      <c r="K51" s="35"/>
    </row>
    <row r="52" spans="1:11" x14ac:dyDescent="0.3">
      <c r="B52" s="8" t="s">
        <v>3717</v>
      </c>
      <c r="C52" s="57" t="s">
        <v>3718</v>
      </c>
      <c r="D52" s="54" t="s">
        <v>3719</v>
      </c>
      <c r="E52" s="6" t="s">
        <v>198</v>
      </c>
      <c r="F52" s="19">
        <v>872300</v>
      </c>
      <c r="G52" s="24">
        <v>805.64</v>
      </c>
      <c r="H52" s="24">
        <v>2.2799999999999998</v>
      </c>
      <c r="I52" s="31">
        <v>5.9519922000000003</v>
      </c>
      <c r="J52" s="31"/>
      <c r="K52" s="35"/>
    </row>
    <row r="53" spans="1:11" x14ac:dyDescent="0.3">
      <c r="B53" s="8" t="s">
        <v>3659</v>
      </c>
      <c r="C53" s="57" t="s">
        <v>3660</v>
      </c>
      <c r="D53" s="54" t="s">
        <v>3661</v>
      </c>
      <c r="E53" s="6" t="s">
        <v>198</v>
      </c>
      <c r="F53" s="19">
        <v>797600</v>
      </c>
      <c r="G53" s="24">
        <v>748.34</v>
      </c>
      <c r="H53" s="24">
        <v>2.12</v>
      </c>
      <c r="I53" s="31">
        <v>5.8908180000000003</v>
      </c>
      <c r="J53" s="31"/>
      <c r="K53" s="35"/>
    </row>
    <row r="54" spans="1:11" x14ac:dyDescent="0.3">
      <c r="B54" s="8" t="s">
        <v>2714</v>
      </c>
      <c r="C54" s="57" t="s">
        <v>2715</v>
      </c>
      <c r="D54" s="54" t="s">
        <v>2716</v>
      </c>
      <c r="E54" s="6" t="s">
        <v>198</v>
      </c>
      <c r="F54" s="19">
        <v>753000</v>
      </c>
      <c r="G54" s="24">
        <v>695.57</v>
      </c>
      <c r="H54" s="24">
        <v>1.97</v>
      </c>
      <c r="I54" s="31">
        <v>5.9518379000000001</v>
      </c>
      <c r="J54" s="31"/>
      <c r="K54" s="35"/>
    </row>
    <row r="55" spans="1:11" x14ac:dyDescent="0.3">
      <c r="B55" s="8" t="s">
        <v>3720</v>
      </c>
      <c r="C55" s="57" t="s">
        <v>3721</v>
      </c>
      <c r="D55" s="54" t="s">
        <v>3722</v>
      </c>
      <c r="E55" s="6" t="s">
        <v>198</v>
      </c>
      <c r="F55" s="19">
        <v>613200</v>
      </c>
      <c r="G55" s="24">
        <v>571.38</v>
      </c>
      <c r="H55" s="24">
        <v>1.62</v>
      </c>
      <c r="I55" s="31">
        <v>5.9354483</v>
      </c>
      <c r="J55" s="31"/>
      <c r="K55" s="35"/>
    </row>
    <row r="56" spans="1:11" x14ac:dyDescent="0.3">
      <c r="B56" s="8" t="s">
        <v>3653</v>
      </c>
      <c r="C56" s="57" t="s">
        <v>3654</v>
      </c>
      <c r="D56" s="54" t="s">
        <v>3655</v>
      </c>
      <c r="E56" s="6" t="s">
        <v>198</v>
      </c>
      <c r="F56" s="19">
        <v>550000</v>
      </c>
      <c r="G56" s="24">
        <v>515.45000000000005</v>
      </c>
      <c r="H56" s="24">
        <v>1.46</v>
      </c>
      <c r="I56" s="31">
        <v>5.8919493999999997</v>
      </c>
      <c r="J56" s="31"/>
      <c r="K56" s="35"/>
    </row>
    <row r="57" spans="1:11" x14ac:dyDescent="0.3">
      <c r="B57" s="8" t="s">
        <v>3723</v>
      </c>
      <c r="C57" s="57" t="s">
        <v>3724</v>
      </c>
      <c r="D57" s="54" t="s">
        <v>3725</v>
      </c>
      <c r="E57" s="6" t="s">
        <v>198</v>
      </c>
      <c r="F57" s="19">
        <v>500000</v>
      </c>
      <c r="G57" s="24">
        <v>475.37</v>
      </c>
      <c r="H57" s="24">
        <v>1.35</v>
      </c>
      <c r="I57" s="31">
        <v>5.8096945</v>
      </c>
      <c r="J57" s="31"/>
      <c r="K57" s="35"/>
    </row>
    <row r="58" spans="1:11" x14ac:dyDescent="0.3">
      <c r="B58" s="8" t="s">
        <v>3432</v>
      </c>
      <c r="C58" s="57" t="s">
        <v>3433</v>
      </c>
      <c r="D58" s="54" t="s">
        <v>3434</v>
      </c>
      <c r="E58" s="6" t="s">
        <v>198</v>
      </c>
      <c r="F58" s="19">
        <v>350000</v>
      </c>
      <c r="G58" s="24">
        <v>335.97</v>
      </c>
      <c r="H58" s="24">
        <v>0.95</v>
      </c>
      <c r="I58" s="31">
        <v>5.8036276999999998</v>
      </c>
      <c r="J58" s="31"/>
      <c r="K58" s="35"/>
    </row>
    <row r="59" spans="1:11" x14ac:dyDescent="0.3">
      <c r="B59" s="8" t="s">
        <v>3726</v>
      </c>
      <c r="C59" s="57" t="s">
        <v>3727</v>
      </c>
      <c r="D59" s="54" t="s">
        <v>3728</v>
      </c>
      <c r="E59" s="6" t="s">
        <v>198</v>
      </c>
      <c r="F59" s="19">
        <v>192000</v>
      </c>
      <c r="G59" s="24">
        <v>177.24</v>
      </c>
      <c r="H59" s="24">
        <v>0.5</v>
      </c>
      <c r="I59" s="31">
        <v>5.9525066000000004</v>
      </c>
      <c r="J59" s="31"/>
      <c r="K59" s="35"/>
    </row>
    <row r="60" spans="1:11" x14ac:dyDescent="0.3">
      <c r="C60" s="58" t="s">
        <v>184</v>
      </c>
      <c r="D60" s="54"/>
      <c r="E60" s="6"/>
      <c r="F60" s="19"/>
      <c r="G60" s="25">
        <v>11478.22</v>
      </c>
      <c r="H60" s="25">
        <v>32.51</v>
      </c>
      <c r="I60" s="31"/>
      <c r="J60" s="31"/>
      <c r="K60" s="35"/>
    </row>
    <row r="61" spans="1:11" x14ac:dyDescent="0.3">
      <c r="C61" s="57"/>
      <c r="D61" s="54"/>
      <c r="E61" s="6"/>
      <c r="F61" s="19"/>
      <c r="G61" s="24"/>
      <c r="H61" s="24"/>
      <c r="I61" s="31"/>
      <c r="J61" s="31"/>
      <c r="K61" s="35"/>
    </row>
    <row r="62" spans="1:11" x14ac:dyDescent="0.3">
      <c r="A62" s="10"/>
      <c r="B62" s="28"/>
      <c r="C62" s="58" t="s">
        <v>18</v>
      </c>
      <c r="D62" s="54"/>
      <c r="E62" s="6"/>
      <c r="F62" s="19"/>
      <c r="G62" s="24"/>
      <c r="H62" s="24"/>
      <c r="I62" s="31"/>
      <c r="J62" s="31"/>
      <c r="K62" s="35"/>
    </row>
    <row r="63" spans="1:11" x14ac:dyDescent="0.3">
      <c r="A63" s="28"/>
      <c r="B63" s="28"/>
      <c r="C63" s="58" t="s">
        <v>19</v>
      </c>
      <c r="D63" s="54"/>
      <c r="E63" s="6"/>
      <c r="F63" s="19"/>
      <c r="G63" s="24" t="s">
        <v>2</v>
      </c>
      <c r="H63" s="24" t="s">
        <v>2</v>
      </c>
      <c r="I63" s="31"/>
      <c r="J63" s="31"/>
      <c r="K63" s="35"/>
    </row>
    <row r="64" spans="1:11" x14ac:dyDescent="0.3">
      <c r="A64" s="28"/>
      <c r="B64" s="28"/>
      <c r="C64" s="58"/>
      <c r="D64" s="54"/>
      <c r="E64" s="6"/>
      <c r="F64" s="19"/>
      <c r="G64" s="24"/>
      <c r="H64" s="24"/>
      <c r="I64" s="31"/>
      <c r="J64" s="31"/>
      <c r="K64" s="35"/>
    </row>
    <row r="65" spans="1:54" x14ac:dyDescent="0.3">
      <c r="A65" s="28"/>
      <c r="B65" s="28"/>
      <c r="C65" s="58" t="s">
        <v>20</v>
      </c>
      <c r="D65" s="54"/>
      <c r="E65" s="6"/>
      <c r="F65" s="19"/>
      <c r="G65" s="24" t="s">
        <v>2</v>
      </c>
      <c r="H65" s="24" t="s">
        <v>2</v>
      </c>
      <c r="I65" s="31"/>
      <c r="J65" s="31"/>
      <c r="K65" s="35"/>
    </row>
    <row r="66" spans="1:54" x14ac:dyDescent="0.3">
      <c r="A66" s="28"/>
      <c r="B66" s="28"/>
      <c r="C66" s="58"/>
      <c r="D66" s="54"/>
      <c r="E66" s="6"/>
      <c r="F66" s="19"/>
      <c r="G66" s="24"/>
      <c r="H66" s="24"/>
      <c r="I66" s="31"/>
      <c r="J66" s="31"/>
      <c r="K66" s="35"/>
    </row>
    <row r="67" spans="1:54" x14ac:dyDescent="0.3">
      <c r="A67" s="28"/>
      <c r="B67" s="28"/>
      <c r="C67" s="58" t="s">
        <v>21</v>
      </c>
      <c r="D67" s="54"/>
      <c r="E67" s="6"/>
      <c r="F67" s="19"/>
      <c r="G67" s="24" t="s">
        <v>2</v>
      </c>
      <c r="H67" s="24" t="s">
        <v>2</v>
      </c>
      <c r="I67" s="31"/>
      <c r="J67" s="31"/>
      <c r="K67" s="35"/>
    </row>
    <row r="68" spans="1:54" x14ac:dyDescent="0.3">
      <c r="A68" s="28"/>
      <c r="B68" s="28"/>
      <c r="C68" s="58"/>
      <c r="D68" s="54"/>
      <c r="E68" s="6"/>
      <c r="F68" s="19"/>
      <c r="G68" s="24"/>
      <c r="H68" s="24"/>
      <c r="I68" s="31"/>
      <c r="J68" s="31"/>
      <c r="K68" s="35"/>
    </row>
    <row r="69" spans="1:54" x14ac:dyDescent="0.3">
      <c r="A69" s="28"/>
      <c r="B69" s="28"/>
      <c r="C69" s="58" t="s">
        <v>22</v>
      </c>
      <c r="D69" s="54"/>
      <c r="E69" s="6"/>
      <c r="F69" s="19"/>
      <c r="G69" s="24" t="s">
        <v>2</v>
      </c>
      <c r="H69" s="24" t="s">
        <v>2</v>
      </c>
      <c r="I69" s="31"/>
      <c r="J69" s="31"/>
      <c r="K69" s="35"/>
    </row>
    <row r="70" spans="1:54" x14ac:dyDescent="0.3">
      <c r="A70" s="28"/>
      <c r="B70" s="28"/>
      <c r="C70" s="58"/>
      <c r="D70" s="54"/>
      <c r="E70" s="6"/>
      <c r="F70" s="19"/>
      <c r="G70" s="24"/>
      <c r="H70" s="24"/>
      <c r="I70" s="31"/>
      <c r="J70" s="31"/>
      <c r="K70" s="35"/>
    </row>
    <row r="71" spans="1:54" x14ac:dyDescent="0.3">
      <c r="A71" s="28"/>
      <c r="B71" s="28"/>
      <c r="C71" s="58" t="s">
        <v>23</v>
      </c>
      <c r="D71" s="54"/>
      <c r="E71" s="6"/>
      <c r="F71" s="19"/>
      <c r="G71" s="24" t="s">
        <v>2</v>
      </c>
      <c r="H71" s="24" t="s">
        <v>2</v>
      </c>
      <c r="I71" s="31"/>
      <c r="J71" s="31"/>
      <c r="K71" s="35"/>
    </row>
    <row r="72" spans="1:54" x14ac:dyDescent="0.3">
      <c r="A72" s="28"/>
      <c r="B72" s="28"/>
      <c r="C72" s="58"/>
      <c r="D72" s="54"/>
      <c r="E72" s="6"/>
      <c r="F72" s="19"/>
      <c r="G72" s="24"/>
      <c r="H72" s="24"/>
      <c r="I72" s="31"/>
      <c r="J72" s="31"/>
      <c r="K72" s="35"/>
    </row>
    <row r="73" spans="1:54" x14ac:dyDescent="0.3">
      <c r="C73" s="59" t="s">
        <v>24</v>
      </c>
      <c r="D73" s="54"/>
      <c r="E73" s="6"/>
      <c r="F73" s="19"/>
      <c r="G73" s="24"/>
      <c r="H73" s="24"/>
      <c r="I73" s="31"/>
      <c r="J73" s="31"/>
      <c r="K73" s="35"/>
    </row>
    <row r="74" spans="1:54" x14ac:dyDescent="0.3">
      <c r="B74" s="8" t="s">
        <v>199</v>
      </c>
      <c r="C74" s="57" t="s">
        <v>200</v>
      </c>
      <c r="D74" s="54"/>
      <c r="E74" s="6"/>
      <c r="F74" s="19"/>
      <c r="G74" s="24">
        <v>1021</v>
      </c>
      <c r="H74" s="24">
        <v>2.89</v>
      </c>
      <c r="I74" s="31"/>
      <c r="J74" s="31"/>
      <c r="K74" s="35"/>
    </row>
    <row r="75" spans="1:54" x14ac:dyDescent="0.3">
      <c r="C75" s="58" t="s">
        <v>184</v>
      </c>
      <c r="D75" s="54"/>
      <c r="E75" s="6"/>
      <c r="F75" s="19"/>
      <c r="G75" s="25">
        <v>1021</v>
      </c>
      <c r="H75" s="25">
        <v>2.89</v>
      </c>
      <c r="I75" s="31"/>
      <c r="J75" s="31"/>
      <c r="K75" s="35"/>
    </row>
    <row r="76" spans="1:54" x14ac:dyDescent="0.3">
      <c r="C76" s="57"/>
      <c r="D76" s="54"/>
      <c r="E76" s="6"/>
      <c r="F76" s="19"/>
      <c r="G76" s="24"/>
      <c r="H76" s="24"/>
      <c r="I76" s="31"/>
      <c r="J76" s="31"/>
      <c r="K76" s="35"/>
    </row>
    <row r="77" spans="1:54" x14ac:dyDescent="0.3">
      <c r="A77" s="10"/>
      <c r="B77" s="28"/>
      <c r="C77" s="58" t="s">
        <v>25</v>
      </c>
      <c r="D77" s="54"/>
      <c r="E77" s="6"/>
      <c r="F77" s="19"/>
      <c r="G77" s="24"/>
      <c r="H77" s="24"/>
      <c r="I77" s="31"/>
      <c r="J77" s="31"/>
      <c r="K77" s="35"/>
    </row>
    <row r="78" spans="1:54" s="2" customFormat="1" ht="13.8" x14ac:dyDescent="0.3">
      <c r="A78" s="28"/>
      <c r="B78" s="28"/>
      <c r="C78" s="57" t="s">
        <v>5023</v>
      </c>
      <c r="D78" s="54"/>
      <c r="E78" s="6"/>
      <c r="F78" s="19"/>
      <c r="G78" s="24" t="s">
        <v>2</v>
      </c>
      <c r="H78" s="24" t="s">
        <v>2</v>
      </c>
      <c r="I78" s="31"/>
      <c r="J78" s="31"/>
      <c r="K78" s="35"/>
      <c r="L78" s="3"/>
      <c r="AI78" s="3"/>
      <c r="AV78" s="3"/>
      <c r="AX78" s="3"/>
      <c r="BB78" s="3"/>
    </row>
    <row r="79" spans="1:54" x14ac:dyDescent="0.3">
      <c r="B79" s="8"/>
      <c r="C79" s="57" t="s">
        <v>201</v>
      </c>
      <c r="D79" s="54"/>
      <c r="E79" s="6"/>
      <c r="F79" s="19"/>
      <c r="G79" s="24">
        <v>268.07</v>
      </c>
      <c r="H79" s="24">
        <v>0.77</v>
      </c>
      <c r="I79" s="31"/>
      <c r="J79" s="31"/>
      <c r="K79" s="35"/>
    </row>
    <row r="80" spans="1:54" x14ac:dyDescent="0.3">
      <c r="C80" s="58" t="s">
        <v>184</v>
      </c>
      <c r="D80" s="54"/>
      <c r="E80" s="6"/>
      <c r="F80" s="19"/>
      <c r="G80" s="25">
        <v>268.07</v>
      </c>
      <c r="H80" s="25">
        <v>0.77</v>
      </c>
      <c r="I80" s="31"/>
      <c r="J80" s="31"/>
      <c r="K80" s="35"/>
    </row>
    <row r="81" spans="3:11" x14ac:dyDescent="0.3">
      <c r="C81" s="57"/>
      <c r="D81" s="54"/>
      <c r="E81" s="6"/>
      <c r="F81" s="19"/>
      <c r="G81" s="24"/>
      <c r="H81" s="24"/>
      <c r="I81" s="31"/>
      <c r="J81" s="31"/>
      <c r="K81" s="35"/>
    </row>
    <row r="82" spans="3:11" x14ac:dyDescent="0.3">
      <c r="C82" s="60" t="s">
        <v>202</v>
      </c>
      <c r="D82" s="55"/>
      <c r="E82" s="5"/>
      <c r="F82" s="20"/>
      <c r="G82" s="26">
        <v>35296.04</v>
      </c>
      <c r="H82" s="26">
        <v>100</v>
      </c>
      <c r="I82" s="32"/>
      <c r="J82" s="32"/>
      <c r="K82" s="36"/>
    </row>
    <row r="85" spans="3:11" x14ac:dyDescent="0.3">
      <c r="C85" s="1" t="s">
        <v>203</v>
      </c>
    </row>
    <row r="86" spans="3:11" x14ac:dyDescent="0.3">
      <c r="C86" s="37" t="s">
        <v>204</v>
      </c>
      <c r="D86" s="37"/>
      <c r="E86" s="37"/>
      <c r="F86" s="37"/>
      <c r="G86" s="37"/>
      <c r="H86" s="37"/>
      <c r="I86" s="37"/>
      <c r="J86" s="37"/>
      <c r="K86" s="37"/>
    </row>
    <row r="87" spans="3:11" x14ac:dyDescent="0.3">
      <c r="C87" s="2" t="s">
        <v>205</v>
      </c>
    </row>
    <row r="88" spans="3:11" x14ac:dyDescent="0.3">
      <c r="C88" s="2" t="s">
        <v>206</v>
      </c>
    </row>
    <row r="89" spans="3:11" ht="30" customHeight="1" x14ac:dyDescent="0.3">
      <c r="C89" s="80" t="s">
        <v>207</v>
      </c>
      <c r="D89" s="81"/>
      <c r="E89" s="81"/>
      <c r="F89" s="81"/>
      <c r="G89" s="81"/>
      <c r="H89" s="81"/>
      <c r="I89" s="81"/>
      <c r="J89" s="81"/>
      <c r="K89" s="81"/>
    </row>
    <row r="90" spans="3:11" x14ac:dyDescent="0.3">
      <c r="C90" s="2" t="s">
        <v>208</v>
      </c>
    </row>
    <row r="92" spans="3:11" x14ac:dyDescent="0.3">
      <c r="C92" s="1" t="s">
        <v>5173</v>
      </c>
      <c r="E92" s="78" t="s">
        <v>5174</v>
      </c>
    </row>
    <row r="93" spans="3:11" x14ac:dyDescent="0.3">
      <c r="E93" s="2" t="s">
        <v>5180</v>
      </c>
    </row>
  </sheetData>
  <mergeCells count="1">
    <mergeCell ref="C89:K89"/>
  </mergeCells>
  <hyperlinks>
    <hyperlink ref="J2" location="'Index'!A1" display="'Index'!A1" xr:uid="{61B6F841-1A07-4CE2-8B5C-EBB84880C13D}"/>
  </hyperlinks>
  <pageMargins left="0.7" right="0.7" top="0.75" bottom="0.75" header="0.3" footer="0.3"/>
  <pageSetup orientation="portrait" horizontalDpi="4294967293" r:id="rId1"/>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67A408-E310-4278-ADFE-0537507DA332}">
  <sheetPr codeName="Sheet1"/>
  <dimension ref="A1:IV87"/>
  <sheetViews>
    <sheetView showGridLines="0" zoomScale="90" zoomScaleNormal="90" workbookViewId="0">
      <pane ySplit="6" topLeftCell="A72"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3729</v>
      </c>
      <c r="J2" s="38" t="s">
        <v>4688</v>
      </c>
    </row>
    <row r="3" spans="1:54" ht="16.2" x14ac:dyDescent="0.35">
      <c r="C3" s="1" t="s">
        <v>28</v>
      </c>
      <c r="D3" s="21" t="s">
        <v>3730</v>
      </c>
    </row>
    <row r="4" spans="1:54" ht="15" x14ac:dyDescent="0.35">
      <c r="C4" s="1" t="s">
        <v>30</v>
      </c>
      <c r="D4" s="22">
        <v>46053</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C8" s="58" t="s">
        <v>0</v>
      </c>
      <c r="D8" s="54"/>
      <c r="E8" s="6"/>
      <c r="F8" s="19"/>
      <c r="G8" s="24"/>
      <c r="H8" s="24"/>
      <c r="I8" s="31"/>
      <c r="J8" s="31"/>
      <c r="K8" s="35"/>
    </row>
    <row r="9" spans="1:54" x14ac:dyDescent="0.3">
      <c r="C9" s="57"/>
      <c r="D9" s="54"/>
      <c r="E9" s="6"/>
      <c r="F9" s="19"/>
      <c r="G9" s="24"/>
      <c r="H9" s="24"/>
      <c r="I9" s="31"/>
      <c r="J9" s="31"/>
      <c r="K9" s="35"/>
    </row>
    <row r="10" spans="1:54" x14ac:dyDescent="0.3">
      <c r="C10" s="58" t="s">
        <v>1</v>
      </c>
      <c r="D10" s="54"/>
      <c r="E10" s="6"/>
      <c r="F10" s="19"/>
      <c r="G10" s="24" t="s">
        <v>2</v>
      </c>
      <c r="H10" s="24" t="s">
        <v>2</v>
      </c>
      <c r="I10" s="31"/>
      <c r="J10" s="31"/>
      <c r="K10" s="35"/>
    </row>
    <row r="11" spans="1:54" x14ac:dyDescent="0.3">
      <c r="C11" s="57"/>
      <c r="D11" s="54"/>
      <c r="E11" s="6"/>
      <c r="F11" s="19"/>
      <c r="G11" s="24"/>
      <c r="H11" s="24"/>
      <c r="I11" s="31"/>
      <c r="J11" s="31"/>
      <c r="K11" s="35"/>
    </row>
    <row r="12" spans="1:54" x14ac:dyDescent="0.3">
      <c r="C12" s="58" t="s">
        <v>3</v>
      </c>
      <c r="D12" s="54"/>
      <c r="E12" s="6"/>
      <c r="F12" s="19"/>
      <c r="G12" s="24" t="s">
        <v>2</v>
      </c>
      <c r="H12" s="24" t="s">
        <v>2</v>
      </c>
      <c r="I12" s="31"/>
      <c r="J12" s="31"/>
      <c r="K12" s="35"/>
    </row>
    <row r="13" spans="1:54" x14ac:dyDescent="0.3">
      <c r="C13" s="57"/>
      <c r="D13" s="54"/>
      <c r="E13" s="6"/>
      <c r="F13" s="19"/>
      <c r="G13" s="24"/>
      <c r="H13" s="24"/>
      <c r="I13" s="31"/>
      <c r="J13" s="31"/>
      <c r="K13" s="35"/>
    </row>
    <row r="14" spans="1:54" x14ac:dyDescent="0.3">
      <c r="C14" s="58" t="s">
        <v>4</v>
      </c>
      <c r="D14" s="54"/>
      <c r="E14" s="6"/>
      <c r="F14" s="19"/>
      <c r="G14" s="24" t="s">
        <v>2</v>
      </c>
      <c r="H14" s="24" t="s">
        <v>2</v>
      </c>
      <c r="I14" s="31"/>
      <c r="J14" s="31"/>
      <c r="K14" s="35"/>
    </row>
    <row r="15" spans="1:54" x14ac:dyDescent="0.3">
      <c r="C15" s="57"/>
      <c r="D15" s="54"/>
      <c r="E15" s="6"/>
      <c r="F15" s="19"/>
      <c r="G15" s="24"/>
      <c r="H15" s="24"/>
      <c r="I15" s="31"/>
      <c r="J15" s="31"/>
      <c r="K15" s="35"/>
    </row>
    <row r="16" spans="1:54" x14ac:dyDescent="0.3">
      <c r="A16" s="10"/>
      <c r="B16" s="28"/>
      <c r="C16" s="58" t="s">
        <v>5</v>
      </c>
      <c r="D16" s="54"/>
      <c r="E16" s="6"/>
      <c r="F16" s="19"/>
      <c r="G16" s="24"/>
      <c r="H16" s="24"/>
      <c r="I16" s="31"/>
      <c r="J16" s="31"/>
      <c r="K16" s="35"/>
    </row>
    <row r="17" spans="1:11" x14ac:dyDescent="0.3">
      <c r="A17" s="28"/>
      <c r="B17" s="28"/>
      <c r="C17" s="58" t="s">
        <v>6</v>
      </c>
      <c r="D17" s="54"/>
      <c r="E17" s="6"/>
      <c r="F17" s="19"/>
      <c r="G17" s="24" t="s">
        <v>2</v>
      </c>
      <c r="H17" s="24" t="s">
        <v>2</v>
      </c>
      <c r="I17" s="31"/>
      <c r="J17" s="31"/>
      <c r="K17" s="35"/>
    </row>
    <row r="18" spans="1:11" x14ac:dyDescent="0.3">
      <c r="A18" s="28"/>
      <c r="B18" s="28"/>
      <c r="C18" s="58"/>
      <c r="D18" s="54"/>
      <c r="E18" s="6"/>
      <c r="F18" s="19"/>
      <c r="G18" s="24"/>
      <c r="H18" s="24"/>
      <c r="I18" s="31"/>
      <c r="J18" s="31"/>
      <c r="K18" s="35"/>
    </row>
    <row r="19" spans="1:11" x14ac:dyDescent="0.3">
      <c r="A19" s="28"/>
      <c r="B19" s="28"/>
      <c r="C19" s="58" t="s">
        <v>7</v>
      </c>
      <c r="D19" s="54"/>
      <c r="E19" s="6"/>
      <c r="F19" s="19"/>
      <c r="G19" s="24" t="s">
        <v>2</v>
      </c>
      <c r="H19" s="24" t="s">
        <v>2</v>
      </c>
      <c r="I19" s="31"/>
      <c r="J19" s="31"/>
      <c r="K19" s="35"/>
    </row>
    <row r="20" spans="1:11" x14ac:dyDescent="0.3">
      <c r="A20" s="28"/>
      <c r="B20" s="28"/>
      <c r="C20" s="58"/>
      <c r="D20" s="54"/>
      <c r="E20" s="6"/>
      <c r="F20" s="19"/>
      <c r="G20" s="24"/>
      <c r="H20" s="24"/>
      <c r="I20" s="31"/>
      <c r="J20" s="31"/>
      <c r="K20" s="35"/>
    </row>
    <row r="21" spans="1:11" x14ac:dyDescent="0.3">
      <c r="A21" s="28"/>
      <c r="B21" s="28"/>
      <c r="C21" s="58" t="s">
        <v>8</v>
      </c>
      <c r="D21" s="54"/>
      <c r="E21" s="6"/>
      <c r="F21" s="19"/>
      <c r="G21" s="24" t="s">
        <v>2</v>
      </c>
      <c r="H21" s="24" t="s">
        <v>2</v>
      </c>
      <c r="I21" s="31"/>
      <c r="J21" s="31"/>
      <c r="K21" s="35"/>
    </row>
    <row r="22" spans="1:11" x14ac:dyDescent="0.3">
      <c r="A22" s="28"/>
      <c r="B22" s="28"/>
      <c r="C22" s="58"/>
      <c r="D22" s="54"/>
      <c r="E22" s="6"/>
      <c r="F22" s="19"/>
      <c r="G22" s="24"/>
      <c r="H22" s="24"/>
      <c r="I22" s="31"/>
      <c r="J22" s="31"/>
      <c r="K22" s="35"/>
    </row>
    <row r="23" spans="1:11" x14ac:dyDescent="0.3">
      <c r="C23" s="59" t="s">
        <v>9</v>
      </c>
      <c r="D23" s="54"/>
      <c r="E23" s="6"/>
      <c r="F23" s="19"/>
      <c r="G23" s="24"/>
      <c r="H23" s="24"/>
      <c r="I23" s="31"/>
      <c r="J23" s="31"/>
      <c r="K23" s="35"/>
    </row>
    <row r="24" spans="1:11" x14ac:dyDescent="0.3">
      <c r="B24" s="8" t="s">
        <v>2035</v>
      </c>
      <c r="C24" s="57" t="s">
        <v>2036</v>
      </c>
      <c r="D24" s="54" t="s">
        <v>2037</v>
      </c>
      <c r="E24" s="6" t="s">
        <v>198</v>
      </c>
      <c r="F24" s="19">
        <v>9000000</v>
      </c>
      <c r="G24" s="24">
        <v>9029.0499999999993</v>
      </c>
      <c r="H24" s="24">
        <v>12.69</v>
      </c>
      <c r="I24" s="31">
        <v>5.5530499999999998</v>
      </c>
      <c r="J24" s="31"/>
      <c r="K24" s="35"/>
    </row>
    <row r="25" spans="1:11" x14ac:dyDescent="0.3">
      <c r="C25" s="58" t="s">
        <v>184</v>
      </c>
      <c r="D25" s="54"/>
      <c r="E25" s="6"/>
      <c r="F25" s="19"/>
      <c r="G25" s="25">
        <v>9029.0499999999993</v>
      </c>
      <c r="H25" s="25">
        <v>12.69</v>
      </c>
      <c r="I25" s="31"/>
      <c r="J25" s="31"/>
      <c r="K25" s="35"/>
    </row>
    <row r="26" spans="1:11" x14ac:dyDescent="0.3">
      <c r="C26" s="57"/>
      <c r="D26" s="54"/>
      <c r="E26" s="6"/>
      <c r="F26" s="19"/>
      <c r="G26" s="24"/>
      <c r="H26" s="24"/>
      <c r="I26" s="31"/>
      <c r="J26" s="31"/>
      <c r="K26" s="35"/>
    </row>
    <row r="27" spans="1:11" x14ac:dyDescent="0.3">
      <c r="C27" s="59" t="s">
        <v>10</v>
      </c>
      <c r="D27" s="54"/>
      <c r="E27" s="6"/>
      <c r="F27" s="19"/>
      <c r="G27" s="24"/>
      <c r="H27" s="24"/>
      <c r="I27" s="31"/>
      <c r="J27" s="31"/>
      <c r="K27" s="35"/>
    </row>
    <row r="28" spans="1:11" x14ac:dyDescent="0.3">
      <c r="B28" s="8" t="s">
        <v>3196</v>
      </c>
      <c r="C28" s="57" t="s">
        <v>3197</v>
      </c>
      <c r="D28" s="54" t="s">
        <v>3198</v>
      </c>
      <c r="E28" s="6" t="s">
        <v>198</v>
      </c>
      <c r="F28" s="19">
        <v>15674900</v>
      </c>
      <c r="G28" s="24">
        <v>15697.46</v>
      </c>
      <c r="H28" s="24">
        <v>22.06</v>
      </c>
      <c r="I28" s="31">
        <v>5.3497500000000002</v>
      </c>
      <c r="J28" s="31"/>
      <c r="K28" s="35"/>
    </row>
    <row r="29" spans="1:11" x14ac:dyDescent="0.3">
      <c r="B29" s="8" t="s">
        <v>3262</v>
      </c>
      <c r="C29" s="57" t="s">
        <v>3263</v>
      </c>
      <c r="D29" s="54" t="s">
        <v>3264</v>
      </c>
      <c r="E29" s="6" t="s">
        <v>198</v>
      </c>
      <c r="F29" s="19">
        <v>10000000</v>
      </c>
      <c r="G29" s="24">
        <v>10035.17</v>
      </c>
      <c r="H29" s="24">
        <v>14.1</v>
      </c>
      <c r="I29" s="31">
        <v>5.4347500000000002</v>
      </c>
      <c r="J29" s="31"/>
      <c r="K29" s="35"/>
    </row>
    <row r="30" spans="1:11" x14ac:dyDescent="0.3">
      <c r="B30" s="8" t="s">
        <v>1604</v>
      </c>
      <c r="C30" s="57" t="s">
        <v>1605</v>
      </c>
      <c r="D30" s="54" t="s">
        <v>1606</v>
      </c>
      <c r="E30" s="6" t="s">
        <v>198</v>
      </c>
      <c r="F30" s="19">
        <v>6500000</v>
      </c>
      <c r="G30" s="24">
        <v>6519.62</v>
      </c>
      <c r="H30" s="24">
        <v>9.16</v>
      </c>
      <c r="I30" s="31">
        <v>5.3697499999999998</v>
      </c>
      <c r="J30" s="31"/>
      <c r="K30" s="35"/>
    </row>
    <row r="31" spans="1:11" x14ac:dyDescent="0.3">
      <c r="B31" s="8" t="s">
        <v>3731</v>
      </c>
      <c r="C31" s="57" t="s">
        <v>3732</v>
      </c>
      <c r="D31" s="54" t="s">
        <v>3733</v>
      </c>
      <c r="E31" s="6" t="s">
        <v>198</v>
      </c>
      <c r="F31" s="19">
        <v>6000000</v>
      </c>
      <c r="G31" s="24">
        <v>6020.86</v>
      </c>
      <c r="H31" s="24">
        <v>8.4600000000000009</v>
      </c>
      <c r="I31" s="31">
        <v>5.44435</v>
      </c>
      <c r="J31" s="31"/>
      <c r="K31" s="35"/>
    </row>
    <row r="32" spans="1:11" x14ac:dyDescent="0.3">
      <c r="B32" s="8" t="s">
        <v>3734</v>
      </c>
      <c r="C32" s="57" t="s">
        <v>3735</v>
      </c>
      <c r="D32" s="54" t="s">
        <v>3736</v>
      </c>
      <c r="E32" s="6" t="s">
        <v>198</v>
      </c>
      <c r="F32" s="19">
        <v>5000000</v>
      </c>
      <c r="G32" s="24">
        <v>5009.87</v>
      </c>
      <c r="H32" s="24">
        <v>7.04</v>
      </c>
      <c r="I32" s="31">
        <v>5.4229500000000002</v>
      </c>
      <c r="J32" s="31"/>
      <c r="K32" s="35"/>
    </row>
    <row r="33" spans="1:11" x14ac:dyDescent="0.3">
      <c r="B33" s="8" t="s">
        <v>3737</v>
      </c>
      <c r="C33" s="57" t="s">
        <v>3738</v>
      </c>
      <c r="D33" s="54" t="s">
        <v>3739</v>
      </c>
      <c r="E33" s="6" t="s">
        <v>198</v>
      </c>
      <c r="F33" s="19">
        <v>3500000</v>
      </c>
      <c r="G33" s="24">
        <v>3512.18</v>
      </c>
      <c r="H33" s="24">
        <v>4.93</v>
      </c>
      <c r="I33" s="31">
        <v>5.4198500000000003</v>
      </c>
      <c r="J33" s="31"/>
      <c r="K33" s="35"/>
    </row>
    <row r="34" spans="1:11" x14ac:dyDescent="0.3">
      <c r="B34" s="8" t="s">
        <v>3740</v>
      </c>
      <c r="C34" s="57" t="s">
        <v>3741</v>
      </c>
      <c r="D34" s="54" t="s">
        <v>3742</v>
      </c>
      <c r="E34" s="6" t="s">
        <v>198</v>
      </c>
      <c r="F34" s="19">
        <v>2500000</v>
      </c>
      <c r="G34" s="24">
        <v>2505.29</v>
      </c>
      <c r="H34" s="24">
        <v>3.52</v>
      </c>
      <c r="I34" s="31">
        <v>5.4226999999999999</v>
      </c>
      <c r="J34" s="31"/>
      <c r="K34" s="35"/>
    </row>
    <row r="35" spans="1:11" x14ac:dyDescent="0.3">
      <c r="B35" s="8" t="s">
        <v>3743</v>
      </c>
      <c r="C35" s="57" t="s">
        <v>3744</v>
      </c>
      <c r="D35" s="54" t="s">
        <v>3745</v>
      </c>
      <c r="E35" s="6" t="s">
        <v>198</v>
      </c>
      <c r="F35" s="19">
        <v>1368600</v>
      </c>
      <c r="G35" s="24">
        <v>1373.39</v>
      </c>
      <c r="H35" s="24">
        <v>1.93</v>
      </c>
      <c r="I35" s="31">
        <v>5.4196</v>
      </c>
      <c r="J35" s="31"/>
      <c r="K35" s="35"/>
    </row>
    <row r="36" spans="1:11" x14ac:dyDescent="0.3">
      <c r="B36" s="8" t="s">
        <v>3746</v>
      </c>
      <c r="C36" s="57" t="s">
        <v>3747</v>
      </c>
      <c r="D36" s="54" t="s">
        <v>3748</v>
      </c>
      <c r="E36" s="6" t="s">
        <v>198</v>
      </c>
      <c r="F36" s="19">
        <v>1000000</v>
      </c>
      <c r="G36" s="24">
        <v>1003.49</v>
      </c>
      <c r="H36" s="24">
        <v>1.41</v>
      </c>
      <c r="I36" s="31">
        <v>5.3697499999999998</v>
      </c>
      <c r="J36" s="31"/>
      <c r="K36" s="35"/>
    </row>
    <row r="37" spans="1:11" x14ac:dyDescent="0.3">
      <c r="B37" s="8" t="s">
        <v>3749</v>
      </c>
      <c r="C37" s="57" t="s">
        <v>3750</v>
      </c>
      <c r="D37" s="54" t="s">
        <v>3751</v>
      </c>
      <c r="E37" s="6" t="s">
        <v>198</v>
      </c>
      <c r="F37" s="19">
        <v>249800</v>
      </c>
      <c r="G37" s="24">
        <v>250.8</v>
      </c>
      <c r="H37" s="24">
        <v>0.35</v>
      </c>
      <c r="I37" s="31">
        <v>5.4198500000000003</v>
      </c>
      <c r="J37" s="31"/>
      <c r="K37" s="35"/>
    </row>
    <row r="38" spans="1:11" x14ac:dyDescent="0.3">
      <c r="B38" s="8" t="s">
        <v>3752</v>
      </c>
      <c r="C38" s="57" t="s">
        <v>3234</v>
      </c>
      <c r="D38" s="54" t="s">
        <v>3753</v>
      </c>
      <c r="E38" s="6" t="s">
        <v>198</v>
      </c>
      <c r="F38" s="19">
        <v>206300</v>
      </c>
      <c r="G38" s="24">
        <v>207.12</v>
      </c>
      <c r="H38" s="24">
        <v>0.28999999999999998</v>
      </c>
      <c r="I38" s="31">
        <v>5.44435</v>
      </c>
      <c r="J38" s="31"/>
      <c r="K38" s="35"/>
    </row>
    <row r="39" spans="1:11" x14ac:dyDescent="0.3">
      <c r="C39" s="58" t="s">
        <v>184</v>
      </c>
      <c r="D39" s="54"/>
      <c r="E39" s="6"/>
      <c r="F39" s="19"/>
      <c r="G39" s="25">
        <v>52135.25</v>
      </c>
      <c r="H39" s="25">
        <v>73.25</v>
      </c>
      <c r="I39" s="31"/>
      <c r="J39" s="31"/>
      <c r="K39" s="35"/>
    </row>
    <row r="40" spans="1:11" x14ac:dyDescent="0.3">
      <c r="C40" s="57"/>
      <c r="D40" s="54"/>
      <c r="E40" s="6"/>
      <c r="F40" s="19"/>
      <c r="G40" s="24"/>
      <c r="H40" s="24"/>
      <c r="I40" s="31"/>
      <c r="J40" s="31"/>
      <c r="K40" s="35"/>
    </row>
    <row r="41" spans="1:11" x14ac:dyDescent="0.3">
      <c r="A41" s="10"/>
      <c r="B41" s="28"/>
      <c r="C41" s="58" t="s">
        <v>11</v>
      </c>
      <c r="D41" s="54"/>
      <c r="E41" s="6"/>
      <c r="F41" s="19"/>
      <c r="G41" s="24"/>
      <c r="H41" s="24"/>
      <c r="I41" s="31"/>
      <c r="J41" s="31"/>
      <c r="K41" s="35"/>
    </row>
    <row r="42" spans="1:11" x14ac:dyDescent="0.3">
      <c r="A42" s="28"/>
      <c r="B42" s="28"/>
      <c r="C42" s="58" t="s">
        <v>13</v>
      </c>
      <c r="D42" s="54"/>
      <c r="E42" s="6"/>
      <c r="F42" s="19"/>
      <c r="G42" s="24" t="s">
        <v>2</v>
      </c>
      <c r="H42" s="24" t="s">
        <v>2</v>
      </c>
      <c r="I42" s="31"/>
      <c r="J42" s="31"/>
      <c r="K42" s="35"/>
    </row>
    <row r="43" spans="1:11" x14ac:dyDescent="0.3">
      <c r="A43" s="28"/>
      <c r="B43" s="28"/>
      <c r="C43" s="58"/>
      <c r="D43" s="54"/>
      <c r="E43" s="6"/>
      <c r="F43" s="19"/>
      <c r="G43" s="24"/>
      <c r="H43" s="24"/>
      <c r="I43" s="31"/>
      <c r="J43" s="31"/>
      <c r="K43" s="35"/>
    </row>
    <row r="44" spans="1:11" x14ac:dyDescent="0.3">
      <c r="A44" s="28"/>
      <c r="B44" s="28"/>
      <c r="C44" s="58" t="s">
        <v>14</v>
      </c>
      <c r="D44" s="54"/>
      <c r="E44" s="6"/>
      <c r="F44" s="19"/>
      <c r="G44" s="24" t="s">
        <v>2</v>
      </c>
      <c r="H44" s="24" t="s">
        <v>2</v>
      </c>
      <c r="I44" s="31"/>
      <c r="J44" s="31"/>
      <c r="K44" s="35"/>
    </row>
    <row r="45" spans="1:11" x14ac:dyDescent="0.3">
      <c r="A45" s="28"/>
      <c r="B45" s="28"/>
      <c r="C45" s="58"/>
      <c r="D45" s="54"/>
      <c r="E45" s="6"/>
      <c r="F45" s="19"/>
      <c r="G45" s="24"/>
      <c r="H45" s="24"/>
      <c r="I45" s="31"/>
      <c r="J45" s="31"/>
      <c r="K45" s="35"/>
    </row>
    <row r="46" spans="1:11" x14ac:dyDescent="0.3">
      <c r="A46" s="28"/>
      <c r="B46" s="28"/>
      <c r="C46" s="58" t="s">
        <v>15</v>
      </c>
      <c r="D46" s="54"/>
      <c r="E46" s="6"/>
      <c r="F46" s="19"/>
      <c r="G46" s="24" t="s">
        <v>2</v>
      </c>
      <c r="H46" s="24" t="s">
        <v>2</v>
      </c>
      <c r="I46" s="31"/>
      <c r="J46" s="31"/>
      <c r="K46" s="35"/>
    </row>
    <row r="47" spans="1:11" x14ac:dyDescent="0.3">
      <c r="A47" s="28"/>
      <c r="B47" s="28"/>
      <c r="C47" s="58"/>
      <c r="D47" s="54"/>
      <c r="E47" s="6"/>
      <c r="F47" s="19"/>
      <c r="G47" s="24"/>
      <c r="H47" s="24"/>
      <c r="I47" s="31"/>
      <c r="J47" s="31"/>
      <c r="K47" s="35"/>
    </row>
    <row r="48" spans="1:11" x14ac:dyDescent="0.3">
      <c r="A48" s="28"/>
      <c r="B48" s="28"/>
      <c r="C48" s="58" t="s">
        <v>16</v>
      </c>
      <c r="D48" s="54"/>
      <c r="E48" s="6"/>
      <c r="F48" s="19"/>
      <c r="G48" s="24" t="s">
        <v>2</v>
      </c>
      <c r="H48" s="24" t="s">
        <v>2</v>
      </c>
      <c r="I48" s="31"/>
      <c r="J48" s="31"/>
      <c r="K48" s="35"/>
    </row>
    <row r="49" spans="1:11" x14ac:dyDescent="0.3">
      <c r="A49" s="28"/>
      <c r="B49" s="28"/>
      <c r="C49" s="58"/>
      <c r="D49" s="54"/>
      <c r="E49" s="6"/>
      <c r="F49" s="19"/>
      <c r="G49" s="24"/>
      <c r="H49" s="24"/>
      <c r="I49" s="31"/>
      <c r="J49" s="31"/>
      <c r="K49" s="35"/>
    </row>
    <row r="50" spans="1:11" x14ac:dyDescent="0.3">
      <c r="C50" s="59" t="s">
        <v>17</v>
      </c>
      <c r="D50" s="54"/>
      <c r="E50" s="6"/>
      <c r="F50" s="19"/>
      <c r="G50" s="24"/>
      <c r="H50" s="24"/>
      <c r="I50" s="31"/>
      <c r="J50" s="31"/>
      <c r="K50" s="35"/>
    </row>
    <row r="51" spans="1:11" x14ac:dyDescent="0.3">
      <c r="B51" s="8" t="s">
        <v>3214</v>
      </c>
      <c r="C51" s="57" t="s">
        <v>3215</v>
      </c>
      <c r="D51" s="54" t="s">
        <v>3216</v>
      </c>
      <c r="E51" s="6" t="s">
        <v>198</v>
      </c>
      <c r="F51" s="19">
        <v>4036000</v>
      </c>
      <c r="G51" s="24">
        <v>4008.48</v>
      </c>
      <c r="H51" s="24">
        <v>5.63</v>
      </c>
      <c r="I51" s="31">
        <v>5.4473000000000003</v>
      </c>
      <c r="J51" s="31"/>
      <c r="K51" s="35"/>
    </row>
    <row r="52" spans="1:11" x14ac:dyDescent="0.3">
      <c r="B52" s="8" t="s">
        <v>3211</v>
      </c>
      <c r="C52" s="57" t="s">
        <v>3212</v>
      </c>
      <c r="D52" s="54" t="s">
        <v>3213</v>
      </c>
      <c r="E52" s="6" t="s">
        <v>198</v>
      </c>
      <c r="F52" s="19">
        <v>1405000</v>
      </c>
      <c r="G52" s="24">
        <v>1396.89</v>
      </c>
      <c r="H52" s="24">
        <v>1.96</v>
      </c>
      <c r="I52" s="31">
        <v>5.4333999999999998</v>
      </c>
      <c r="J52" s="31"/>
      <c r="K52" s="35"/>
    </row>
    <row r="53" spans="1:11" x14ac:dyDescent="0.3">
      <c r="B53" s="8" t="s">
        <v>3208</v>
      </c>
      <c r="C53" s="57" t="s">
        <v>3209</v>
      </c>
      <c r="D53" s="54" t="s">
        <v>3210</v>
      </c>
      <c r="E53" s="6" t="s">
        <v>198</v>
      </c>
      <c r="F53" s="19">
        <v>1028000</v>
      </c>
      <c r="G53" s="24">
        <v>1024.76</v>
      </c>
      <c r="H53" s="24">
        <v>1.44</v>
      </c>
      <c r="I53" s="31">
        <v>5.4909499999999998</v>
      </c>
      <c r="J53" s="31"/>
      <c r="K53" s="35"/>
    </row>
    <row r="54" spans="1:11" x14ac:dyDescent="0.3">
      <c r="C54" s="58" t="s">
        <v>184</v>
      </c>
      <c r="D54" s="54"/>
      <c r="E54" s="6"/>
      <c r="F54" s="19"/>
      <c r="G54" s="25">
        <v>6430.13</v>
      </c>
      <c r="H54" s="25">
        <v>9.0299999999999994</v>
      </c>
      <c r="I54" s="31"/>
      <c r="J54" s="31"/>
      <c r="K54" s="35"/>
    </row>
    <row r="55" spans="1:11" x14ac:dyDescent="0.3">
      <c r="C55" s="57"/>
      <c r="D55" s="54"/>
      <c r="E55" s="6"/>
      <c r="F55" s="19"/>
      <c r="G55" s="24"/>
      <c r="H55" s="24"/>
      <c r="I55" s="31"/>
      <c r="J55" s="31"/>
      <c r="K55" s="35"/>
    </row>
    <row r="56" spans="1:11" x14ac:dyDescent="0.3">
      <c r="A56" s="10"/>
      <c r="B56" s="28"/>
      <c r="C56" s="58" t="s">
        <v>18</v>
      </c>
      <c r="D56" s="54"/>
      <c r="E56" s="6"/>
      <c r="F56" s="19"/>
      <c r="G56" s="24"/>
      <c r="H56" s="24"/>
      <c r="I56" s="31"/>
      <c r="J56" s="31"/>
      <c r="K56" s="35"/>
    </row>
    <row r="57" spans="1:11" x14ac:dyDescent="0.3">
      <c r="A57" s="28"/>
      <c r="B57" s="28"/>
      <c r="C57" s="58" t="s">
        <v>19</v>
      </c>
      <c r="D57" s="54"/>
      <c r="E57" s="6"/>
      <c r="F57" s="19"/>
      <c r="G57" s="24" t="s">
        <v>2</v>
      </c>
      <c r="H57" s="24" t="s">
        <v>2</v>
      </c>
      <c r="I57" s="31"/>
      <c r="J57" s="31"/>
      <c r="K57" s="35"/>
    </row>
    <row r="58" spans="1:11" x14ac:dyDescent="0.3">
      <c r="A58" s="28"/>
      <c r="B58" s="28"/>
      <c r="C58" s="58"/>
      <c r="D58" s="54"/>
      <c r="E58" s="6"/>
      <c r="F58" s="19"/>
      <c r="G58" s="24"/>
      <c r="H58" s="24"/>
      <c r="I58" s="31"/>
      <c r="J58" s="31"/>
      <c r="K58" s="35"/>
    </row>
    <row r="59" spans="1:11" x14ac:dyDescent="0.3">
      <c r="A59" s="28"/>
      <c r="B59" s="28"/>
      <c r="C59" s="58" t="s">
        <v>20</v>
      </c>
      <c r="D59" s="54"/>
      <c r="E59" s="6"/>
      <c r="F59" s="19"/>
      <c r="G59" s="24" t="s">
        <v>2</v>
      </c>
      <c r="H59" s="24" t="s">
        <v>2</v>
      </c>
      <c r="I59" s="31"/>
      <c r="J59" s="31"/>
      <c r="K59" s="35"/>
    </row>
    <row r="60" spans="1:11" x14ac:dyDescent="0.3">
      <c r="A60" s="28"/>
      <c r="B60" s="28"/>
      <c r="C60" s="58"/>
      <c r="D60" s="54"/>
      <c r="E60" s="6"/>
      <c r="F60" s="19"/>
      <c r="G60" s="24"/>
      <c r="H60" s="24"/>
      <c r="I60" s="31"/>
      <c r="J60" s="31"/>
      <c r="K60" s="35"/>
    </row>
    <row r="61" spans="1:11" x14ac:dyDescent="0.3">
      <c r="A61" s="28"/>
      <c r="B61" s="28"/>
      <c r="C61" s="58" t="s">
        <v>21</v>
      </c>
      <c r="D61" s="54"/>
      <c r="E61" s="6"/>
      <c r="F61" s="19"/>
      <c r="G61" s="24" t="s">
        <v>2</v>
      </c>
      <c r="H61" s="24" t="s">
        <v>2</v>
      </c>
      <c r="I61" s="31"/>
      <c r="J61" s="31"/>
      <c r="K61" s="35"/>
    </row>
    <row r="62" spans="1:11" x14ac:dyDescent="0.3">
      <c r="A62" s="28"/>
      <c r="B62" s="28"/>
      <c r="C62" s="58"/>
      <c r="D62" s="54"/>
      <c r="E62" s="6"/>
      <c r="F62" s="19"/>
      <c r="G62" s="24"/>
      <c r="H62" s="24"/>
      <c r="I62" s="31"/>
      <c r="J62" s="31"/>
      <c r="K62" s="35"/>
    </row>
    <row r="63" spans="1:11" x14ac:dyDescent="0.3">
      <c r="A63" s="28"/>
      <c r="B63" s="28"/>
      <c r="C63" s="58" t="s">
        <v>22</v>
      </c>
      <c r="D63" s="54"/>
      <c r="E63" s="6"/>
      <c r="F63" s="19"/>
      <c r="G63" s="24" t="s">
        <v>2</v>
      </c>
      <c r="H63" s="24" t="s">
        <v>2</v>
      </c>
      <c r="I63" s="31"/>
      <c r="J63" s="31"/>
      <c r="K63" s="35"/>
    </row>
    <row r="64" spans="1:11" x14ac:dyDescent="0.3">
      <c r="A64" s="28"/>
      <c r="B64" s="28"/>
      <c r="C64" s="58"/>
      <c r="D64" s="54"/>
      <c r="E64" s="6"/>
      <c r="F64" s="19"/>
      <c r="G64" s="24"/>
      <c r="H64" s="24"/>
      <c r="I64" s="31"/>
      <c r="J64" s="31"/>
      <c r="K64" s="35"/>
    </row>
    <row r="65" spans="1:54" x14ac:dyDescent="0.3">
      <c r="A65" s="28"/>
      <c r="B65" s="28"/>
      <c r="C65" s="58" t="s">
        <v>23</v>
      </c>
      <c r="D65" s="54"/>
      <c r="E65" s="6"/>
      <c r="F65" s="19"/>
      <c r="G65" s="24" t="s">
        <v>2</v>
      </c>
      <c r="H65" s="24" t="s">
        <v>2</v>
      </c>
      <c r="I65" s="31"/>
      <c r="J65" s="31"/>
      <c r="K65" s="35"/>
    </row>
    <row r="66" spans="1:54" x14ac:dyDescent="0.3">
      <c r="A66" s="28"/>
      <c r="B66" s="28"/>
      <c r="C66" s="58"/>
      <c r="D66" s="54"/>
      <c r="E66" s="6"/>
      <c r="F66" s="19"/>
      <c r="G66" s="24"/>
      <c r="H66" s="24"/>
      <c r="I66" s="31"/>
      <c r="J66" s="31"/>
      <c r="K66" s="35"/>
    </row>
    <row r="67" spans="1:54" x14ac:dyDescent="0.3">
      <c r="C67" s="59" t="s">
        <v>24</v>
      </c>
      <c r="D67" s="54"/>
      <c r="E67" s="6"/>
      <c r="F67" s="19"/>
      <c r="G67" s="24"/>
      <c r="H67" s="24"/>
      <c r="I67" s="31"/>
      <c r="J67" s="31"/>
      <c r="K67" s="35"/>
    </row>
    <row r="68" spans="1:54" x14ac:dyDescent="0.3">
      <c r="B68" s="8" t="s">
        <v>199</v>
      </c>
      <c r="C68" s="57" t="s">
        <v>200</v>
      </c>
      <c r="D68" s="54"/>
      <c r="E68" s="6"/>
      <c r="F68" s="19"/>
      <c r="G68" s="24">
        <v>1698.94</v>
      </c>
      <c r="H68" s="24">
        <v>2.39</v>
      </c>
      <c r="I68" s="31"/>
      <c r="J68" s="31"/>
      <c r="K68" s="35"/>
    </row>
    <row r="69" spans="1:54" x14ac:dyDescent="0.3">
      <c r="C69" s="58" t="s">
        <v>184</v>
      </c>
      <c r="D69" s="54"/>
      <c r="E69" s="6"/>
      <c r="F69" s="19"/>
      <c r="G69" s="25">
        <v>1698.94</v>
      </c>
      <c r="H69" s="25">
        <v>2.39</v>
      </c>
      <c r="I69" s="31"/>
      <c r="J69" s="31"/>
      <c r="K69" s="35"/>
    </row>
    <row r="70" spans="1:54" x14ac:dyDescent="0.3">
      <c r="C70" s="57"/>
      <c r="D70" s="54"/>
      <c r="E70" s="6"/>
      <c r="F70" s="19"/>
      <c r="G70" s="24"/>
      <c r="H70" s="24"/>
      <c r="I70" s="31"/>
      <c r="J70" s="31"/>
      <c r="K70" s="35"/>
    </row>
    <row r="71" spans="1:54" x14ac:dyDescent="0.3">
      <c r="A71" s="10"/>
      <c r="B71" s="28"/>
      <c r="C71" s="58" t="s">
        <v>25</v>
      </c>
      <c r="D71" s="54"/>
      <c r="E71" s="6"/>
      <c r="F71" s="19"/>
      <c r="G71" s="24"/>
      <c r="H71" s="24"/>
      <c r="I71" s="31"/>
      <c r="J71" s="31"/>
      <c r="K71" s="35"/>
    </row>
    <row r="72" spans="1:54" s="2" customFormat="1" ht="13.8" x14ac:dyDescent="0.3">
      <c r="A72" s="28"/>
      <c r="B72" s="28"/>
      <c r="C72" s="57" t="s">
        <v>5023</v>
      </c>
      <c r="D72" s="54"/>
      <c r="E72" s="6"/>
      <c r="F72" s="19"/>
      <c r="G72" s="24" t="s">
        <v>2</v>
      </c>
      <c r="H72" s="24" t="s">
        <v>2</v>
      </c>
      <c r="I72" s="31"/>
      <c r="J72" s="31"/>
      <c r="K72" s="35"/>
      <c r="L72" s="3"/>
      <c r="AI72" s="3"/>
      <c r="AV72" s="3"/>
      <c r="AX72" s="3"/>
      <c r="BB72" s="3"/>
    </row>
    <row r="73" spans="1:54" x14ac:dyDescent="0.3">
      <c r="B73" s="8"/>
      <c r="C73" s="57" t="s">
        <v>201</v>
      </c>
      <c r="D73" s="54"/>
      <c r="E73" s="6"/>
      <c r="F73" s="19"/>
      <c r="G73" s="24">
        <v>1875.88</v>
      </c>
      <c r="H73" s="24">
        <v>2.64</v>
      </c>
      <c r="I73" s="31"/>
      <c r="J73" s="31"/>
      <c r="K73" s="35"/>
    </row>
    <row r="74" spans="1:54" x14ac:dyDescent="0.3">
      <c r="C74" s="58" t="s">
        <v>184</v>
      </c>
      <c r="D74" s="54"/>
      <c r="E74" s="6"/>
      <c r="F74" s="19"/>
      <c r="G74" s="25">
        <v>1875.88</v>
      </c>
      <c r="H74" s="25">
        <v>2.64</v>
      </c>
      <c r="I74" s="31"/>
      <c r="J74" s="31"/>
      <c r="K74" s="35"/>
    </row>
    <row r="75" spans="1:54" x14ac:dyDescent="0.3">
      <c r="C75" s="57"/>
      <c r="D75" s="54"/>
      <c r="E75" s="6"/>
      <c r="F75" s="19"/>
      <c r="G75" s="24"/>
      <c r="H75" s="24"/>
      <c r="I75" s="31"/>
      <c r="J75" s="31"/>
      <c r="K75" s="35"/>
    </row>
    <row r="76" spans="1:54" x14ac:dyDescent="0.3">
      <c r="C76" s="60" t="s">
        <v>202</v>
      </c>
      <c r="D76" s="55"/>
      <c r="E76" s="5"/>
      <c r="F76" s="20"/>
      <c r="G76" s="26">
        <v>71169.25</v>
      </c>
      <c r="H76" s="26">
        <v>100</v>
      </c>
      <c r="I76" s="32"/>
      <c r="J76" s="32"/>
      <c r="K76" s="36"/>
    </row>
    <row r="79" spans="1:54" x14ac:dyDescent="0.3">
      <c r="C79" s="1" t="s">
        <v>203</v>
      </c>
    </row>
    <row r="80" spans="1:54" x14ac:dyDescent="0.3">
      <c r="C80" s="37" t="s">
        <v>204</v>
      </c>
      <c r="D80" s="37"/>
      <c r="E80" s="37"/>
      <c r="F80" s="37"/>
      <c r="G80" s="37"/>
      <c r="H80" s="37"/>
      <c r="I80" s="37"/>
      <c r="J80" s="37"/>
      <c r="K80" s="37"/>
    </row>
    <row r="81" spans="3:11" x14ac:dyDescent="0.3">
      <c r="C81" s="2" t="s">
        <v>205</v>
      </c>
    </row>
    <row r="82" spans="3:11" x14ac:dyDescent="0.3">
      <c r="C82" s="2" t="s">
        <v>206</v>
      </c>
    </row>
    <row r="83" spans="3:11" ht="30" customHeight="1" x14ac:dyDescent="0.3">
      <c r="C83" s="80" t="s">
        <v>207</v>
      </c>
      <c r="D83" s="81"/>
      <c r="E83" s="81"/>
      <c r="F83" s="81"/>
      <c r="G83" s="81"/>
      <c r="H83" s="81"/>
      <c r="I83" s="81"/>
      <c r="J83" s="81"/>
      <c r="K83" s="81"/>
    </row>
    <row r="84" spans="3:11" x14ac:dyDescent="0.3">
      <c r="C84" s="2" t="s">
        <v>208</v>
      </c>
    </row>
    <row r="86" spans="3:11" x14ac:dyDescent="0.3">
      <c r="C86" s="1" t="s">
        <v>5173</v>
      </c>
      <c r="E86" s="78" t="s">
        <v>5174</v>
      </c>
    </row>
    <row r="87" spans="3:11" x14ac:dyDescent="0.3">
      <c r="E87" s="2" t="s">
        <v>5225</v>
      </c>
    </row>
  </sheetData>
  <mergeCells count="1">
    <mergeCell ref="C83:K83"/>
  </mergeCells>
  <hyperlinks>
    <hyperlink ref="J2" location="'Index'!A1" display="'Index'!A1" xr:uid="{92C3FC4A-2E8C-4F6F-A756-1C60598F15C6}"/>
  </hyperlinks>
  <pageMargins left="0.7" right="0.7" top="0.75" bottom="0.75" header="0.3" footer="0.3"/>
  <pageSetup orientation="portrait" horizontalDpi="4294967293" r:id="rId1"/>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26EE11-7227-4235-A597-434811A76F37}">
  <sheetPr codeName="Sheet1"/>
  <dimension ref="A1:IV91"/>
  <sheetViews>
    <sheetView showGridLines="0" zoomScale="90" zoomScaleNormal="90" workbookViewId="0">
      <pane ySplit="6" topLeftCell="A76"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3754</v>
      </c>
      <c r="J2" s="38" t="s">
        <v>4688</v>
      </c>
    </row>
    <row r="3" spans="1:54" ht="16.2" x14ac:dyDescent="0.35">
      <c r="C3" s="1" t="s">
        <v>28</v>
      </c>
      <c r="D3" s="21" t="s">
        <v>3755</v>
      </c>
    </row>
    <row r="4" spans="1:54" ht="15" x14ac:dyDescent="0.35">
      <c r="C4" s="1" t="s">
        <v>30</v>
      </c>
      <c r="D4" s="22">
        <v>46053</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C8" s="58" t="s">
        <v>0</v>
      </c>
      <c r="D8" s="54"/>
      <c r="E8" s="6"/>
      <c r="F8" s="19"/>
      <c r="G8" s="24"/>
      <c r="H8" s="24"/>
      <c r="I8" s="31"/>
      <c r="J8" s="31"/>
      <c r="K8" s="35"/>
    </row>
    <row r="9" spans="1:54" x14ac:dyDescent="0.3">
      <c r="C9" s="57"/>
      <c r="D9" s="54"/>
      <c r="E9" s="6"/>
      <c r="F9" s="19"/>
      <c r="G9" s="24"/>
      <c r="H9" s="24"/>
      <c r="I9" s="31"/>
      <c r="J9" s="31"/>
      <c r="K9" s="35"/>
    </row>
    <row r="10" spans="1:54" x14ac:dyDescent="0.3">
      <c r="C10" s="58" t="s">
        <v>1</v>
      </c>
      <c r="D10" s="54"/>
      <c r="E10" s="6"/>
      <c r="F10" s="19"/>
      <c r="G10" s="24" t="s">
        <v>2</v>
      </c>
      <c r="H10" s="24" t="s">
        <v>2</v>
      </c>
      <c r="I10" s="31"/>
      <c r="J10" s="31"/>
      <c r="K10" s="35"/>
    </row>
    <row r="11" spans="1:54" x14ac:dyDescent="0.3">
      <c r="C11" s="57"/>
      <c r="D11" s="54"/>
      <c r="E11" s="6"/>
      <c r="F11" s="19"/>
      <c r="G11" s="24"/>
      <c r="H11" s="24"/>
      <c r="I11" s="31"/>
      <c r="J11" s="31"/>
      <c r="K11" s="35"/>
    </row>
    <row r="12" spans="1:54" x14ac:dyDescent="0.3">
      <c r="C12" s="58" t="s">
        <v>3</v>
      </c>
      <c r="D12" s="54"/>
      <c r="E12" s="6"/>
      <c r="F12" s="19"/>
      <c r="G12" s="24" t="s">
        <v>2</v>
      </c>
      <c r="H12" s="24" t="s">
        <v>2</v>
      </c>
      <c r="I12" s="31"/>
      <c r="J12" s="31"/>
      <c r="K12" s="35"/>
    </row>
    <row r="13" spans="1:54" x14ac:dyDescent="0.3">
      <c r="C13" s="57"/>
      <c r="D13" s="54"/>
      <c r="E13" s="6"/>
      <c r="F13" s="19"/>
      <c r="G13" s="24"/>
      <c r="H13" s="24"/>
      <c r="I13" s="31"/>
      <c r="J13" s="31"/>
      <c r="K13" s="35"/>
    </row>
    <row r="14" spans="1:54" x14ac:dyDescent="0.3">
      <c r="C14" s="58" t="s">
        <v>4</v>
      </c>
      <c r="D14" s="54"/>
      <c r="E14" s="6"/>
      <c r="F14" s="19"/>
      <c r="G14" s="24" t="s">
        <v>2</v>
      </c>
      <c r="H14" s="24" t="s">
        <v>2</v>
      </c>
      <c r="I14" s="31"/>
      <c r="J14" s="31"/>
      <c r="K14" s="35"/>
    </row>
    <row r="15" spans="1:54" x14ac:dyDescent="0.3">
      <c r="C15" s="57"/>
      <c r="D15" s="54"/>
      <c r="E15" s="6"/>
      <c r="F15" s="19"/>
      <c r="G15" s="24"/>
      <c r="H15" s="24"/>
      <c r="I15" s="31"/>
      <c r="J15" s="31"/>
      <c r="K15" s="35"/>
    </row>
    <row r="16" spans="1:54" x14ac:dyDescent="0.3">
      <c r="A16" s="10"/>
      <c r="B16" s="28"/>
      <c r="C16" s="58" t="s">
        <v>5</v>
      </c>
      <c r="D16" s="54"/>
      <c r="E16" s="6"/>
      <c r="F16" s="19"/>
      <c r="G16" s="24"/>
      <c r="H16" s="24"/>
      <c r="I16" s="31"/>
      <c r="J16" s="31"/>
      <c r="K16" s="35"/>
    </row>
    <row r="17" spans="1:11" x14ac:dyDescent="0.3">
      <c r="A17" s="28"/>
      <c r="B17" s="28"/>
      <c r="C17" s="58" t="s">
        <v>6</v>
      </c>
      <c r="D17" s="54"/>
      <c r="E17" s="6"/>
      <c r="F17" s="19"/>
      <c r="G17" s="24" t="s">
        <v>2</v>
      </c>
      <c r="H17" s="24" t="s">
        <v>2</v>
      </c>
      <c r="I17" s="31"/>
      <c r="J17" s="31"/>
      <c r="K17" s="35"/>
    </row>
    <row r="18" spans="1:11" x14ac:dyDescent="0.3">
      <c r="A18" s="28"/>
      <c r="B18" s="28"/>
      <c r="C18" s="58"/>
      <c r="D18" s="54"/>
      <c r="E18" s="6"/>
      <c r="F18" s="19"/>
      <c r="G18" s="24"/>
      <c r="H18" s="24"/>
      <c r="I18" s="31"/>
      <c r="J18" s="31"/>
      <c r="K18" s="35"/>
    </row>
    <row r="19" spans="1:11" x14ac:dyDescent="0.3">
      <c r="A19" s="28"/>
      <c r="B19" s="28"/>
      <c r="C19" s="58" t="s">
        <v>7</v>
      </c>
      <c r="D19" s="54"/>
      <c r="E19" s="6"/>
      <c r="F19" s="19"/>
      <c r="G19" s="24" t="s">
        <v>2</v>
      </c>
      <c r="H19" s="24" t="s">
        <v>2</v>
      </c>
      <c r="I19" s="31"/>
      <c r="J19" s="31"/>
      <c r="K19" s="35"/>
    </row>
    <row r="20" spans="1:11" x14ac:dyDescent="0.3">
      <c r="A20" s="28"/>
      <c r="B20" s="28"/>
      <c r="C20" s="58"/>
      <c r="D20" s="54"/>
      <c r="E20" s="6"/>
      <c r="F20" s="19"/>
      <c r="G20" s="24"/>
      <c r="H20" s="24"/>
      <c r="I20" s="31"/>
      <c r="J20" s="31"/>
      <c r="K20" s="35"/>
    </row>
    <row r="21" spans="1:11" x14ac:dyDescent="0.3">
      <c r="A21" s="28"/>
      <c r="B21" s="28"/>
      <c r="C21" s="58" t="s">
        <v>8</v>
      </c>
      <c r="D21" s="54"/>
      <c r="E21" s="6"/>
      <c r="F21" s="19"/>
      <c r="G21" s="24" t="s">
        <v>2</v>
      </c>
      <c r="H21" s="24" t="s">
        <v>2</v>
      </c>
      <c r="I21" s="31"/>
      <c r="J21" s="31"/>
      <c r="K21" s="35"/>
    </row>
    <row r="22" spans="1:11" x14ac:dyDescent="0.3">
      <c r="A22" s="28"/>
      <c r="B22" s="28"/>
      <c r="C22" s="58"/>
      <c r="D22" s="54"/>
      <c r="E22" s="6"/>
      <c r="F22" s="19"/>
      <c r="G22" s="24"/>
      <c r="H22" s="24"/>
      <c r="I22" s="31"/>
      <c r="J22" s="31"/>
      <c r="K22" s="35"/>
    </row>
    <row r="23" spans="1:11" x14ac:dyDescent="0.3">
      <c r="A23" s="28"/>
      <c r="B23" s="28"/>
      <c r="C23" s="58" t="s">
        <v>9</v>
      </c>
      <c r="D23" s="54"/>
      <c r="E23" s="6"/>
      <c r="F23" s="19"/>
      <c r="G23" s="24" t="s">
        <v>2</v>
      </c>
      <c r="H23" s="24" t="s">
        <v>2</v>
      </c>
      <c r="I23" s="31"/>
      <c r="J23" s="31"/>
      <c r="K23" s="35"/>
    </row>
    <row r="24" spans="1:11" x14ac:dyDescent="0.3">
      <c r="A24" s="28"/>
      <c r="B24" s="28"/>
      <c r="C24" s="58"/>
      <c r="D24" s="54"/>
      <c r="E24" s="6"/>
      <c r="F24" s="19"/>
      <c r="G24" s="24"/>
      <c r="H24" s="24"/>
      <c r="I24" s="31"/>
      <c r="J24" s="31"/>
      <c r="K24" s="35"/>
    </row>
    <row r="25" spans="1:11" x14ac:dyDescent="0.3">
      <c r="C25" s="59" t="s">
        <v>10</v>
      </c>
      <c r="D25" s="54"/>
      <c r="E25" s="6"/>
      <c r="F25" s="19"/>
      <c r="G25" s="24"/>
      <c r="H25" s="24"/>
      <c r="I25" s="31"/>
      <c r="J25" s="31"/>
      <c r="K25" s="35"/>
    </row>
    <row r="26" spans="1:11" x14ac:dyDescent="0.3">
      <c r="B26" s="8" t="s">
        <v>3581</v>
      </c>
      <c r="C26" s="57" t="s">
        <v>3582</v>
      </c>
      <c r="D26" s="54" t="s">
        <v>3583</v>
      </c>
      <c r="E26" s="6" t="s">
        <v>198</v>
      </c>
      <c r="F26" s="19">
        <v>6500000</v>
      </c>
      <c r="G26" s="24">
        <v>6561.65</v>
      </c>
      <c r="H26" s="24">
        <v>10.7</v>
      </c>
      <c r="I26" s="31">
        <v>5.7350000000000003</v>
      </c>
      <c r="J26" s="31"/>
      <c r="K26" s="35"/>
    </row>
    <row r="27" spans="1:11" x14ac:dyDescent="0.3">
      <c r="B27" s="8" t="s">
        <v>3575</v>
      </c>
      <c r="C27" s="57" t="s">
        <v>3576</v>
      </c>
      <c r="D27" s="54" t="s">
        <v>3577</v>
      </c>
      <c r="E27" s="6" t="s">
        <v>198</v>
      </c>
      <c r="F27" s="19">
        <v>4000000</v>
      </c>
      <c r="G27" s="24">
        <v>4037.94</v>
      </c>
      <c r="H27" s="24">
        <v>6.58</v>
      </c>
      <c r="I27" s="31">
        <v>5.7350000000000003</v>
      </c>
      <c r="J27" s="31"/>
      <c r="K27" s="35"/>
    </row>
    <row r="28" spans="1:11" x14ac:dyDescent="0.3">
      <c r="B28" s="8" t="s">
        <v>3230</v>
      </c>
      <c r="C28" s="57" t="s">
        <v>3231</v>
      </c>
      <c r="D28" s="54" t="s">
        <v>3232</v>
      </c>
      <c r="E28" s="6" t="s">
        <v>198</v>
      </c>
      <c r="F28" s="19">
        <v>4000000</v>
      </c>
      <c r="G28" s="24">
        <v>4035.26</v>
      </c>
      <c r="H28" s="24">
        <v>6.58</v>
      </c>
      <c r="I28" s="31">
        <v>5.6725500000000002</v>
      </c>
      <c r="J28" s="31"/>
      <c r="K28" s="35"/>
    </row>
    <row r="29" spans="1:11" x14ac:dyDescent="0.3">
      <c r="B29" s="8" t="s">
        <v>3291</v>
      </c>
      <c r="C29" s="57" t="s">
        <v>3292</v>
      </c>
      <c r="D29" s="54" t="s">
        <v>3293</v>
      </c>
      <c r="E29" s="6" t="s">
        <v>198</v>
      </c>
      <c r="F29" s="19">
        <v>3858400</v>
      </c>
      <c r="G29" s="24">
        <v>3894.48</v>
      </c>
      <c r="H29" s="24">
        <v>6.35</v>
      </c>
      <c r="I29" s="31">
        <v>5.78545</v>
      </c>
      <c r="J29" s="31"/>
      <c r="K29" s="35"/>
    </row>
    <row r="30" spans="1:11" x14ac:dyDescent="0.3">
      <c r="B30" s="8" t="s">
        <v>3274</v>
      </c>
      <c r="C30" s="57" t="s">
        <v>3275</v>
      </c>
      <c r="D30" s="54" t="s">
        <v>3276</v>
      </c>
      <c r="E30" s="6" t="s">
        <v>198</v>
      </c>
      <c r="F30" s="19">
        <v>3570300</v>
      </c>
      <c r="G30" s="24">
        <v>3601.9</v>
      </c>
      <c r="H30" s="24">
        <v>5.87</v>
      </c>
      <c r="I30" s="31">
        <v>5.6725500000000002</v>
      </c>
      <c r="J30" s="31"/>
      <c r="K30" s="35"/>
    </row>
    <row r="31" spans="1:11" x14ac:dyDescent="0.3">
      <c r="B31" s="8" t="s">
        <v>3334</v>
      </c>
      <c r="C31" s="57" t="s">
        <v>3335</v>
      </c>
      <c r="D31" s="54" t="s">
        <v>3336</v>
      </c>
      <c r="E31" s="6" t="s">
        <v>198</v>
      </c>
      <c r="F31" s="19">
        <v>2974400</v>
      </c>
      <c r="G31" s="24">
        <v>3002.42</v>
      </c>
      <c r="H31" s="24">
        <v>4.9000000000000004</v>
      </c>
      <c r="I31" s="31">
        <v>5.7700500000000003</v>
      </c>
      <c r="J31" s="31"/>
      <c r="K31" s="35"/>
    </row>
    <row r="32" spans="1:11" x14ac:dyDescent="0.3">
      <c r="B32" s="8" t="s">
        <v>3224</v>
      </c>
      <c r="C32" s="57" t="s">
        <v>3225</v>
      </c>
      <c r="D32" s="54" t="s">
        <v>3226</v>
      </c>
      <c r="E32" s="6" t="s">
        <v>198</v>
      </c>
      <c r="F32" s="19">
        <v>2200000</v>
      </c>
      <c r="G32" s="24">
        <v>2219.14</v>
      </c>
      <c r="H32" s="24">
        <v>3.62</v>
      </c>
      <c r="I32" s="31">
        <v>5.7044499999999996</v>
      </c>
      <c r="J32" s="31"/>
      <c r="K32" s="35"/>
    </row>
    <row r="33" spans="1:11" x14ac:dyDescent="0.3">
      <c r="B33" s="8" t="s">
        <v>3294</v>
      </c>
      <c r="C33" s="57" t="s">
        <v>3295</v>
      </c>
      <c r="D33" s="54" t="s">
        <v>3296</v>
      </c>
      <c r="E33" s="6" t="s">
        <v>198</v>
      </c>
      <c r="F33" s="19">
        <v>1000000</v>
      </c>
      <c r="G33" s="24">
        <v>1009.44</v>
      </c>
      <c r="H33" s="24">
        <v>1.65</v>
      </c>
      <c r="I33" s="31">
        <v>5.7350000000000003</v>
      </c>
      <c r="J33" s="31"/>
      <c r="K33" s="35"/>
    </row>
    <row r="34" spans="1:11" x14ac:dyDescent="0.3">
      <c r="B34" s="8" t="s">
        <v>3756</v>
      </c>
      <c r="C34" s="57" t="s">
        <v>3757</v>
      </c>
      <c r="D34" s="54" t="s">
        <v>3758</v>
      </c>
      <c r="E34" s="6" t="s">
        <v>198</v>
      </c>
      <c r="F34" s="19">
        <v>500000</v>
      </c>
      <c r="G34" s="24">
        <v>504.27</v>
      </c>
      <c r="H34" s="24">
        <v>0.82</v>
      </c>
      <c r="I34" s="31">
        <v>5.7375499999999997</v>
      </c>
      <c r="J34" s="31"/>
      <c r="K34" s="35"/>
    </row>
    <row r="35" spans="1:11" x14ac:dyDescent="0.3">
      <c r="C35" s="58" t="s">
        <v>184</v>
      </c>
      <c r="D35" s="54"/>
      <c r="E35" s="6"/>
      <c r="F35" s="19"/>
      <c r="G35" s="25">
        <v>28866.5</v>
      </c>
      <c r="H35" s="25">
        <v>47.07</v>
      </c>
      <c r="I35" s="31"/>
      <c r="J35" s="31"/>
      <c r="K35" s="35"/>
    </row>
    <row r="36" spans="1:11" x14ac:dyDescent="0.3">
      <c r="C36" s="57"/>
      <c r="D36" s="54"/>
      <c r="E36" s="6"/>
      <c r="F36" s="19"/>
      <c r="G36" s="24"/>
      <c r="H36" s="24"/>
      <c r="I36" s="31"/>
      <c r="J36" s="31"/>
      <c r="K36" s="35"/>
    </row>
    <row r="37" spans="1:11" x14ac:dyDescent="0.3">
      <c r="A37" s="10"/>
      <c r="B37" s="28"/>
      <c r="C37" s="58" t="s">
        <v>11</v>
      </c>
      <c r="D37" s="54"/>
      <c r="E37" s="6"/>
      <c r="F37" s="19"/>
      <c r="G37" s="24"/>
      <c r="H37" s="24"/>
      <c r="I37" s="31"/>
      <c r="J37" s="31"/>
      <c r="K37" s="35"/>
    </row>
    <row r="38" spans="1:11" x14ac:dyDescent="0.3">
      <c r="A38" s="28"/>
      <c r="B38" s="28"/>
      <c r="C38" s="58" t="s">
        <v>13</v>
      </c>
      <c r="D38" s="54"/>
      <c r="E38" s="6"/>
      <c r="F38" s="19"/>
      <c r="G38" s="24" t="s">
        <v>2</v>
      </c>
      <c r="H38" s="24" t="s">
        <v>2</v>
      </c>
      <c r="I38" s="31"/>
      <c r="J38" s="31"/>
      <c r="K38" s="35"/>
    </row>
    <row r="39" spans="1:11" x14ac:dyDescent="0.3">
      <c r="A39" s="28"/>
      <c r="B39" s="28"/>
      <c r="C39" s="58"/>
      <c r="D39" s="54"/>
      <c r="E39" s="6"/>
      <c r="F39" s="19"/>
      <c r="G39" s="24"/>
      <c r="H39" s="24"/>
      <c r="I39" s="31"/>
      <c r="J39" s="31"/>
      <c r="K39" s="35"/>
    </row>
    <row r="40" spans="1:11" x14ac:dyDescent="0.3">
      <c r="A40" s="28"/>
      <c r="B40" s="28"/>
      <c r="C40" s="58" t="s">
        <v>14</v>
      </c>
      <c r="D40" s="54"/>
      <c r="E40" s="6"/>
      <c r="F40" s="19"/>
      <c r="G40" s="24" t="s">
        <v>2</v>
      </c>
      <c r="H40" s="24" t="s">
        <v>2</v>
      </c>
      <c r="I40" s="31"/>
      <c r="J40" s="31"/>
      <c r="K40" s="35"/>
    </row>
    <row r="41" spans="1:11" x14ac:dyDescent="0.3">
      <c r="A41" s="28"/>
      <c r="B41" s="28"/>
      <c r="C41" s="58"/>
      <c r="D41" s="54"/>
      <c r="E41" s="6"/>
      <c r="F41" s="19"/>
      <c r="G41" s="24"/>
      <c r="H41" s="24"/>
      <c r="I41" s="31"/>
      <c r="J41" s="31"/>
      <c r="K41" s="35"/>
    </row>
    <row r="42" spans="1:11" x14ac:dyDescent="0.3">
      <c r="A42" s="28"/>
      <c r="B42" s="28"/>
      <c r="C42" s="58" t="s">
        <v>15</v>
      </c>
      <c r="D42" s="54"/>
      <c r="E42" s="6"/>
      <c r="F42" s="19"/>
      <c r="G42" s="24" t="s">
        <v>2</v>
      </c>
      <c r="H42" s="24" t="s">
        <v>2</v>
      </c>
      <c r="I42" s="31"/>
      <c r="J42" s="31"/>
      <c r="K42" s="35"/>
    </row>
    <row r="43" spans="1:11" x14ac:dyDescent="0.3">
      <c r="A43" s="28"/>
      <c r="B43" s="28"/>
      <c r="C43" s="58"/>
      <c r="D43" s="54"/>
      <c r="E43" s="6"/>
      <c r="F43" s="19"/>
      <c r="G43" s="24"/>
      <c r="H43" s="24"/>
      <c r="I43" s="31"/>
      <c r="J43" s="31"/>
      <c r="K43" s="35"/>
    </row>
    <row r="44" spans="1:11" x14ac:dyDescent="0.3">
      <c r="A44" s="28"/>
      <c r="B44" s="28"/>
      <c r="C44" s="58" t="s">
        <v>16</v>
      </c>
      <c r="D44" s="54"/>
      <c r="E44" s="6"/>
      <c r="F44" s="19"/>
      <c r="G44" s="24" t="s">
        <v>2</v>
      </c>
      <c r="H44" s="24" t="s">
        <v>2</v>
      </c>
      <c r="I44" s="31"/>
      <c r="J44" s="31"/>
      <c r="K44" s="35"/>
    </row>
    <row r="45" spans="1:11" x14ac:dyDescent="0.3">
      <c r="A45" s="28"/>
      <c r="B45" s="28"/>
      <c r="C45" s="58"/>
      <c r="D45" s="54"/>
      <c r="E45" s="6"/>
      <c r="F45" s="19"/>
      <c r="G45" s="24"/>
      <c r="H45" s="24"/>
      <c r="I45" s="31"/>
      <c r="J45" s="31"/>
      <c r="K45" s="35"/>
    </row>
    <row r="46" spans="1:11" x14ac:dyDescent="0.3">
      <c r="C46" s="59" t="s">
        <v>17</v>
      </c>
      <c r="D46" s="54"/>
      <c r="E46" s="6"/>
      <c r="F46" s="19"/>
      <c r="G46" s="24"/>
      <c r="H46" s="24"/>
      <c r="I46" s="31"/>
      <c r="J46" s="31"/>
      <c r="K46" s="35"/>
    </row>
    <row r="47" spans="1:11" x14ac:dyDescent="0.3">
      <c r="B47" s="8" t="s">
        <v>3245</v>
      </c>
      <c r="C47" s="57" t="s">
        <v>3246</v>
      </c>
      <c r="D47" s="54" t="s">
        <v>3247</v>
      </c>
      <c r="E47" s="6" t="s">
        <v>198</v>
      </c>
      <c r="F47" s="19">
        <v>16101100</v>
      </c>
      <c r="G47" s="24">
        <v>15771.53</v>
      </c>
      <c r="H47" s="24">
        <v>25.71</v>
      </c>
      <c r="I47" s="31">
        <v>5.6498999999999997</v>
      </c>
      <c r="J47" s="31"/>
      <c r="K47" s="35"/>
    </row>
    <row r="48" spans="1:11" x14ac:dyDescent="0.3">
      <c r="B48" s="8" t="s">
        <v>3239</v>
      </c>
      <c r="C48" s="57" t="s">
        <v>3240</v>
      </c>
      <c r="D48" s="54" t="s">
        <v>3241</v>
      </c>
      <c r="E48" s="6" t="s">
        <v>198</v>
      </c>
      <c r="F48" s="19">
        <v>7027400</v>
      </c>
      <c r="G48" s="24">
        <v>6884.65</v>
      </c>
      <c r="H48" s="24">
        <v>11.22</v>
      </c>
      <c r="I48" s="31">
        <v>5.6477000000000004</v>
      </c>
      <c r="J48" s="31"/>
      <c r="K48" s="35"/>
    </row>
    <row r="49" spans="1:11" x14ac:dyDescent="0.3">
      <c r="B49" s="8" t="s">
        <v>3242</v>
      </c>
      <c r="C49" s="57" t="s">
        <v>3243</v>
      </c>
      <c r="D49" s="54" t="s">
        <v>3244</v>
      </c>
      <c r="E49" s="6" t="s">
        <v>198</v>
      </c>
      <c r="F49" s="19">
        <v>2200000</v>
      </c>
      <c r="G49" s="24">
        <v>2175.91</v>
      </c>
      <c r="H49" s="24">
        <v>3.55</v>
      </c>
      <c r="I49" s="31">
        <v>5.5362499999999999</v>
      </c>
      <c r="J49" s="31"/>
      <c r="K49" s="35"/>
    </row>
    <row r="50" spans="1:11" x14ac:dyDescent="0.3">
      <c r="B50" s="8" t="s">
        <v>3205</v>
      </c>
      <c r="C50" s="57" t="s">
        <v>3206</v>
      </c>
      <c r="D50" s="54" t="s">
        <v>3207</v>
      </c>
      <c r="E50" s="6" t="s">
        <v>198</v>
      </c>
      <c r="F50" s="19">
        <v>1241400</v>
      </c>
      <c r="G50" s="24">
        <v>1226.43</v>
      </c>
      <c r="H50" s="24">
        <v>2</v>
      </c>
      <c r="I50" s="31">
        <v>5.5702499999999997</v>
      </c>
      <c r="J50" s="31"/>
      <c r="K50" s="35"/>
    </row>
    <row r="51" spans="1:11" x14ac:dyDescent="0.3">
      <c r="B51" s="8" t="s">
        <v>3254</v>
      </c>
      <c r="C51" s="57" t="s">
        <v>3255</v>
      </c>
      <c r="D51" s="54" t="s">
        <v>3256</v>
      </c>
      <c r="E51" s="6" t="s">
        <v>198</v>
      </c>
      <c r="F51" s="19">
        <v>1200000</v>
      </c>
      <c r="G51" s="24">
        <v>1175.25</v>
      </c>
      <c r="H51" s="24">
        <v>1.92</v>
      </c>
      <c r="I51" s="31">
        <v>5.6521499999999998</v>
      </c>
      <c r="J51" s="31"/>
      <c r="K51" s="35"/>
    </row>
    <row r="52" spans="1:11" x14ac:dyDescent="0.3">
      <c r="B52" s="8" t="s">
        <v>1801</v>
      </c>
      <c r="C52" s="57" t="s">
        <v>1802</v>
      </c>
      <c r="D52" s="54" t="s">
        <v>1803</v>
      </c>
      <c r="E52" s="6" t="s">
        <v>198</v>
      </c>
      <c r="F52" s="19">
        <v>1100000</v>
      </c>
      <c r="G52" s="24">
        <v>1078.17</v>
      </c>
      <c r="H52" s="24">
        <v>1.76</v>
      </c>
      <c r="I52" s="31">
        <v>5.641</v>
      </c>
      <c r="J52" s="31"/>
      <c r="K52" s="35"/>
    </row>
    <row r="53" spans="1:11" x14ac:dyDescent="0.3">
      <c r="B53" s="8" t="s">
        <v>3759</v>
      </c>
      <c r="C53" s="57" t="s">
        <v>3760</v>
      </c>
      <c r="D53" s="54" t="s">
        <v>3761</v>
      </c>
      <c r="E53" s="6" t="s">
        <v>198</v>
      </c>
      <c r="F53" s="19">
        <v>824000</v>
      </c>
      <c r="G53" s="24">
        <v>811.75</v>
      </c>
      <c r="H53" s="24">
        <v>1.32</v>
      </c>
      <c r="I53" s="31">
        <v>5.6187500000000004</v>
      </c>
      <c r="J53" s="31"/>
      <c r="K53" s="35"/>
    </row>
    <row r="54" spans="1:11" x14ac:dyDescent="0.3">
      <c r="B54" s="8" t="s">
        <v>3762</v>
      </c>
      <c r="C54" s="57" t="s">
        <v>3763</v>
      </c>
      <c r="D54" s="54" t="s">
        <v>3764</v>
      </c>
      <c r="E54" s="6" t="s">
        <v>198</v>
      </c>
      <c r="F54" s="19">
        <v>749700</v>
      </c>
      <c r="G54" s="24">
        <v>735.41</v>
      </c>
      <c r="H54" s="24">
        <v>1.2</v>
      </c>
      <c r="I54" s="31">
        <v>5.6299000000000001</v>
      </c>
      <c r="J54" s="31"/>
      <c r="K54" s="35"/>
    </row>
    <row r="55" spans="1:11" x14ac:dyDescent="0.3">
      <c r="B55" s="8" t="s">
        <v>3389</v>
      </c>
      <c r="C55" s="57" t="s">
        <v>3390</v>
      </c>
      <c r="D55" s="54" t="s">
        <v>3391</v>
      </c>
      <c r="E55" s="6" t="s">
        <v>198</v>
      </c>
      <c r="F55" s="19">
        <v>534500</v>
      </c>
      <c r="G55" s="24">
        <v>522.16999999999996</v>
      </c>
      <c r="H55" s="24">
        <v>0.85</v>
      </c>
      <c r="I55" s="31">
        <v>5.7099500000000001</v>
      </c>
      <c r="J55" s="31"/>
      <c r="K55" s="35"/>
    </row>
    <row r="56" spans="1:11" x14ac:dyDescent="0.3">
      <c r="B56" s="8" t="s">
        <v>3211</v>
      </c>
      <c r="C56" s="57" t="s">
        <v>3212</v>
      </c>
      <c r="D56" s="54" t="s">
        <v>3213</v>
      </c>
      <c r="E56" s="6" t="s">
        <v>198</v>
      </c>
      <c r="F56" s="19">
        <v>499800</v>
      </c>
      <c r="G56" s="24">
        <v>496.92</v>
      </c>
      <c r="H56" s="24">
        <v>0.81</v>
      </c>
      <c r="I56" s="31">
        <v>5.4333999999999998</v>
      </c>
      <c r="J56" s="31"/>
      <c r="K56" s="35"/>
    </row>
    <row r="57" spans="1:11" x14ac:dyDescent="0.3">
      <c r="B57" s="8" t="s">
        <v>3248</v>
      </c>
      <c r="C57" s="57" t="s">
        <v>3249</v>
      </c>
      <c r="D57" s="54" t="s">
        <v>3250</v>
      </c>
      <c r="E57" s="6" t="s">
        <v>198</v>
      </c>
      <c r="F57" s="19">
        <v>233000</v>
      </c>
      <c r="G57" s="24">
        <v>228.12</v>
      </c>
      <c r="H57" s="24">
        <v>0.37</v>
      </c>
      <c r="I57" s="31">
        <v>5.6566000000000001</v>
      </c>
      <c r="J57" s="31"/>
      <c r="K57" s="35"/>
    </row>
    <row r="58" spans="1:11" x14ac:dyDescent="0.3">
      <c r="C58" s="58" t="s">
        <v>184</v>
      </c>
      <c r="D58" s="54"/>
      <c r="E58" s="6"/>
      <c r="F58" s="19"/>
      <c r="G58" s="25">
        <v>31106.31</v>
      </c>
      <c r="H58" s="25">
        <v>50.71</v>
      </c>
      <c r="I58" s="31"/>
      <c r="J58" s="31"/>
      <c r="K58" s="35"/>
    </row>
    <row r="59" spans="1:11" x14ac:dyDescent="0.3">
      <c r="C59" s="57"/>
      <c r="D59" s="54"/>
      <c r="E59" s="6"/>
      <c r="F59" s="19"/>
      <c r="G59" s="24"/>
      <c r="H59" s="24"/>
      <c r="I59" s="31"/>
      <c r="J59" s="31"/>
      <c r="K59" s="35"/>
    </row>
    <row r="60" spans="1:11" x14ac:dyDescent="0.3">
      <c r="A60" s="10"/>
      <c r="B60" s="28"/>
      <c r="C60" s="58" t="s">
        <v>18</v>
      </c>
      <c r="D60" s="54"/>
      <c r="E60" s="6"/>
      <c r="F60" s="19"/>
      <c r="G60" s="24"/>
      <c r="H60" s="24"/>
      <c r="I60" s="31"/>
      <c r="J60" s="31"/>
      <c r="K60" s="35"/>
    </row>
    <row r="61" spans="1:11" x14ac:dyDescent="0.3">
      <c r="A61" s="28"/>
      <c r="B61" s="28"/>
      <c r="C61" s="58" t="s">
        <v>19</v>
      </c>
      <c r="D61" s="54"/>
      <c r="E61" s="6"/>
      <c r="F61" s="19"/>
      <c r="G61" s="24" t="s">
        <v>2</v>
      </c>
      <c r="H61" s="24" t="s">
        <v>2</v>
      </c>
      <c r="I61" s="31"/>
      <c r="J61" s="31"/>
      <c r="K61" s="35"/>
    </row>
    <row r="62" spans="1:11" x14ac:dyDescent="0.3">
      <c r="A62" s="28"/>
      <c r="B62" s="28"/>
      <c r="C62" s="58"/>
      <c r="D62" s="54"/>
      <c r="E62" s="6"/>
      <c r="F62" s="19"/>
      <c r="G62" s="24"/>
      <c r="H62" s="24"/>
      <c r="I62" s="31"/>
      <c r="J62" s="31"/>
      <c r="K62" s="35"/>
    </row>
    <row r="63" spans="1:11" x14ac:dyDescent="0.3">
      <c r="A63" s="28"/>
      <c r="B63" s="28"/>
      <c r="C63" s="58" t="s">
        <v>20</v>
      </c>
      <c r="D63" s="54"/>
      <c r="E63" s="6"/>
      <c r="F63" s="19"/>
      <c r="G63" s="24" t="s">
        <v>2</v>
      </c>
      <c r="H63" s="24" t="s">
        <v>2</v>
      </c>
      <c r="I63" s="31"/>
      <c r="J63" s="31"/>
      <c r="K63" s="35"/>
    </row>
    <row r="64" spans="1:11" x14ac:dyDescent="0.3">
      <c r="A64" s="28"/>
      <c r="B64" s="28"/>
      <c r="C64" s="58"/>
      <c r="D64" s="54"/>
      <c r="E64" s="6"/>
      <c r="F64" s="19"/>
      <c r="G64" s="24"/>
      <c r="H64" s="24"/>
      <c r="I64" s="31"/>
      <c r="J64" s="31"/>
      <c r="K64" s="35"/>
    </row>
    <row r="65" spans="1:54" x14ac:dyDescent="0.3">
      <c r="A65" s="28"/>
      <c r="B65" s="28"/>
      <c r="C65" s="58" t="s">
        <v>21</v>
      </c>
      <c r="D65" s="54"/>
      <c r="E65" s="6"/>
      <c r="F65" s="19"/>
      <c r="G65" s="24" t="s">
        <v>2</v>
      </c>
      <c r="H65" s="24" t="s">
        <v>2</v>
      </c>
      <c r="I65" s="31"/>
      <c r="J65" s="31"/>
      <c r="K65" s="35"/>
    </row>
    <row r="66" spans="1:54" x14ac:dyDescent="0.3">
      <c r="A66" s="28"/>
      <c r="B66" s="28"/>
      <c r="C66" s="58"/>
      <c r="D66" s="54"/>
      <c r="E66" s="6"/>
      <c r="F66" s="19"/>
      <c r="G66" s="24"/>
      <c r="H66" s="24"/>
      <c r="I66" s="31"/>
      <c r="J66" s="31"/>
      <c r="K66" s="35"/>
    </row>
    <row r="67" spans="1:54" x14ac:dyDescent="0.3">
      <c r="A67" s="28"/>
      <c r="B67" s="28"/>
      <c r="C67" s="58" t="s">
        <v>22</v>
      </c>
      <c r="D67" s="54"/>
      <c r="E67" s="6"/>
      <c r="F67" s="19"/>
      <c r="G67" s="24" t="s">
        <v>2</v>
      </c>
      <c r="H67" s="24" t="s">
        <v>2</v>
      </c>
      <c r="I67" s="31"/>
      <c r="J67" s="31"/>
      <c r="K67" s="35"/>
    </row>
    <row r="68" spans="1:54" x14ac:dyDescent="0.3">
      <c r="A68" s="28"/>
      <c r="B68" s="28"/>
      <c r="C68" s="58"/>
      <c r="D68" s="54"/>
      <c r="E68" s="6"/>
      <c r="F68" s="19"/>
      <c r="G68" s="24"/>
      <c r="H68" s="24"/>
      <c r="I68" s="31"/>
      <c r="J68" s="31"/>
      <c r="K68" s="35"/>
    </row>
    <row r="69" spans="1:54" x14ac:dyDescent="0.3">
      <c r="A69" s="28"/>
      <c r="B69" s="28"/>
      <c r="C69" s="58" t="s">
        <v>23</v>
      </c>
      <c r="D69" s="54"/>
      <c r="E69" s="6"/>
      <c r="F69" s="19"/>
      <c r="G69" s="24" t="s">
        <v>2</v>
      </c>
      <c r="H69" s="24" t="s">
        <v>2</v>
      </c>
      <c r="I69" s="31"/>
      <c r="J69" s="31"/>
      <c r="K69" s="35"/>
    </row>
    <row r="70" spans="1:54" x14ac:dyDescent="0.3">
      <c r="A70" s="28"/>
      <c r="B70" s="28"/>
      <c r="C70" s="58"/>
      <c r="D70" s="54"/>
      <c r="E70" s="6"/>
      <c r="F70" s="19"/>
      <c r="G70" s="24"/>
      <c r="H70" s="24"/>
      <c r="I70" s="31"/>
      <c r="J70" s="31"/>
      <c r="K70" s="35"/>
    </row>
    <row r="71" spans="1:54" x14ac:dyDescent="0.3">
      <c r="C71" s="59" t="s">
        <v>24</v>
      </c>
      <c r="D71" s="54"/>
      <c r="E71" s="6"/>
      <c r="F71" s="19"/>
      <c r="G71" s="24"/>
      <c r="H71" s="24"/>
      <c r="I71" s="31"/>
      <c r="J71" s="31"/>
      <c r="K71" s="35"/>
    </row>
    <row r="72" spans="1:54" x14ac:dyDescent="0.3">
      <c r="B72" s="8" t="s">
        <v>199</v>
      </c>
      <c r="C72" s="57" t="s">
        <v>200</v>
      </c>
      <c r="D72" s="54"/>
      <c r="E72" s="6"/>
      <c r="F72" s="19"/>
      <c r="G72" s="24">
        <v>1159.1500000000001</v>
      </c>
      <c r="H72" s="24">
        <v>1.89</v>
      </c>
      <c r="I72" s="31"/>
      <c r="J72" s="31"/>
      <c r="K72" s="35"/>
    </row>
    <row r="73" spans="1:54" x14ac:dyDescent="0.3">
      <c r="C73" s="58" t="s">
        <v>184</v>
      </c>
      <c r="D73" s="54"/>
      <c r="E73" s="6"/>
      <c r="F73" s="19"/>
      <c r="G73" s="25">
        <v>1159.1500000000001</v>
      </c>
      <c r="H73" s="25">
        <v>1.89</v>
      </c>
      <c r="I73" s="31"/>
      <c r="J73" s="31"/>
      <c r="K73" s="35"/>
    </row>
    <row r="74" spans="1:54" x14ac:dyDescent="0.3">
      <c r="C74" s="57"/>
      <c r="D74" s="54"/>
      <c r="E74" s="6"/>
      <c r="F74" s="19"/>
      <c r="G74" s="24"/>
      <c r="H74" s="24"/>
      <c r="I74" s="31"/>
      <c r="J74" s="31"/>
      <c r="K74" s="35"/>
    </row>
    <row r="75" spans="1:54" x14ac:dyDescent="0.3">
      <c r="A75" s="10"/>
      <c r="B75" s="28"/>
      <c r="C75" s="58" t="s">
        <v>25</v>
      </c>
      <c r="D75" s="54"/>
      <c r="E75" s="6"/>
      <c r="F75" s="19"/>
      <c r="G75" s="24"/>
      <c r="H75" s="24"/>
      <c r="I75" s="31"/>
      <c r="J75" s="31"/>
      <c r="K75" s="35"/>
    </row>
    <row r="76" spans="1:54" s="2" customFormat="1" ht="13.8" x14ac:dyDescent="0.3">
      <c r="A76" s="28"/>
      <c r="B76" s="28"/>
      <c r="C76" s="57" t="s">
        <v>5023</v>
      </c>
      <c r="D76" s="54"/>
      <c r="E76" s="6"/>
      <c r="F76" s="19"/>
      <c r="G76" s="24" t="s">
        <v>2</v>
      </c>
      <c r="H76" s="24" t="s">
        <v>2</v>
      </c>
      <c r="I76" s="31"/>
      <c r="J76" s="31"/>
      <c r="K76" s="35"/>
      <c r="L76" s="3"/>
      <c r="AI76" s="3"/>
      <c r="AV76" s="3"/>
      <c r="AX76" s="3"/>
      <c r="BB76" s="3"/>
    </row>
    <row r="77" spans="1:54" x14ac:dyDescent="0.3">
      <c r="B77" s="8"/>
      <c r="C77" s="57" t="s">
        <v>201</v>
      </c>
      <c r="D77" s="54"/>
      <c r="E77" s="6"/>
      <c r="F77" s="19"/>
      <c r="G77" s="24">
        <v>202.52</v>
      </c>
      <c r="H77" s="24">
        <v>0.33</v>
      </c>
      <c r="I77" s="31"/>
      <c r="J77" s="31"/>
      <c r="K77" s="35"/>
    </row>
    <row r="78" spans="1:54" x14ac:dyDescent="0.3">
      <c r="C78" s="58" t="s">
        <v>184</v>
      </c>
      <c r="D78" s="54"/>
      <c r="E78" s="6"/>
      <c r="F78" s="19"/>
      <c r="G78" s="25">
        <v>202.52</v>
      </c>
      <c r="H78" s="25">
        <v>0.33</v>
      </c>
      <c r="I78" s="31"/>
      <c r="J78" s="31"/>
      <c r="K78" s="35"/>
    </row>
    <row r="79" spans="1:54" x14ac:dyDescent="0.3">
      <c r="C79" s="57"/>
      <c r="D79" s="54"/>
      <c r="E79" s="6"/>
      <c r="F79" s="19"/>
      <c r="G79" s="24"/>
      <c r="H79" s="24"/>
      <c r="I79" s="31"/>
      <c r="J79" s="31"/>
      <c r="K79" s="35"/>
    </row>
    <row r="80" spans="1:54" x14ac:dyDescent="0.3">
      <c r="C80" s="60" t="s">
        <v>202</v>
      </c>
      <c r="D80" s="55"/>
      <c r="E80" s="5"/>
      <c r="F80" s="20"/>
      <c r="G80" s="26">
        <v>61334.48</v>
      </c>
      <c r="H80" s="26">
        <v>100</v>
      </c>
      <c r="I80" s="32"/>
      <c r="J80" s="32"/>
      <c r="K80" s="36"/>
    </row>
    <row r="83" spans="3:11" x14ac:dyDescent="0.3">
      <c r="C83" s="1" t="s">
        <v>203</v>
      </c>
    </row>
    <row r="84" spans="3:11" x14ac:dyDescent="0.3">
      <c r="C84" s="37" t="s">
        <v>204</v>
      </c>
      <c r="D84" s="37"/>
      <c r="E84" s="37"/>
      <c r="F84" s="37"/>
      <c r="G84" s="37"/>
      <c r="H84" s="37"/>
      <c r="I84" s="37"/>
      <c r="J84" s="37"/>
      <c r="K84" s="37"/>
    </row>
    <row r="85" spans="3:11" x14ac:dyDescent="0.3">
      <c r="C85" s="2" t="s">
        <v>205</v>
      </c>
    </row>
    <row r="86" spans="3:11" x14ac:dyDescent="0.3">
      <c r="C86" s="2" t="s">
        <v>206</v>
      </c>
    </row>
    <row r="87" spans="3:11" ht="30" customHeight="1" x14ac:dyDescent="0.3">
      <c r="C87" s="80" t="s">
        <v>207</v>
      </c>
      <c r="D87" s="81"/>
      <c r="E87" s="81"/>
      <c r="F87" s="81"/>
      <c r="G87" s="81"/>
      <c r="H87" s="81"/>
      <c r="I87" s="81"/>
      <c r="J87" s="81"/>
      <c r="K87" s="81"/>
    </row>
    <row r="88" spans="3:11" x14ac:dyDescent="0.3">
      <c r="C88" s="2" t="s">
        <v>208</v>
      </c>
    </row>
    <row r="90" spans="3:11" x14ac:dyDescent="0.3">
      <c r="C90" s="1" t="s">
        <v>5173</v>
      </c>
      <c r="E90" s="78" t="s">
        <v>5174</v>
      </c>
    </row>
    <row r="91" spans="3:11" x14ac:dyDescent="0.3">
      <c r="E91" s="2" t="s">
        <v>5180</v>
      </c>
    </row>
  </sheetData>
  <mergeCells count="1">
    <mergeCell ref="C87:K87"/>
  </mergeCells>
  <hyperlinks>
    <hyperlink ref="J2" location="'Index'!A1" display="'Index'!A1" xr:uid="{0354C64A-8D3C-4F7A-B8D5-63896662C050}"/>
  </hyperlinks>
  <pageMargins left="0.7" right="0.7" top="0.75" bottom="0.75" header="0.3" footer="0.3"/>
  <pageSetup orientation="portrait" horizontalDpi="4294967293"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6CB163-A74A-40CA-BD7D-DA4D65863BD9}">
  <sheetPr codeName="Sheet1"/>
  <dimension ref="A1:IV110"/>
  <sheetViews>
    <sheetView showGridLines="0" zoomScale="90" zoomScaleNormal="90" workbookViewId="0">
      <pane ySplit="6" topLeftCell="A105"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929</v>
      </c>
      <c r="J2" s="38" t="s">
        <v>4688</v>
      </c>
    </row>
    <row r="3" spans="1:54" ht="16.2" x14ac:dyDescent="0.35">
      <c r="C3" s="1" t="s">
        <v>28</v>
      </c>
      <c r="D3" s="21" t="s">
        <v>930</v>
      </c>
    </row>
    <row r="4" spans="1:54" ht="15" x14ac:dyDescent="0.35">
      <c r="C4" s="1" t="s">
        <v>30</v>
      </c>
      <c r="D4" s="22">
        <v>46053</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A8" s="10"/>
      <c r="B8" s="28"/>
      <c r="C8" s="58" t="s">
        <v>0</v>
      </c>
      <c r="D8" s="54"/>
      <c r="E8" s="6"/>
      <c r="F8" s="19"/>
      <c r="G8" s="24"/>
      <c r="H8" s="24"/>
      <c r="I8" s="31"/>
      <c r="J8" s="31"/>
      <c r="K8" s="35"/>
    </row>
    <row r="9" spans="1:54" x14ac:dyDescent="0.3">
      <c r="C9" s="59" t="s">
        <v>1</v>
      </c>
      <c r="D9" s="54"/>
      <c r="E9" s="6"/>
      <c r="F9" s="19"/>
      <c r="G9" s="24"/>
      <c r="H9" s="24"/>
      <c r="I9" s="31"/>
      <c r="J9" s="31"/>
      <c r="K9" s="35"/>
    </row>
    <row r="10" spans="1:54" x14ac:dyDescent="0.3">
      <c r="B10" s="8" t="s">
        <v>47</v>
      </c>
      <c r="C10" s="57" t="s">
        <v>48</v>
      </c>
      <c r="D10" s="54" t="s">
        <v>49</v>
      </c>
      <c r="E10" s="6" t="s">
        <v>50</v>
      </c>
      <c r="F10" s="19">
        <v>4395176</v>
      </c>
      <c r="G10" s="24">
        <v>72124.84</v>
      </c>
      <c r="H10" s="24">
        <v>14.27</v>
      </c>
      <c r="I10" s="31"/>
      <c r="J10" s="31"/>
      <c r="K10" s="35"/>
    </row>
    <row r="11" spans="1:54" x14ac:dyDescent="0.3">
      <c r="B11" s="8" t="s">
        <v>421</v>
      </c>
      <c r="C11" s="57" t="s">
        <v>422</v>
      </c>
      <c r="D11" s="54" t="s">
        <v>423</v>
      </c>
      <c r="E11" s="6" t="s">
        <v>256</v>
      </c>
      <c r="F11" s="19">
        <v>2850000</v>
      </c>
      <c r="G11" s="24">
        <v>56107.95</v>
      </c>
      <c r="H11" s="24">
        <v>11.1</v>
      </c>
      <c r="I11" s="31"/>
      <c r="J11" s="31"/>
      <c r="K11" s="35"/>
    </row>
    <row r="12" spans="1:54" x14ac:dyDescent="0.3">
      <c r="B12" s="8" t="s">
        <v>80</v>
      </c>
      <c r="C12" s="57" t="s">
        <v>81</v>
      </c>
      <c r="D12" s="54" t="s">
        <v>82</v>
      </c>
      <c r="E12" s="6" t="s">
        <v>50</v>
      </c>
      <c r="F12" s="19">
        <v>500000</v>
      </c>
      <c r="G12" s="24">
        <v>29872.5</v>
      </c>
      <c r="H12" s="24">
        <v>5.91</v>
      </c>
      <c r="I12" s="31"/>
      <c r="J12" s="31"/>
      <c r="K12" s="35"/>
    </row>
    <row r="13" spans="1:54" x14ac:dyDescent="0.3">
      <c r="B13" s="8" t="s">
        <v>931</v>
      </c>
      <c r="C13" s="57" t="s">
        <v>932</v>
      </c>
      <c r="D13" s="54" t="s">
        <v>933</v>
      </c>
      <c r="E13" s="6" t="s">
        <v>156</v>
      </c>
      <c r="F13" s="19">
        <v>10600000</v>
      </c>
      <c r="G13" s="24">
        <v>29001.599999999999</v>
      </c>
      <c r="H13" s="24">
        <v>5.74</v>
      </c>
      <c r="I13" s="31"/>
      <c r="J13" s="31"/>
      <c r="K13" s="35"/>
    </row>
    <row r="14" spans="1:54" x14ac:dyDescent="0.3">
      <c r="B14" s="8" t="s">
        <v>934</v>
      </c>
      <c r="C14" s="57" t="s">
        <v>935</v>
      </c>
      <c r="D14" s="54" t="s">
        <v>936</v>
      </c>
      <c r="E14" s="6" t="s">
        <v>937</v>
      </c>
      <c r="F14" s="19">
        <v>7645887</v>
      </c>
      <c r="G14" s="24">
        <v>24455.37</v>
      </c>
      <c r="H14" s="24">
        <v>4.84</v>
      </c>
      <c r="I14" s="31"/>
      <c r="J14" s="31"/>
      <c r="K14" s="35"/>
    </row>
    <row r="15" spans="1:54" x14ac:dyDescent="0.3">
      <c r="B15" s="8" t="s">
        <v>938</v>
      </c>
      <c r="C15" s="57" t="s">
        <v>939</v>
      </c>
      <c r="D15" s="54" t="s">
        <v>940</v>
      </c>
      <c r="E15" s="6" t="s">
        <v>50</v>
      </c>
      <c r="F15" s="19">
        <v>1200000</v>
      </c>
      <c r="G15" s="24">
        <v>19845.599999999999</v>
      </c>
      <c r="H15" s="24">
        <v>3.93</v>
      </c>
      <c r="I15" s="31"/>
      <c r="J15" s="31"/>
      <c r="K15" s="35"/>
    </row>
    <row r="16" spans="1:54" x14ac:dyDescent="0.3">
      <c r="B16" s="8" t="s">
        <v>430</v>
      </c>
      <c r="C16" s="57" t="s">
        <v>431</v>
      </c>
      <c r="D16" s="54" t="s">
        <v>432</v>
      </c>
      <c r="E16" s="6" t="s">
        <v>50</v>
      </c>
      <c r="F16" s="19">
        <v>600000</v>
      </c>
      <c r="G16" s="24">
        <v>18743.400000000001</v>
      </c>
      <c r="H16" s="24">
        <v>3.71</v>
      </c>
      <c r="I16" s="31"/>
      <c r="J16" s="31"/>
      <c r="K16" s="35"/>
    </row>
    <row r="17" spans="2:11" x14ac:dyDescent="0.3">
      <c r="B17" s="8" t="s">
        <v>941</v>
      </c>
      <c r="C17" s="57" t="s">
        <v>942</v>
      </c>
      <c r="D17" s="54" t="s">
        <v>943</v>
      </c>
      <c r="E17" s="6" t="s">
        <v>211</v>
      </c>
      <c r="F17" s="19">
        <v>3000000</v>
      </c>
      <c r="G17" s="24">
        <v>16801.5</v>
      </c>
      <c r="H17" s="24">
        <v>3.32</v>
      </c>
      <c r="I17" s="31"/>
      <c r="J17" s="31"/>
      <c r="K17" s="35"/>
    </row>
    <row r="18" spans="2:11" x14ac:dyDescent="0.3">
      <c r="B18" s="8" t="s">
        <v>944</v>
      </c>
      <c r="C18" s="57" t="s">
        <v>945</v>
      </c>
      <c r="D18" s="54" t="s">
        <v>946</v>
      </c>
      <c r="E18" s="6" t="s">
        <v>50</v>
      </c>
      <c r="F18" s="19">
        <v>800000</v>
      </c>
      <c r="G18" s="24">
        <v>13564.8</v>
      </c>
      <c r="H18" s="24">
        <v>2.68</v>
      </c>
      <c r="I18" s="31"/>
      <c r="J18" s="31"/>
      <c r="K18" s="35"/>
    </row>
    <row r="19" spans="2:11" x14ac:dyDescent="0.3">
      <c r="B19" s="8" t="s">
        <v>382</v>
      </c>
      <c r="C19" s="57" t="s">
        <v>383</v>
      </c>
      <c r="D19" s="54" t="s">
        <v>384</v>
      </c>
      <c r="E19" s="6" t="s">
        <v>50</v>
      </c>
      <c r="F19" s="19">
        <v>220000</v>
      </c>
      <c r="G19" s="24">
        <v>13277</v>
      </c>
      <c r="H19" s="24">
        <v>2.63</v>
      </c>
      <c r="I19" s="31"/>
      <c r="J19" s="31"/>
      <c r="K19" s="35"/>
    </row>
    <row r="20" spans="2:11" x14ac:dyDescent="0.3">
      <c r="B20" s="8" t="s">
        <v>447</v>
      </c>
      <c r="C20" s="57" t="s">
        <v>448</v>
      </c>
      <c r="D20" s="54" t="s">
        <v>449</v>
      </c>
      <c r="E20" s="6" t="s">
        <v>156</v>
      </c>
      <c r="F20" s="19">
        <v>4000000</v>
      </c>
      <c r="G20" s="24">
        <v>12390</v>
      </c>
      <c r="H20" s="24">
        <v>2.4500000000000002</v>
      </c>
      <c r="I20" s="31"/>
      <c r="J20" s="31"/>
      <c r="K20" s="35"/>
    </row>
    <row r="21" spans="2:11" x14ac:dyDescent="0.3">
      <c r="B21" s="8" t="s">
        <v>295</v>
      </c>
      <c r="C21" s="57" t="s">
        <v>296</v>
      </c>
      <c r="D21" s="54" t="s">
        <v>297</v>
      </c>
      <c r="E21" s="6" t="s">
        <v>211</v>
      </c>
      <c r="F21" s="19">
        <v>2900000</v>
      </c>
      <c r="G21" s="24">
        <v>12265.55</v>
      </c>
      <c r="H21" s="24">
        <v>2.4300000000000002</v>
      </c>
      <c r="I21" s="31"/>
      <c r="J21" s="31"/>
      <c r="K21" s="35"/>
    </row>
    <row r="22" spans="2:11" x14ac:dyDescent="0.3">
      <c r="B22" s="8" t="s">
        <v>418</v>
      </c>
      <c r="C22" s="57" t="s">
        <v>419</v>
      </c>
      <c r="D22" s="54" t="s">
        <v>420</v>
      </c>
      <c r="E22" s="6" t="s">
        <v>50</v>
      </c>
      <c r="F22" s="19">
        <v>700000</v>
      </c>
      <c r="G22" s="24">
        <v>12201.7</v>
      </c>
      <c r="H22" s="24">
        <v>2.41</v>
      </c>
      <c r="I22" s="31"/>
      <c r="J22" s="31"/>
      <c r="K22" s="35"/>
    </row>
    <row r="23" spans="2:11" x14ac:dyDescent="0.3">
      <c r="B23" s="8" t="s">
        <v>563</v>
      </c>
      <c r="C23" s="57" t="s">
        <v>564</v>
      </c>
      <c r="D23" s="54" t="s">
        <v>565</v>
      </c>
      <c r="E23" s="6" t="s">
        <v>149</v>
      </c>
      <c r="F23" s="19">
        <v>2864343</v>
      </c>
      <c r="G23" s="24">
        <v>10503.55</v>
      </c>
      <c r="H23" s="24">
        <v>2.08</v>
      </c>
      <c r="I23" s="31"/>
      <c r="J23" s="31"/>
      <c r="K23" s="35"/>
    </row>
    <row r="24" spans="2:11" x14ac:dyDescent="0.3">
      <c r="B24" s="8" t="s">
        <v>947</v>
      </c>
      <c r="C24" s="57" t="s">
        <v>948</v>
      </c>
      <c r="D24" s="54" t="s">
        <v>949</v>
      </c>
      <c r="E24" s="6" t="s">
        <v>950</v>
      </c>
      <c r="F24" s="19">
        <v>609031</v>
      </c>
      <c r="G24" s="24">
        <v>10076.42</v>
      </c>
      <c r="H24" s="24">
        <v>1.99</v>
      </c>
      <c r="I24" s="31"/>
      <c r="J24" s="31"/>
      <c r="K24" s="35"/>
    </row>
    <row r="25" spans="2:11" x14ac:dyDescent="0.3">
      <c r="B25" s="8" t="s">
        <v>364</v>
      </c>
      <c r="C25" s="57" t="s">
        <v>365</v>
      </c>
      <c r="D25" s="54" t="s">
        <v>366</v>
      </c>
      <c r="E25" s="6" t="s">
        <v>50</v>
      </c>
      <c r="F25" s="19">
        <v>3600000</v>
      </c>
      <c r="G25" s="24">
        <v>8528.4</v>
      </c>
      <c r="H25" s="24">
        <v>1.69</v>
      </c>
      <c r="I25" s="31"/>
      <c r="J25" s="31"/>
      <c r="K25" s="35"/>
    </row>
    <row r="26" spans="2:11" x14ac:dyDescent="0.3">
      <c r="B26" s="8" t="s">
        <v>951</v>
      </c>
      <c r="C26" s="57" t="s">
        <v>952</v>
      </c>
      <c r="D26" s="54" t="s">
        <v>953</v>
      </c>
      <c r="E26" s="6" t="s">
        <v>112</v>
      </c>
      <c r="F26" s="19">
        <v>544309</v>
      </c>
      <c r="G26" s="24">
        <v>7577.87</v>
      </c>
      <c r="H26" s="24">
        <v>1.5</v>
      </c>
      <c r="I26" s="31"/>
      <c r="J26" s="31"/>
      <c r="K26" s="35"/>
    </row>
    <row r="27" spans="2:11" x14ac:dyDescent="0.3">
      <c r="B27" s="8" t="s">
        <v>146</v>
      </c>
      <c r="C27" s="57" t="s">
        <v>147</v>
      </c>
      <c r="D27" s="54" t="s">
        <v>148</v>
      </c>
      <c r="E27" s="6" t="s">
        <v>149</v>
      </c>
      <c r="F27" s="19">
        <v>200000</v>
      </c>
      <c r="G27" s="24">
        <v>7445.6</v>
      </c>
      <c r="H27" s="24">
        <v>1.47</v>
      </c>
      <c r="I27" s="31"/>
      <c r="J27" s="31"/>
      <c r="K27" s="35"/>
    </row>
    <row r="28" spans="2:11" x14ac:dyDescent="0.3">
      <c r="B28" s="8" t="s">
        <v>153</v>
      </c>
      <c r="C28" s="57" t="s">
        <v>154</v>
      </c>
      <c r="D28" s="54" t="s">
        <v>155</v>
      </c>
      <c r="E28" s="6" t="s">
        <v>156</v>
      </c>
      <c r="F28" s="19">
        <v>3000000</v>
      </c>
      <c r="G28" s="24">
        <v>7125</v>
      </c>
      <c r="H28" s="24">
        <v>1.41</v>
      </c>
      <c r="I28" s="31"/>
      <c r="J28" s="31"/>
      <c r="K28" s="35"/>
    </row>
    <row r="29" spans="2:11" x14ac:dyDescent="0.3">
      <c r="B29" s="8" t="s">
        <v>331</v>
      </c>
      <c r="C29" s="57" t="s">
        <v>332</v>
      </c>
      <c r="D29" s="54" t="s">
        <v>333</v>
      </c>
      <c r="E29" s="6" t="s">
        <v>50</v>
      </c>
      <c r="F29" s="19">
        <v>873911</v>
      </c>
      <c r="G29" s="24">
        <v>6095.97</v>
      </c>
      <c r="H29" s="24">
        <v>1.21</v>
      </c>
      <c r="I29" s="31"/>
      <c r="J29" s="31"/>
      <c r="K29" s="35"/>
    </row>
    <row r="30" spans="2:11" x14ac:dyDescent="0.3">
      <c r="B30" s="8" t="s">
        <v>954</v>
      </c>
      <c r="C30" s="57" t="s">
        <v>955</v>
      </c>
      <c r="D30" s="54" t="s">
        <v>956</v>
      </c>
      <c r="E30" s="6" t="s">
        <v>957</v>
      </c>
      <c r="F30" s="19">
        <v>2000000</v>
      </c>
      <c r="G30" s="24">
        <v>5688</v>
      </c>
      <c r="H30" s="24">
        <v>1.1299999999999999</v>
      </c>
      <c r="I30" s="31"/>
      <c r="J30" s="31"/>
      <c r="K30" s="35"/>
    </row>
    <row r="31" spans="2:11" x14ac:dyDescent="0.3">
      <c r="B31" s="8" t="s">
        <v>958</v>
      </c>
      <c r="C31" s="57" t="s">
        <v>959</v>
      </c>
      <c r="D31" s="54" t="s">
        <v>960</v>
      </c>
      <c r="E31" s="6" t="s">
        <v>50</v>
      </c>
      <c r="F31" s="19">
        <v>800000</v>
      </c>
      <c r="G31" s="24">
        <v>5020.3999999999996</v>
      </c>
      <c r="H31" s="24">
        <v>0.99</v>
      </c>
      <c r="I31" s="31"/>
      <c r="J31" s="31"/>
      <c r="K31" s="35"/>
    </row>
    <row r="32" spans="2:11" x14ac:dyDescent="0.3">
      <c r="B32" s="8" t="s">
        <v>961</v>
      </c>
      <c r="C32" s="57" t="s">
        <v>962</v>
      </c>
      <c r="D32" s="54" t="s">
        <v>963</v>
      </c>
      <c r="E32" s="6" t="s">
        <v>160</v>
      </c>
      <c r="F32" s="19">
        <v>892860</v>
      </c>
      <c r="G32" s="24">
        <v>4307.16</v>
      </c>
      <c r="H32" s="24">
        <v>0.85</v>
      </c>
      <c r="I32" s="31"/>
      <c r="J32" s="31"/>
      <c r="K32" s="35"/>
    </row>
    <row r="33" spans="2:11" x14ac:dyDescent="0.3">
      <c r="B33" s="8" t="s">
        <v>964</v>
      </c>
      <c r="C33" s="57" t="s">
        <v>965</v>
      </c>
      <c r="D33" s="54" t="s">
        <v>966</v>
      </c>
      <c r="E33" s="6" t="s">
        <v>957</v>
      </c>
      <c r="F33" s="19">
        <v>400000</v>
      </c>
      <c r="G33" s="24">
        <v>3899.2</v>
      </c>
      <c r="H33" s="24">
        <v>0.77</v>
      </c>
      <c r="I33" s="31"/>
      <c r="J33" s="31"/>
      <c r="K33" s="35"/>
    </row>
    <row r="34" spans="2:11" x14ac:dyDescent="0.3">
      <c r="B34" s="8" t="s">
        <v>967</v>
      </c>
      <c r="C34" s="57" t="s">
        <v>968</v>
      </c>
      <c r="D34" s="54" t="s">
        <v>969</v>
      </c>
      <c r="E34" s="6" t="s">
        <v>149</v>
      </c>
      <c r="F34" s="19">
        <v>681746</v>
      </c>
      <c r="G34" s="24">
        <v>3644.61</v>
      </c>
      <c r="H34" s="24">
        <v>0.72</v>
      </c>
      <c r="I34" s="31"/>
      <c r="J34" s="31"/>
      <c r="K34" s="35"/>
    </row>
    <row r="35" spans="2:11" x14ac:dyDescent="0.3">
      <c r="B35" s="8" t="s">
        <v>970</v>
      </c>
      <c r="C35" s="57" t="s">
        <v>971</v>
      </c>
      <c r="D35" s="54" t="s">
        <v>972</v>
      </c>
      <c r="E35" s="6" t="s">
        <v>256</v>
      </c>
      <c r="F35" s="19">
        <v>583427</v>
      </c>
      <c r="G35" s="24">
        <v>3472.85</v>
      </c>
      <c r="H35" s="24">
        <v>0.69</v>
      </c>
      <c r="I35" s="31"/>
      <c r="J35" s="31"/>
      <c r="K35" s="35"/>
    </row>
    <row r="36" spans="2:11" x14ac:dyDescent="0.3">
      <c r="B36" s="8" t="s">
        <v>973</v>
      </c>
      <c r="C36" s="57" t="s">
        <v>974</v>
      </c>
      <c r="D36" s="54" t="s">
        <v>975</v>
      </c>
      <c r="E36" s="6" t="s">
        <v>976</v>
      </c>
      <c r="F36" s="19">
        <v>800000</v>
      </c>
      <c r="G36" s="24">
        <v>3175.2</v>
      </c>
      <c r="H36" s="24">
        <v>0.63</v>
      </c>
      <c r="I36" s="31"/>
      <c r="J36" s="31"/>
      <c r="K36" s="35"/>
    </row>
    <row r="37" spans="2:11" x14ac:dyDescent="0.3">
      <c r="B37" s="8" t="s">
        <v>977</v>
      </c>
      <c r="C37" s="57" t="s">
        <v>978</v>
      </c>
      <c r="D37" s="54" t="s">
        <v>979</v>
      </c>
      <c r="E37" s="6" t="s">
        <v>50</v>
      </c>
      <c r="F37" s="19">
        <v>1252886</v>
      </c>
      <c r="G37" s="24">
        <v>1302.5</v>
      </c>
      <c r="H37" s="24">
        <v>0.26</v>
      </c>
      <c r="I37" s="31"/>
      <c r="J37" s="31"/>
      <c r="K37" s="35"/>
    </row>
    <row r="38" spans="2:11" x14ac:dyDescent="0.3">
      <c r="B38" s="8" t="s">
        <v>632</v>
      </c>
      <c r="C38" s="57" t="s">
        <v>633</v>
      </c>
      <c r="D38" s="54" t="s">
        <v>634</v>
      </c>
      <c r="E38" s="6" t="s">
        <v>156</v>
      </c>
      <c r="F38" s="19">
        <v>130953</v>
      </c>
      <c r="G38" s="24">
        <v>228.05</v>
      </c>
      <c r="H38" s="24">
        <v>0.05</v>
      </c>
      <c r="I38" s="31"/>
      <c r="J38" s="31"/>
      <c r="K38" s="35"/>
    </row>
    <row r="39" spans="2:11" x14ac:dyDescent="0.3">
      <c r="C39" s="58" t="s">
        <v>184</v>
      </c>
      <c r="D39" s="54"/>
      <c r="E39" s="6"/>
      <c r="F39" s="19"/>
      <c r="G39" s="25">
        <v>418742.59</v>
      </c>
      <c r="H39" s="25">
        <v>82.86</v>
      </c>
      <c r="I39" s="31"/>
      <c r="J39" s="31"/>
      <c r="K39" s="35"/>
    </row>
    <row r="40" spans="2:11" x14ac:dyDescent="0.3">
      <c r="C40" s="57"/>
      <c r="D40" s="54"/>
      <c r="E40" s="6"/>
      <c r="F40" s="19"/>
      <c r="G40" s="24"/>
      <c r="H40" s="24"/>
      <c r="I40" s="31"/>
      <c r="J40" s="31"/>
      <c r="K40" s="35"/>
    </row>
    <row r="41" spans="2:11" x14ac:dyDescent="0.3">
      <c r="C41" s="59" t="s">
        <v>3</v>
      </c>
      <c r="D41" s="54"/>
      <c r="E41" s="6"/>
      <c r="F41" s="19"/>
      <c r="G41" s="24"/>
      <c r="H41" s="24"/>
      <c r="I41" s="31"/>
      <c r="J41" s="31"/>
      <c r="K41" s="35"/>
    </row>
    <row r="42" spans="2:11" x14ac:dyDescent="0.3">
      <c r="B42" s="8" t="s">
        <v>980</v>
      </c>
      <c r="C42" s="57" t="s">
        <v>981</v>
      </c>
      <c r="D42" s="54" t="s">
        <v>982</v>
      </c>
      <c r="E42" s="6" t="s">
        <v>50</v>
      </c>
      <c r="F42" s="19">
        <v>100000</v>
      </c>
      <c r="G42" s="61">
        <v>0</v>
      </c>
      <c r="H42" s="24" t="s">
        <v>5024</v>
      </c>
      <c r="I42" s="31"/>
      <c r="J42" s="31"/>
      <c r="K42" s="35" t="s">
        <v>5034</v>
      </c>
    </row>
    <row r="43" spans="2:11" x14ac:dyDescent="0.3">
      <c r="B43" s="8" t="s">
        <v>983</v>
      </c>
      <c r="C43" s="57" t="s">
        <v>984</v>
      </c>
      <c r="D43" s="54" t="s">
        <v>985</v>
      </c>
      <c r="E43" s="6" t="s">
        <v>50</v>
      </c>
      <c r="F43" s="19">
        <v>35014</v>
      </c>
      <c r="G43" s="61">
        <v>0</v>
      </c>
      <c r="H43" s="24" t="s">
        <v>5024</v>
      </c>
      <c r="I43" s="31"/>
      <c r="J43" s="31"/>
      <c r="K43" s="35" t="s">
        <v>5034</v>
      </c>
    </row>
    <row r="44" spans="2:11" x14ac:dyDescent="0.3">
      <c r="C44" s="58" t="s">
        <v>184</v>
      </c>
      <c r="D44" s="54"/>
      <c r="E44" s="6"/>
      <c r="F44" s="19"/>
      <c r="G44" s="62">
        <v>0</v>
      </c>
      <c r="H44" s="25" t="s">
        <v>5024</v>
      </c>
      <c r="I44" s="31"/>
      <c r="J44" s="31"/>
      <c r="K44" s="35"/>
    </row>
    <row r="45" spans="2:11" x14ac:dyDescent="0.3">
      <c r="C45" s="57"/>
      <c r="D45" s="54"/>
      <c r="E45" s="6"/>
      <c r="F45" s="19"/>
      <c r="G45" s="24"/>
      <c r="H45" s="24"/>
      <c r="I45" s="31"/>
      <c r="J45" s="31"/>
      <c r="K45" s="35"/>
    </row>
    <row r="46" spans="2:11" x14ac:dyDescent="0.3">
      <c r="C46" s="59" t="s">
        <v>4</v>
      </c>
      <c r="D46" s="54"/>
      <c r="E46" s="6"/>
      <c r="F46" s="19"/>
      <c r="G46" s="24"/>
      <c r="H46" s="24"/>
      <c r="I46" s="31"/>
      <c r="J46" s="31"/>
      <c r="K46" s="35"/>
    </row>
    <row r="47" spans="2:11" x14ac:dyDescent="0.3">
      <c r="B47" s="8" t="s">
        <v>986</v>
      </c>
      <c r="C47" s="57" t="s">
        <v>987</v>
      </c>
      <c r="D47" s="54" t="s">
        <v>988</v>
      </c>
      <c r="E47" s="6" t="s">
        <v>149</v>
      </c>
      <c r="F47" s="19">
        <v>330000</v>
      </c>
      <c r="G47" s="24">
        <v>24885.88</v>
      </c>
      <c r="H47" s="24">
        <v>4.92</v>
      </c>
      <c r="I47" s="31"/>
      <c r="J47" s="31"/>
      <c r="K47" s="35"/>
    </row>
    <row r="48" spans="2:11" x14ac:dyDescent="0.3">
      <c r="B48" s="8" t="s">
        <v>989</v>
      </c>
      <c r="C48" s="57" t="s">
        <v>990</v>
      </c>
      <c r="D48" s="54" t="s">
        <v>991</v>
      </c>
      <c r="E48" s="6" t="s">
        <v>50</v>
      </c>
      <c r="F48" s="19">
        <v>56000</v>
      </c>
      <c r="G48" s="24">
        <v>17394.509999999998</v>
      </c>
      <c r="H48" s="24">
        <v>3.44</v>
      </c>
      <c r="I48" s="31"/>
      <c r="J48" s="31"/>
      <c r="K48" s="35"/>
    </row>
    <row r="49" spans="2:11" x14ac:dyDescent="0.3">
      <c r="B49" s="8" t="s">
        <v>992</v>
      </c>
      <c r="C49" s="57" t="s">
        <v>993</v>
      </c>
      <c r="D49" s="54" t="s">
        <v>994</v>
      </c>
      <c r="E49" s="6" t="s">
        <v>50</v>
      </c>
      <c r="F49" s="19">
        <v>38000</v>
      </c>
      <c r="G49" s="24">
        <v>15026.31</v>
      </c>
      <c r="H49" s="24">
        <v>2.97</v>
      </c>
      <c r="I49" s="31"/>
      <c r="J49" s="31"/>
      <c r="K49" s="35"/>
    </row>
    <row r="50" spans="2:11" x14ac:dyDescent="0.3">
      <c r="B50" s="8" t="s">
        <v>398</v>
      </c>
      <c r="C50" s="57" t="s">
        <v>399</v>
      </c>
      <c r="D50" s="54" t="s">
        <v>400</v>
      </c>
      <c r="E50" s="6" t="s">
        <v>149</v>
      </c>
      <c r="F50" s="19">
        <v>38000</v>
      </c>
      <c r="G50" s="24">
        <v>7284.59</v>
      </c>
      <c r="H50" s="24">
        <v>1.44</v>
      </c>
      <c r="I50" s="31"/>
      <c r="J50" s="31"/>
      <c r="K50" s="35"/>
    </row>
    <row r="51" spans="2:11" x14ac:dyDescent="0.3">
      <c r="C51" s="58" t="s">
        <v>184</v>
      </c>
      <c r="D51" s="54"/>
      <c r="E51" s="6"/>
      <c r="F51" s="19"/>
      <c r="G51" s="25">
        <v>64591.29</v>
      </c>
      <c r="H51" s="25">
        <v>12.77</v>
      </c>
      <c r="I51" s="31"/>
      <c r="J51" s="31"/>
      <c r="K51" s="35"/>
    </row>
    <row r="52" spans="2:11" x14ac:dyDescent="0.3">
      <c r="C52" s="57"/>
      <c r="D52" s="54"/>
      <c r="E52" s="6"/>
      <c r="F52" s="19"/>
      <c r="G52" s="24"/>
      <c r="H52" s="24"/>
      <c r="I52" s="31"/>
      <c r="J52" s="31"/>
      <c r="K52" s="35"/>
    </row>
    <row r="53" spans="2:11" x14ac:dyDescent="0.3">
      <c r="C53" s="58" t="s">
        <v>5</v>
      </c>
      <c r="D53" s="54"/>
      <c r="E53" s="6"/>
      <c r="F53" s="19"/>
      <c r="G53" s="24"/>
      <c r="H53" s="24"/>
      <c r="I53" s="31"/>
      <c r="J53" s="31"/>
      <c r="K53" s="35"/>
    </row>
    <row r="54" spans="2:11" x14ac:dyDescent="0.3">
      <c r="C54" s="57"/>
      <c r="D54" s="54"/>
      <c r="E54" s="6"/>
      <c r="F54" s="19"/>
      <c r="G54" s="24"/>
      <c r="H54" s="24"/>
      <c r="I54" s="31"/>
      <c r="J54" s="31"/>
      <c r="K54" s="35"/>
    </row>
    <row r="55" spans="2:11" x14ac:dyDescent="0.3">
      <c r="C55" s="58" t="s">
        <v>6</v>
      </c>
      <c r="D55" s="54"/>
      <c r="E55" s="6"/>
      <c r="F55" s="19"/>
      <c r="G55" s="24" t="s">
        <v>2</v>
      </c>
      <c r="H55" s="24" t="s">
        <v>2</v>
      </c>
      <c r="I55" s="31"/>
      <c r="J55" s="31"/>
      <c r="K55" s="35"/>
    </row>
    <row r="56" spans="2:11" x14ac:dyDescent="0.3">
      <c r="C56" s="57"/>
      <c r="D56" s="54"/>
      <c r="E56" s="6"/>
      <c r="F56" s="19"/>
      <c r="G56" s="24"/>
      <c r="H56" s="24"/>
      <c r="I56" s="31"/>
      <c r="J56" s="31"/>
      <c r="K56" s="35"/>
    </row>
    <row r="57" spans="2:11" x14ac:dyDescent="0.3">
      <c r="C57" s="58" t="s">
        <v>7</v>
      </c>
      <c r="D57" s="54"/>
      <c r="E57" s="6"/>
      <c r="F57" s="19"/>
      <c r="G57" s="24" t="s">
        <v>2</v>
      </c>
      <c r="H57" s="24" t="s">
        <v>2</v>
      </c>
      <c r="I57" s="31"/>
      <c r="J57" s="31"/>
      <c r="K57" s="35"/>
    </row>
    <row r="58" spans="2:11" x14ac:dyDescent="0.3">
      <c r="C58" s="57"/>
      <c r="D58" s="54"/>
      <c r="E58" s="6"/>
      <c r="F58" s="19"/>
      <c r="G58" s="24"/>
      <c r="H58" s="24"/>
      <c r="I58" s="31"/>
      <c r="J58" s="31"/>
      <c r="K58" s="35"/>
    </row>
    <row r="59" spans="2:11" x14ac:dyDescent="0.3">
      <c r="C59" s="58" t="s">
        <v>8</v>
      </c>
      <c r="D59" s="54"/>
      <c r="E59" s="6"/>
      <c r="F59" s="19"/>
      <c r="G59" s="24" t="s">
        <v>2</v>
      </c>
      <c r="H59" s="24" t="s">
        <v>2</v>
      </c>
      <c r="I59" s="31"/>
      <c r="J59" s="31"/>
      <c r="K59" s="35"/>
    </row>
    <row r="60" spans="2:11" x14ac:dyDescent="0.3">
      <c r="C60" s="57"/>
      <c r="D60" s="54"/>
      <c r="E60" s="6"/>
      <c r="F60" s="19"/>
      <c r="G60" s="24"/>
      <c r="H60" s="24"/>
      <c r="I60" s="31"/>
      <c r="J60" s="31"/>
      <c r="K60" s="35"/>
    </row>
    <row r="61" spans="2:11" x14ac:dyDescent="0.3">
      <c r="C61" s="58" t="s">
        <v>9</v>
      </c>
      <c r="D61" s="54"/>
      <c r="E61" s="6"/>
      <c r="F61" s="19"/>
      <c r="G61" s="24" t="s">
        <v>2</v>
      </c>
      <c r="H61" s="24" t="s">
        <v>2</v>
      </c>
      <c r="I61" s="31"/>
      <c r="J61" s="31"/>
      <c r="K61" s="35"/>
    </row>
    <row r="62" spans="2:11" x14ac:dyDescent="0.3">
      <c r="C62" s="57"/>
      <c r="D62" s="54"/>
      <c r="E62" s="6"/>
      <c r="F62" s="19"/>
      <c r="G62" s="24"/>
      <c r="H62" s="24"/>
      <c r="I62" s="31"/>
      <c r="J62" s="31"/>
      <c r="K62" s="35"/>
    </row>
    <row r="63" spans="2:11" x14ac:dyDescent="0.3">
      <c r="C63" s="58" t="s">
        <v>10</v>
      </c>
      <c r="D63" s="54"/>
      <c r="E63" s="6"/>
      <c r="F63" s="19"/>
      <c r="G63" s="24" t="s">
        <v>2</v>
      </c>
      <c r="H63" s="24" t="s">
        <v>2</v>
      </c>
      <c r="I63" s="31"/>
      <c r="J63" s="31"/>
      <c r="K63" s="35"/>
    </row>
    <row r="64" spans="2:11" x14ac:dyDescent="0.3">
      <c r="C64" s="57"/>
      <c r="D64" s="54"/>
      <c r="E64" s="6"/>
      <c r="F64" s="19"/>
      <c r="G64" s="24"/>
      <c r="H64" s="24"/>
      <c r="I64" s="31"/>
      <c r="J64" s="31"/>
      <c r="K64" s="35"/>
    </row>
    <row r="65" spans="1:11" x14ac:dyDescent="0.3">
      <c r="A65" s="10"/>
      <c r="B65" s="28"/>
      <c r="C65" s="58" t="s">
        <v>11</v>
      </c>
      <c r="D65" s="54"/>
      <c r="E65" s="6"/>
      <c r="F65" s="19"/>
      <c r="G65" s="24"/>
      <c r="H65" s="24"/>
      <c r="I65" s="31"/>
      <c r="J65" s="31"/>
      <c r="K65" s="35"/>
    </row>
    <row r="66" spans="1:11" x14ac:dyDescent="0.3">
      <c r="A66" s="28"/>
      <c r="B66" s="28"/>
      <c r="C66" s="58" t="s">
        <v>13</v>
      </c>
      <c r="D66" s="54"/>
      <c r="E66" s="6"/>
      <c r="F66" s="19"/>
      <c r="G66" s="24" t="s">
        <v>2</v>
      </c>
      <c r="H66" s="24" t="s">
        <v>2</v>
      </c>
      <c r="I66" s="31"/>
      <c r="J66" s="31"/>
      <c r="K66" s="35"/>
    </row>
    <row r="67" spans="1:11" x14ac:dyDescent="0.3">
      <c r="A67" s="28"/>
      <c r="B67" s="28"/>
      <c r="C67" s="58"/>
      <c r="D67" s="54"/>
      <c r="E67" s="6"/>
      <c r="F67" s="19"/>
      <c r="G67" s="24"/>
      <c r="H67" s="24"/>
      <c r="I67" s="31"/>
      <c r="J67" s="31"/>
      <c r="K67" s="35"/>
    </row>
    <row r="68" spans="1:11" x14ac:dyDescent="0.3">
      <c r="A68" s="28"/>
      <c r="B68" s="28"/>
      <c r="C68" s="58" t="s">
        <v>14</v>
      </c>
      <c r="D68" s="54"/>
      <c r="E68" s="6"/>
      <c r="F68" s="19"/>
      <c r="G68" s="24" t="s">
        <v>2</v>
      </c>
      <c r="H68" s="24" t="s">
        <v>2</v>
      </c>
      <c r="I68" s="31"/>
      <c r="J68" s="31"/>
      <c r="K68" s="35"/>
    </row>
    <row r="69" spans="1:11" x14ac:dyDescent="0.3">
      <c r="A69" s="28"/>
      <c r="B69" s="28"/>
      <c r="C69" s="58"/>
      <c r="D69" s="54"/>
      <c r="E69" s="6"/>
      <c r="F69" s="19"/>
      <c r="G69" s="24"/>
      <c r="H69" s="24"/>
      <c r="I69" s="31"/>
      <c r="J69" s="31"/>
      <c r="K69" s="35"/>
    </row>
    <row r="70" spans="1:11" x14ac:dyDescent="0.3">
      <c r="C70" s="59" t="s">
        <v>15</v>
      </c>
      <c r="D70" s="54"/>
      <c r="E70" s="6"/>
      <c r="F70" s="19"/>
      <c r="G70" s="24"/>
      <c r="H70" s="24"/>
      <c r="I70" s="31"/>
      <c r="J70" s="31"/>
      <c r="K70" s="35"/>
    </row>
    <row r="71" spans="1:11" x14ac:dyDescent="0.3">
      <c r="B71" s="8" t="s">
        <v>195</v>
      </c>
      <c r="C71" s="57" t="s">
        <v>196</v>
      </c>
      <c r="D71" s="54" t="s">
        <v>197</v>
      </c>
      <c r="E71" s="6" t="s">
        <v>198</v>
      </c>
      <c r="F71" s="19">
        <v>300000</v>
      </c>
      <c r="G71" s="24">
        <v>287</v>
      </c>
      <c r="H71" s="24">
        <v>0.06</v>
      </c>
      <c r="I71" s="31">
        <v>5.68</v>
      </c>
      <c r="J71" s="31"/>
      <c r="K71" s="35"/>
    </row>
    <row r="72" spans="1:11" x14ac:dyDescent="0.3">
      <c r="C72" s="58" t="s">
        <v>184</v>
      </c>
      <c r="D72" s="54"/>
      <c r="E72" s="6"/>
      <c r="F72" s="19"/>
      <c r="G72" s="25">
        <v>287</v>
      </c>
      <c r="H72" s="25">
        <v>0.06</v>
      </c>
      <c r="I72" s="31"/>
      <c r="J72" s="31"/>
      <c r="K72" s="35"/>
    </row>
    <row r="73" spans="1:11" x14ac:dyDescent="0.3">
      <c r="C73" s="57"/>
      <c r="D73" s="54"/>
      <c r="E73" s="6"/>
      <c r="F73" s="19"/>
      <c r="G73" s="24"/>
      <c r="H73" s="24"/>
      <c r="I73" s="31"/>
      <c r="J73" s="31"/>
      <c r="K73" s="35"/>
    </row>
    <row r="74" spans="1:11" x14ac:dyDescent="0.3">
      <c r="C74" s="58" t="s">
        <v>16</v>
      </c>
      <c r="D74" s="54"/>
      <c r="E74" s="6"/>
      <c r="F74" s="19"/>
      <c r="G74" s="24" t="s">
        <v>2</v>
      </c>
      <c r="H74" s="24" t="s">
        <v>2</v>
      </c>
      <c r="I74" s="31"/>
      <c r="J74" s="31"/>
      <c r="K74" s="35"/>
    </row>
    <row r="75" spans="1:11" x14ac:dyDescent="0.3">
      <c r="C75" s="57"/>
      <c r="D75" s="54"/>
      <c r="E75" s="6"/>
      <c r="F75" s="19"/>
      <c r="G75" s="24"/>
      <c r="H75" s="24"/>
      <c r="I75" s="31"/>
      <c r="J75" s="31"/>
      <c r="K75" s="35"/>
    </row>
    <row r="76" spans="1:11" x14ac:dyDescent="0.3">
      <c r="C76" s="58" t="s">
        <v>17</v>
      </c>
      <c r="D76" s="54"/>
      <c r="E76" s="6"/>
      <c r="F76" s="19"/>
      <c r="G76" s="24" t="s">
        <v>2</v>
      </c>
      <c r="H76" s="24" t="s">
        <v>2</v>
      </c>
      <c r="I76" s="31"/>
      <c r="J76" s="31"/>
      <c r="K76" s="35"/>
    </row>
    <row r="77" spans="1:11" x14ac:dyDescent="0.3">
      <c r="C77" s="57"/>
      <c r="D77" s="54"/>
      <c r="E77" s="6"/>
      <c r="F77" s="19"/>
      <c r="G77" s="24"/>
      <c r="H77" s="24"/>
      <c r="I77" s="31"/>
      <c r="J77" s="31"/>
      <c r="K77" s="35"/>
    </row>
    <row r="78" spans="1:11" x14ac:dyDescent="0.3">
      <c r="A78" s="10"/>
      <c r="B78" s="28"/>
      <c r="C78" s="58" t="s">
        <v>18</v>
      </c>
      <c r="D78" s="54"/>
      <c r="E78" s="6"/>
      <c r="F78" s="19"/>
      <c r="G78" s="24"/>
      <c r="H78" s="24"/>
      <c r="I78" s="31"/>
      <c r="J78" s="31"/>
      <c r="K78" s="35"/>
    </row>
    <row r="79" spans="1:11" x14ac:dyDescent="0.3">
      <c r="A79" s="28"/>
      <c r="B79" s="28"/>
      <c r="C79" s="58" t="s">
        <v>19</v>
      </c>
      <c r="D79" s="54"/>
      <c r="E79" s="6"/>
      <c r="F79" s="19"/>
      <c r="G79" s="24" t="s">
        <v>2</v>
      </c>
      <c r="H79" s="24" t="s">
        <v>2</v>
      </c>
      <c r="I79" s="31"/>
      <c r="J79" s="31"/>
      <c r="K79" s="35"/>
    </row>
    <row r="80" spans="1:11" x14ac:dyDescent="0.3">
      <c r="A80" s="28"/>
      <c r="B80" s="28"/>
      <c r="C80" s="58"/>
      <c r="D80" s="54"/>
      <c r="E80" s="6"/>
      <c r="F80" s="19"/>
      <c r="G80" s="24"/>
      <c r="H80" s="24"/>
      <c r="I80" s="31"/>
      <c r="J80" s="31"/>
      <c r="K80" s="35"/>
    </row>
    <row r="81" spans="1:54" x14ac:dyDescent="0.3">
      <c r="A81" s="28"/>
      <c r="B81" s="28"/>
      <c r="C81" s="58" t="s">
        <v>20</v>
      </c>
      <c r="D81" s="54"/>
      <c r="E81" s="6"/>
      <c r="F81" s="19"/>
      <c r="G81" s="24" t="s">
        <v>2</v>
      </c>
      <c r="H81" s="24" t="s">
        <v>2</v>
      </c>
      <c r="I81" s="31"/>
      <c r="J81" s="31"/>
      <c r="K81" s="35"/>
    </row>
    <row r="82" spans="1:54" x14ac:dyDescent="0.3">
      <c r="A82" s="28"/>
      <c r="B82" s="28"/>
      <c r="C82" s="58"/>
      <c r="D82" s="54"/>
      <c r="E82" s="6"/>
      <c r="F82" s="19"/>
      <c r="G82" s="24"/>
      <c r="H82" s="24"/>
      <c r="I82" s="31"/>
      <c r="J82" s="31"/>
      <c r="K82" s="35"/>
    </row>
    <row r="83" spans="1:54" x14ac:dyDescent="0.3">
      <c r="A83" s="28"/>
      <c r="B83" s="28"/>
      <c r="C83" s="58" t="s">
        <v>21</v>
      </c>
      <c r="D83" s="54"/>
      <c r="E83" s="6"/>
      <c r="F83" s="19"/>
      <c r="G83" s="24" t="s">
        <v>2</v>
      </c>
      <c r="H83" s="24" t="s">
        <v>2</v>
      </c>
      <c r="I83" s="31"/>
      <c r="J83" s="31"/>
      <c r="K83" s="35"/>
    </row>
    <row r="84" spans="1:54" x14ac:dyDescent="0.3">
      <c r="A84" s="28"/>
      <c r="B84" s="28"/>
      <c r="C84" s="58"/>
      <c r="D84" s="54"/>
      <c r="E84" s="6"/>
      <c r="F84" s="19"/>
      <c r="G84" s="24"/>
      <c r="H84" s="24"/>
      <c r="I84" s="31"/>
      <c r="J84" s="31"/>
      <c r="K84" s="35"/>
    </row>
    <row r="85" spans="1:54" x14ac:dyDescent="0.3">
      <c r="A85" s="28"/>
      <c r="B85" s="28"/>
      <c r="C85" s="58" t="s">
        <v>22</v>
      </c>
      <c r="D85" s="54"/>
      <c r="E85" s="6"/>
      <c r="F85" s="19"/>
      <c r="G85" s="24" t="s">
        <v>2</v>
      </c>
      <c r="H85" s="24" t="s">
        <v>2</v>
      </c>
      <c r="I85" s="31"/>
      <c r="J85" s="31"/>
      <c r="K85" s="35"/>
    </row>
    <row r="86" spans="1:54" x14ac:dyDescent="0.3">
      <c r="A86" s="28"/>
      <c r="B86" s="28"/>
      <c r="C86" s="58"/>
      <c r="D86" s="54"/>
      <c r="E86" s="6"/>
      <c r="F86" s="19"/>
      <c r="G86" s="24"/>
      <c r="H86" s="24"/>
      <c r="I86" s="31"/>
      <c r="J86" s="31"/>
      <c r="K86" s="35"/>
    </row>
    <row r="87" spans="1:54" x14ac:dyDescent="0.3">
      <c r="A87" s="28"/>
      <c r="B87" s="28"/>
      <c r="C87" s="58" t="s">
        <v>23</v>
      </c>
      <c r="D87" s="54"/>
      <c r="E87" s="6"/>
      <c r="F87" s="19"/>
      <c r="G87" s="24" t="s">
        <v>2</v>
      </c>
      <c r="H87" s="24" t="s">
        <v>2</v>
      </c>
      <c r="I87" s="31"/>
      <c r="J87" s="31"/>
      <c r="K87" s="35"/>
    </row>
    <row r="88" spans="1:54" x14ac:dyDescent="0.3">
      <c r="A88" s="28"/>
      <c r="B88" s="28"/>
      <c r="C88" s="58"/>
      <c r="D88" s="54"/>
      <c r="E88" s="6"/>
      <c r="F88" s="19"/>
      <c r="G88" s="24"/>
      <c r="H88" s="24"/>
      <c r="I88" s="31"/>
      <c r="J88" s="31"/>
      <c r="K88" s="35"/>
    </row>
    <row r="89" spans="1:54" x14ac:dyDescent="0.3">
      <c r="C89" s="59" t="s">
        <v>24</v>
      </c>
      <c r="D89" s="54"/>
      <c r="E89" s="6"/>
      <c r="F89" s="19"/>
      <c r="G89" s="24"/>
      <c r="H89" s="24"/>
      <c r="I89" s="31"/>
      <c r="J89" s="31"/>
      <c r="K89" s="35"/>
    </row>
    <row r="90" spans="1:54" x14ac:dyDescent="0.3">
      <c r="B90" s="8" t="s">
        <v>199</v>
      </c>
      <c r="C90" s="57" t="s">
        <v>200</v>
      </c>
      <c r="D90" s="54"/>
      <c r="E90" s="6"/>
      <c r="F90" s="19"/>
      <c r="G90" s="24">
        <v>22642.09</v>
      </c>
      <c r="H90" s="24">
        <v>4.4800000000000004</v>
      </c>
      <c r="I90" s="31"/>
      <c r="J90" s="31"/>
      <c r="K90" s="35"/>
    </row>
    <row r="91" spans="1:54" x14ac:dyDescent="0.3">
      <c r="C91" s="58" t="s">
        <v>184</v>
      </c>
      <c r="D91" s="54"/>
      <c r="E91" s="6"/>
      <c r="F91" s="19"/>
      <c r="G91" s="25">
        <v>22642.09</v>
      </c>
      <c r="H91" s="25">
        <v>4.4800000000000004</v>
      </c>
      <c r="I91" s="31"/>
      <c r="J91" s="31"/>
      <c r="K91" s="35"/>
    </row>
    <row r="92" spans="1:54" x14ac:dyDescent="0.3">
      <c r="C92" s="57"/>
      <c r="D92" s="54"/>
      <c r="E92" s="6"/>
      <c r="F92" s="19"/>
      <c r="G92" s="24"/>
      <c r="H92" s="24"/>
      <c r="I92" s="31"/>
      <c r="J92" s="31"/>
      <c r="K92" s="35"/>
    </row>
    <row r="93" spans="1:54" x14ac:dyDescent="0.3">
      <c r="A93" s="10"/>
      <c r="B93" s="28"/>
      <c r="C93" s="58" t="s">
        <v>25</v>
      </c>
      <c r="D93" s="54"/>
      <c r="E93" s="6"/>
      <c r="F93" s="19"/>
      <c r="G93" s="24"/>
      <c r="H93" s="24"/>
      <c r="I93" s="31"/>
      <c r="J93" s="31"/>
      <c r="K93" s="35"/>
    </row>
    <row r="94" spans="1:54" s="2" customFormat="1" ht="13.8" x14ac:dyDescent="0.3">
      <c r="A94" s="28"/>
      <c r="B94" s="28"/>
      <c r="C94" s="57" t="s">
        <v>5023</v>
      </c>
      <c r="D94" s="54"/>
      <c r="E94" s="6"/>
      <c r="F94" s="19"/>
      <c r="G94" s="24" t="s">
        <v>2</v>
      </c>
      <c r="H94" s="24" t="s">
        <v>2</v>
      </c>
      <c r="I94" s="31"/>
      <c r="J94" s="31"/>
      <c r="K94" s="35"/>
      <c r="L94" s="3"/>
      <c r="AI94" s="3"/>
      <c r="AV94" s="3"/>
      <c r="AX94" s="3"/>
      <c r="BB94" s="3"/>
    </row>
    <row r="95" spans="1:54" x14ac:dyDescent="0.3">
      <c r="B95" s="8"/>
      <c r="C95" s="57" t="s">
        <v>201</v>
      </c>
      <c r="D95" s="54"/>
      <c r="E95" s="6"/>
      <c r="F95" s="19"/>
      <c r="G95" s="24">
        <v>-677.13</v>
      </c>
      <c r="H95" s="24">
        <v>-0.17</v>
      </c>
      <c r="I95" s="31"/>
      <c r="J95" s="31"/>
      <c r="K95" s="35"/>
    </row>
    <row r="96" spans="1:54" x14ac:dyDescent="0.3">
      <c r="C96" s="58" t="s">
        <v>184</v>
      </c>
      <c r="D96" s="54"/>
      <c r="E96" s="6"/>
      <c r="F96" s="19"/>
      <c r="G96" s="25">
        <v>-677.13</v>
      </c>
      <c r="H96" s="25">
        <v>-0.17</v>
      </c>
      <c r="I96" s="31"/>
      <c r="J96" s="31"/>
      <c r="K96" s="35"/>
    </row>
    <row r="97" spans="3:11" x14ac:dyDescent="0.3">
      <c r="C97" s="57"/>
      <c r="D97" s="54"/>
      <c r="E97" s="6"/>
      <c r="F97" s="19"/>
      <c r="G97" s="24"/>
      <c r="H97" s="24"/>
      <c r="I97" s="31"/>
      <c r="J97" s="31"/>
      <c r="K97" s="35"/>
    </row>
    <row r="98" spans="3:11" x14ac:dyDescent="0.3">
      <c r="C98" s="60" t="s">
        <v>202</v>
      </c>
      <c r="D98" s="55"/>
      <c r="E98" s="5"/>
      <c r="F98" s="20"/>
      <c r="G98" s="26">
        <v>505585.84</v>
      </c>
      <c r="H98" s="26">
        <v>100</v>
      </c>
      <c r="I98" s="32"/>
      <c r="J98" s="32"/>
      <c r="K98" s="36"/>
    </row>
    <row r="101" spans="3:11" x14ac:dyDescent="0.3">
      <c r="C101" s="1" t="s">
        <v>203</v>
      </c>
    </row>
    <row r="102" spans="3:11" x14ac:dyDescent="0.3">
      <c r="C102" s="37" t="s">
        <v>204</v>
      </c>
      <c r="D102" s="37"/>
      <c r="E102" s="37"/>
      <c r="F102" s="37"/>
      <c r="G102" s="37"/>
      <c r="H102" s="37"/>
      <c r="I102" s="37"/>
      <c r="J102" s="37"/>
      <c r="K102" s="37"/>
    </row>
    <row r="103" spans="3:11" x14ac:dyDescent="0.3">
      <c r="C103" s="2" t="s">
        <v>205</v>
      </c>
    </row>
    <row r="104" spans="3:11" x14ac:dyDescent="0.3">
      <c r="C104" s="2" t="s">
        <v>206</v>
      </c>
    </row>
    <row r="105" spans="3:11" ht="30" customHeight="1" x14ac:dyDescent="0.3">
      <c r="C105" s="80" t="s">
        <v>207</v>
      </c>
      <c r="D105" s="81"/>
      <c r="E105" s="81"/>
      <c r="F105" s="81"/>
      <c r="G105" s="81"/>
      <c r="H105" s="81"/>
      <c r="I105" s="81"/>
      <c r="J105" s="81"/>
      <c r="K105" s="81"/>
    </row>
    <row r="106" spans="3:11" x14ac:dyDescent="0.3">
      <c r="C106" s="2" t="s">
        <v>208</v>
      </c>
    </row>
    <row r="107" spans="3:11" x14ac:dyDescent="0.3">
      <c r="C107" s="2" t="s">
        <v>5048</v>
      </c>
    </row>
    <row r="109" spans="3:11" x14ac:dyDescent="0.3">
      <c r="C109" s="1" t="s">
        <v>5173</v>
      </c>
      <c r="E109" s="78" t="s">
        <v>5174</v>
      </c>
    </row>
    <row r="110" spans="3:11" x14ac:dyDescent="0.3">
      <c r="E110" s="2" t="s">
        <v>5182</v>
      </c>
    </row>
  </sheetData>
  <mergeCells count="1">
    <mergeCell ref="C105:K105"/>
  </mergeCells>
  <hyperlinks>
    <hyperlink ref="J2" location="'Index'!A1" display="'Index'!A1" xr:uid="{E8593E43-5920-4ADF-B7AB-D2FF79D1AADA}"/>
  </hyperlinks>
  <pageMargins left="0.7" right="0.7" top="0.75" bottom="0.75" header="0.3" footer="0.3"/>
  <pageSetup orientation="portrait" horizontalDpi="4294967293" r:id="rId1"/>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27D35F-0C83-4B64-8DAC-1547D98AF51C}">
  <sheetPr codeName="Sheet1"/>
  <dimension ref="A1:IV76"/>
  <sheetViews>
    <sheetView showGridLines="0" zoomScale="90" zoomScaleNormal="90" workbookViewId="0">
      <pane ySplit="6" topLeftCell="A61"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3765</v>
      </c>
      <c r="J2" s="38" t="s">
        <v>4688</v>
      </c>
    </row>
    <row r="3" spans="1:54" ht="16.2" x14ac:dyDescent="0.35">
      <c r="C3" s="1" t="s">
        <v>28</v>
      </c>
      <c r="D3" s="21" t="s">
        <v>3766</v>
      </c>
    </row>
    <row r="4" spans="1:54" ht="15" x14ac:dyDescent="0.35">
      <c r="C4" s="1" t="s">
        <v>30</v>
      </c>
      <c r="D4" s="22">
        <v>46053</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C8" s="58" t="s">
        <v>0</v>
      </c>
      <c r="D8" s="54"/>
      <c r="E8" s="6"/>
      <c r="F8" s="19"/>
      <c r="G8" s="24"/>
      <c r="H8" s="24"/>
      <c r="I8" s="31"/>
      <c r="J8" s="31"/>
      <c r="K8" s="35"/>
    </row>
    <row r="9" spans="1:54" x14ac:dyDescent="0.3">
      <c r="C9" s="57"/>
      <c r="D9" s="54"/>
      <c r="E9" s="6"/>
      <c r="F9" s="19"/>
      <c r="G9" s="24"/>
      <c r="H9" s="24"/>
      <c r="I9" s="31"/>
      <c r="J9" s="31"/>
      <c r="K9" s="35"/>
    </row>
    <row r="10" spans="1:54" x14ac:dyDescent="0.3">
      <c r="C10" s="58" t="s">
        <v>1</v>
      </c>
      <c r="D10" s="54"/>
      <c r="E10" s="6"/>
      <c r="F10" s="19"/>
      <c r="G10" s="24" t="s">
        <v>2</v>
      </c>
      <c r="H10" s="24" t="s">
        <v>2</v>
      </c>
      <c r="I10" s="31"/>
      <c r="J10" s="31"/>
      <c r="K10" s="35"/>
    </row>
    <row r="11" spans="1:54" x14ac:dyDescent="0.3">
      <c r="C11" s="57"/>
      <c r="D11" s="54"/>
      <c r="E11" s="6"/>
      <c r="F11" s="19"/>
      <c r="G11" s="24"/>
      <c r="H11" s="24"/>
      <c r="I11" s="31"/>
      <c r="J11" s="31"/>
      <c r="K11" s="35"/>
    </row>
    <row r="12" spans="1:54" x14ac:dyDescent="0.3">
      <c r="C12" s="58" t="s">
        <v>3</v>
      </c>
      <c r="D12" s="54"/>
      <c r="E12" s="6"/>
      <c r="F12" s="19"/>
      <c r="G12" s="24" t="s">
        <v>2</v>
      </c>
      <c r="H12" s="24" t="s">
        <v>2</v>
      </c>
      <c r="I12" s="31"/>
      <c r="J12" s="31"/>
      <c r="K12" s="35"/>
    </row>
    <row r="13" spans="1:54" x14ac:dyDescent="0.3">
      <c r="C13" s="57"/>
      <c r="D13" s="54"/>
      <c r="E13" s="6"/>
      <c r="F13" s="19"/>
      <c r="G13" s="24"/>
      <c r="H13" s="24"/>
      <c r="I13" s="31"/>
      <c r="J13" s="31"/>
      <c r="K13" s="35"/>
    </row>
    <row r="14" spans="1:54" x14ac:dyDescent="0.3">
      <c r="C14" s="58" t="s">
        <v>4</v>
      </c>
      <c r="D14" s="54"/>
      <c r="E14" s="6"/>
      <c r="F14" s="19"/>
      <c r="G14" s="24" t="s">
        <v>2</v>
      </c>
      <c r="H14" s="24" t="s">
        <v>2</v>
      </c>
      <c r="I14" s="31"/>
      <c r="J14" s="31"/>
      <c r="K14" s="35"/>
    </row>
    <row r="15" spans="1:54" x14ac:dyDescent="0.3">
      <c r="C15" s="57"/>
      <c r="D15" s="54"/>
      <c r="E15" s="6"/>
      <c r="F15" s="19"/>
      <c r="G15" s="24"/>
      <c r="H15" s="24"/>
      <c r="I15" s="31"/>
      <c r="J15" s="31"/>
      <c r="K15" s="35"/>
    </row>
    <row r="16" spans="1:54" x14ac:dyDescent="0.3">
      <c r="A16" s="10"/>
      <c r="B16" s="28"/>
      <c r="C16" s="58" t="s">
        <v>5</v>
      </c>
      <c r="D16" s="54"/>
      <c r="E16" s="6"/>
      <c r="F16" s="19"/>
      <c r="G16" s="24"/>
      <c r="H16" s="24"/>
      <c r="I16" s="31"/>
      <c r="J16" s="31"/>
      <c r="K16" s="35"/>
    </row>
    <row r="17" spans="1:11" x14ac:dyDescent="0.3">
      <c r="A17" s="28"/>
      <c r="B17" s="28"/>
      <c r="C17" s="58" t="s">
        <v>6</v>
      </c>
      <c r="D17" s="54"/>
      <c r="E17" s="6"/>
      <c r="F17" s="19"/>
      <c r="G17" s="24" t="s">
        <v>2</v>
      </c>
      <c r="H17" s="24" t="s">
        <v>2</v>
      </c>
      <c r="I17" s="31"/>
      <c r="J17" s="31"/>
      <c r="K17" s="35"/>
    </row>
    <row r="18" spans="1:11" x14ac:dyDescent="0.3">
      <c r="A18" s="28"/>
      <c r="B18" s="28"/>
      <c r="C18" s="58"/>
      <c r="D18" s="54"/>
      <c r="E18" s="6"/>
      <c r="F18" s="19"/>
      <c r="G18" s="24"/>
      <c r="H18" s="24"/>
      <c r="I18" s="31"/>
      <c r="J18" s="31"/>
      <c r="K18" s="35"/>
    </row>
    <row r="19" spans="1:11" x14ac:dyDescent="0.3">
      <c r="A19" s="28"/>
      <c r="B19" s="28"/>
      <c r="C19" s="58" t="s">
        <v>7</v>
      </c>
      <c r="D19" s="54"/>
      <c r="E19" s="6"/>
      <c r="F19" s="19"/>
      <c r="G19" s="24" t="s">
        <v>2</v>
      </c>
      <c r="H19" s="24" t="s">
        <v>2</v>
      </c>
      <c r="I19" s="31"/>
      <c r="J19" s="31"/>
      <c r="K19" s="35"/>
    </row>
    <row r="20" spans="1:11" x14ac:dyDescent="0.3">
      <c r="A20" s="28"/>
      <c r="B20" s="28"/>
      <c r="C20" s="58"/>
      <c r="D20" s="54"/>
      <c r="E20" s="6"/>
      <c r="F20" s="19"/>
      <c r="G20" s="24"/>
      <c r="H20" s="24"/>
      <c r="I20" s="31"/>
      <c r="J20" s="31"/>
      <c r="K20" s="35"/>
    </row>
    <row r="21" spans="1:11" x14ac:dyDescent="0.3">
      <c r="A21" s="28"/>
      <c r="B21" s="28"/>
      <c r="C21" s="58" t="s">
        <v>8</v>
      </c>
      <c r="D21" s="54"/>
      <c r="E21" s="6"/>
      <c r="F21" s="19"/>
      <c r="G21" s="24" t="s">
        <v>2</v>
      </c>
      <c r="H21" s="24" t="s">
        <v>2</v>
      </c>
      <c r="I21" s="31"/>
      <c r="J21" s="31"/>
      <c r="K21" s="35"/>
    </row>
    <row r="22" spans="1:11" x14ac:dyDescent="0.3">
      <c r="A22" s="28"/>
      <c r="B22" s="28"/>
      <c r="C22" s="58"/>
      <c r="D22" s="54"/>
      <c r="E22" s="6"/>
      <c r="F22" s="19"/>
      <c r="G22" s="24"/>
      <c r="H22" s="24"/>
      <c r="I22" s="31"/>
      <c r="J22" s="31"/>
      <c r="K22" s="35"/>
    </row>
    <row r="23" spans="1:11" x14ac:dyDescent="0.3">
      <c r="C23" s="59" t="s">
        <v>9</v>
      </c>
      <c r="D23" s="54"/>
      <c r="E23" s="6"/>
      <c r="F23" s="19"/>
      <c r="G23" s="24"/>
      <c r="H23" s="24"/>
      <c r="I23" s="31"/>
      <c r="J23" s="31"/>
      <c r="K23" s="35"/>
    </row>
    <row r="24" spans="1:11" x14ac:dyDescent="0.3">
      <c r="B24" s="8" t="s">
        <v>1589</v>
      </c>
      <c r="C24" s="57" t="s">
        <v>1590</v>
      </c>
      <c r="D24" s="54" t="s">
        <v>1591</v>
      </c>
      <c r="E24" s="6" t="s">
        <v>198</v>
      </c>
      <c r="F24" s="19">
        <v>1500000</v>
      </c>
      <c r="G24" s="24">
        <v>1500.72</v>
      </c>
      <c r="H24" s="24">
        <v>7.42</v>
      </c>
      <c r="I24" s="31">
        <v>5.4433999999999996</v>
      </c>
      <c r="J24" s="31"/>
      <c r="K24" s="35"/>
    </row>
    <row r="25" spans="1:11" x14ac:dyDescent="0.3">
      <c r="C25" s="58" t="s">
        <v>184</v>
      </c>
      <c r="D25" s="54"/>
      <c r="E25" s="6"/>
      <c r="F25" s="19"/>
      <c r="G25" s="25">
        <v>1500.72</v>
      </c>
      <c r="H25" s="25">
        <v>7.42</v>
      </c>
      <c r="I25" s="31"/>
      <c r="J25" s="31"/>
      <c r="K25" s="35"/>
    </row>
    <row r="26" spans="1:11" x14ac:dyDescent="0.3">
      <c r="C26" s="57"/>
      <c r="D26" s="54"/>
      <c r="E26" s="6"/>
      <c r="F26" s="19"/>
      <c r="G26" s="24"/>
      <c r="H26" s="24"/>
      <c r="I26" s="31"/>
      <c r="J26" s="31"/>
      <c r="K26" s="35"/>
    </row>
    <row r="27" spans="1:11" x14ac:dyDescent="0.3">
      <c r="C27" s="58" t="s">
        <v>10</v>
      </c>
      <c r="D27" s="54"/>
      <c r="E27" s="6"/>
      <c r="F27" s="19"/>
      <c r="G27" s="24" t="s">
        <v>2</v>
      </c>
      <c r="H27" s="24" t="s">
        <v>2</v>
      </c>
      <c r="I27" s="31"/>
      <c r="J27" s="31"/>
      <c r="K27" s="35"/>
    </row>
    <row r="28" spans="1:11" x14ac:dyDescent="0.3">
      <c r="C28" s="57"/>
      <c r="D28" s="54"/>
      <c r="E28" s="6"/>
      <c r="F28" s="19"/>
      <c r="G28" s="24"/>
      <c r="H28" s="24"/>
      <c r="I28" s="31"/>
      <c r="J28" s="31"/>
      <c r="K28" s="35"/>
    </row>
    <row r="29" spans="1:11" x14ac:dyDescent="0.3">
      <c r="A29" s="10"/>
      <c r="B29" s="28"/>
      <c r="C29" s="58" t="s">
        <v>11</v>
      </c>
      <c r="D29" s="54"/>
      <c r="E29" s="6"/>
      <c r="F29" s="19"/>
      <c r="G29" s="24"/>
      <c r="H29" s="24"/>
      <c r="I29" s="31"/>
      <c r="J29" s="31"/>
      <c r="K29" s="35"/>
    </row>
    <row r="30" spans="1:11" x14ac:dyDescent="0.3">
      <c r="A30" s="28"/>
      <c r="B30" s="28"/>
      <c r="C30" s="58" t="s">
        <v>13</v>
      </c>
      <c r="D30" s="54"/>
      <c r="E30" s="6"/>
      <c r="F30" s="19"/>
      <c r="G30" s="24" t="s">
        <v>2</v>
      </c>
      <c r="H30" s="24" t="s">
        <v>2</v>
      </c>
      <c r="I30" s="31"/>
      <c r="J30" s="31"/>
      <c r="K30" s="35"/>
    </row>
    <row r="31" spans="1:11" x14ac:dyDescent="0.3">
      <c r="A31" s="28"/>
      <c r="B31" s="28"/>
      <c r="C31" s="58"/>
      <c r="D31" s="54"/>
      <c r="E31" s="6"/>
      <c r="F31" s="19"/>
      <c r="G31" s="24"/>
      <c r="H31" s="24"/>
      <c r="I31" s="31"/>
      <c r="J31" s="31"/>
      <c r="K31" s="35"/>
    </row>
    <row r="32" spans="1:11" x14ac:dyDescent="0.3">
      <c r="A32" s="28"/>
      <c r="B32" s="28"/>
      <c r="C32" s="58" t="s">
        <v>14</v>
      </c>
      <c r="D32" s="54"/>
      <c r="E32" s="6"/>
      <c r="F32" s="19"/>
      <c r="G32" s="24" t="s">
        <v>2</v>
      </c>
      <c r="H32" s="24" t="s">
        <v>2</v>
      </c>
      <c r="I32" s="31"/>
      <c r="J32" s="31"/>
      <c r="K32" s="35"/>
    </row>
    <row r="33" spans="1:11" x14ac:dyDescent="0.3">
      <c r="A33" s="28"/>
      <c r="B33" s="28"/>
      <c r="C33" s="58"/>
      <c r="D33" s="54"/>
      <c r="E33" s="6"/>
      <c r="F33" s="19"/>
      <c r="G33" s="24"/>
      <c r="H33" s="24"/>
      <c r="I33" s="31"/>
      <c r="J33" s="31"/>
      <c r="K33" s="35"/>
    </row>
    <row r="34" spans="1:11" x14ac:dyDescent="0.3">
      <c r="A34" s="28"/>
      <c r="B34" s="28"/>
      <c r="C34" s="58" t="s">
        <v>15</v>
      </c>
      <c r="D34" s="54"/>
      <c r="E34" s="6"/>
      <c r="F34" s="19"/>
      <c r="G34" s="24" t="s">
        <v>2</v>
      </c>
      <c r="H34" s="24" t="s">
        <v>2</v>
      </c>
      <c r="I34" s="31"/>
      <c r="J34" s="31"/>
      <c r="K34" s="35"/>
    </row>
    <row r="35" spans="1:11" x14ac:dyDescent="0.3">
      <c r="A35" s="28"/>
      <c r="B35" s="28"/>
      <c r="C35" s="58"/>
      <c r="D35" s="54"/>
      <c r="E35" s="6"/>
      <c r="F35" s="19"/>
      <c r="G35" s="24"/>
      <c r="H35" s="24"/>
      <c r="I35" s="31"/>
      <c r="J35" s="31"/>
      <c r="K35" s="35"/>
    </row>
    <row r="36" spans="1:11" x14ac:dyDescent="0.3">
      <c r="A36" s="28"/>
      <c r="B36" s="28"/>
      <c r="C36" s="58" t="s">
        <v>16</v>
      </c>
      <c r="D36" s="54"/>
      <c r="E36" s="6"/>
      <c r="F36" s="19"/>
      <c r="G36" s="24" t="s">
        <v>2</v>
      </c>
      <c r="H36" s="24" t="s">
        <v>2</v>
      </c>
      <c r="I36" s="31"/>
      <c r="J36" s="31"/>
      <c r="K36" s="35"/>
    </row>
    <row r="37" spans="1:11" x14ac:dyDescent="0.3">
      <c r="A37" s="28"/>
      <c r="B37" s="28"/>
      <c r="C37" s="58"/>
      <c r="D37" s="54"/>
      <c r="E37" s="6"/>
      <c r="F37" s="19"/>
      <c r="G37" s="24"/>
      <c r="H37" s="24"/>
      <c r="I37" s="31"/>
      <c r="J37" s="31"/>
      <c r="K37" s="35"/>
    </row>
    <row r="38" spans="1:11" x14ac:dyDescent="0.3">
      <c r="C38" s="59" t="s">
        <v>17</v>
      </c>
      <c r="D38" s="54"/>
      <c r="E38" s="6"/>
      <c r="F38" s="19"/>
      <c r="G38" s="24"/>
      <c r="H38" s="24"/>
      <c r="I38" s="31"/>
      <c r="J38" s="31"/>
      <c r="K38" s="35"/>
    </row>
    <row r="39" spans="1:11" x14ac:dyDescent="0.3">
      <c r="B39" s="8" t="s">
        <v>3767</v>
      </c>
      <c r="C39" s="57" t="s">
        <v>3768</v>
      </c>
      <c r="D39" s="54" t="s">
        <v>3769</v>
      </c>
      <c r="E39" s="6" t="s">
        <v>198</v>
      </c>
      <c r="F39" s="19">
        <v>18000000</v>
      </c>
      <c r="G39" s="24">
        <v>17811.560000000001</v>
      </c>
      <c r="H39" s="24">
        <v>88.05</v>
      </c>
      <c r="I39" s="31">
        <v>5.5168999999999997</v>
      </c>
      <c r="J39" s="31"/>
      <c r="K39" s="35"/>
    </row>
    <row r="40" spans="1:11" x14ac:dyDescent="0.3">
      <c r="B40" s="8" t="s">
        <v>3770</v>
      </c>
      <c r="C40" s="57" t="s">
        <v>3768</v>
      </c>
      <c r="D40" s="54" t="s">
        <v>3771</v>
      </c>
      <c r="E40" s="6" t="s">
        <v>198</v>
      </c>
      <c r="F40" s="19">
        <v>506700</v>
      </c>
      <c r="G40" s="24">
        <v>501.4</v>
      </c>
      <c r="H40" s="24">
        <v>2.48</v>
      </c>
      <c r="I40" s="31">
        <v>5.5168999999999997</v>
      </c>
      <c r="J40" s="31"/>
      <c r="K40" s="35"/>
    </row>
    <row r="41" spans="1:11" x14ac:dyDescent="0.3">
      <c r="B41" s="8" t="s">
        <v>3211</v>
      </c>
      <c r="C41" s="57" t="s">
        <v>3212</v>
      </c>
      <c r="D41" s="54" t="s">
        <v>3213</v>
      </c>
      <c r="E41" s="6" t="s">
        <v>198</v>
      </c>
      <c r="F41" s="19">
        <v>250000</v>
      </c>
      <c r="G41" s="24">
        <v>248.56</v>
      </c>
      <c r="H41" s="24">
        <v>1.23</v>
      </c>
      <c r="I41" s="31">
        <v>5.4333999999999998</v>
      </c>
      <c r="J41" s="31"/>
      <c r="K41" s="35"/>
    </row>
    <row r="42" spans="1:11" x14ac:dyDescent="0.3">
      <c r="B42" s="8" t="s">
        <v>3242</v>
      </c>
      <c r="C42" s="57" t="s">
        <v>3243</v>
      </c>
      <c r="D42" s="54" t="s">
        <v>3244</v>
      </c>
      <c r="E42" s="6" t="s">
        <v>198</v>
      </c>
      <c r="F42" s="19">
        <v>100000</v>
      </c>
      <c r="G42" s="24">
        <v>98.9</v>
      </c>
      <c r="H42" s="24">
        <v>0.49</v>
      </c>
      <c r="I42" s="31">
        <v>5.5362499999999999</v>
      </c>
      <c r="J42" s="31"/>
      <c r="K42" s="35"/>
    </row>
    <row r="43" spans="1:11" x14ac:dyDescent="0.3">
      <c r="C43" s="58" t="s">
        <v>184</v>
      </c>
      <c r="D43" s="54"/>
      <c r="E43" s="6"/>
      <c r="F43" s="19"/>
      <c r="G43" s="25">
        <v>18660.419999999998</v>
      </c>
      <c r="H43" s="25">
        <v>92.25</v>
      </c>
      <c r="I43" s="31"/>
      <c r="J43" s="31"/>
      <c r="K43" s="35"/>
    </row>
    <row r="44" spans="1:11" x14ac:dyDescent="0.3">
      <c r="C44" s="57"/>
      <c r="D44" s="54"/>
      <c r="E44" s="6"/>
      <c r="F44" s="19"/>
      <c r="G44" s="24"/>
      <c r="H44" s="24"/>
      <c r="I44" s="31"/>
      <c r="J44" s="31"/>
      <c r="K44" s="35"/>
    </row>
    <row r="45" spans="1:11" x14ac:dyDescent="0.3">
      <c r="A45" s="10"/>
      <c r="B45" s="28"/>
      <c r="C45" s="58" t="s">
        <v>18</v>
      </c>
      <c r="D45" s="54"/>
      <c r="E45" s="6"/>
      <c r="F45" s="19"/>
      <c r="G45" s="24"/>
      <c r="H45" s="24"/>
      <c r="I45" s="31"/>
      <c r="J45" s="31"/>
      <c r="K45" s="35"/>
    </row>
    <row r="46" spans="1:11" x14ac:dyDescent="0.3">
      <c r="A46" s="28"/>
      <c r="B46" s="28"/>
      <c r="C46" s="58" t="s">
        <v>19</v>
      </c>
      <c r="D46" s="54"/>
      <c r="E46" s="6"/>
      <c r="F46" s="19"/>
      <c r="G46" s="24" t="s">
        <v>2</v>
      </c>
      <c r="H46" s="24" t="s">
        <v>2</v>
      </c>
      <c r="I46" s="31"/>
      <c r="J46" s="31"/>
      <c r="K46" s="35"/>
    </row>
    <row r="47" spans="1:11" x14ac:dyDescent="0.3">
      <c r="A47" s="28"/>
      <c r="B47" s="28"/>
      <c r="C47" s="58"/>
      <c r="D47" s="54"/>
      <c r="E47" s="6"/>
      <c r="F47" s="19"/>
      <c r="G47" s="24"/>
      <c r="H47" s="24"/>
      <c r="I47" s="31"/>
      <c r="J47" s="31"/>
      <c r="K47" s="35"/>
    </row>
    <row r="48" spans="1:11" x14ac:dyDescent="0.3">
      <c r="A48" s="28"/>
      <c r="B48" s="28"/>
      <c r="C48" s="58" t="s">
        <v>20</v>
      </c>
      <c r="D48" s="54"/>
      <c r="E48" s="6"/>
      <c r="F48" s="19"/>
      <c r="G48" s="24" t="s">
        <v>2</v>
      </c>
      <c r="H48" s="24" t="s">
        <v>2</v>
      </c>
      <c r="I48" s="31"/>
      <c r="J48" s="31"/>
      <c r="K48" s="35"/>
    </row>
    <row r="49" spans="1:54" x14ac:dyDescent="0.3">
      <c r="A49" s="28"/>
      <c r="B49" s="28"/>
      <c r="C49" s="58"/>
      <c r="D49" s="54"/>
      <c r="E49" s="6"/>
      <c r="F49" s="19"/>
      <c r="G49" s="24"/>
      <c r="H49" s="24"/>
      <c r="I49" s="31"/>
      <c r="J49" s="31"/>
      <c r="K49" s="35"/>
    </row>
    <row r="50" spans="1:54" x14ac:dyDescent="0.3">
      <c r="A50" s="28"/>
      <c r="B50" s="28"/>
      <c r="C50" s="58" t="s">
        <v>21</v>
      </c>
      <c r="D50" s="54"/>
      <c r="E50" s="6"/>
      <c r="F50" s="19"/>
      <c r="G50" s="24" t="s">
        <v>2</v>
      </c>
      <c r="H50" s="24" t="s">
        <v>2</v>
      </c>
      <c r="I50" s="31"/>
      <c r="J50" s="31"/>
      <c r="K50" s="35"/>
    </row>
    <row r="51" spans="1:54" x14ac:dyDescent="0.3">
      <c r="A51" s="28"/>
      <c r="B51" s="28"/>
      <c r="C51" s="58"/>
      <c r="D51" s="54"/>
      <c r="E51" s="6"/>
      <c r="F51" s="19"/>
      <c r="G51" s="24"/>
      <c r="H51" s="24"/>
      <c r="I51" s="31"/>
      <c r="J51" s="31"/>
      <c r="K51" s="35"/>
    </row>
    <row r="52" spans="1:54" x14ac:dyDescent="0.3">
      <c r="A52" s="28"/>
      <c r="B52" s="28"/>
      <c r="C52" s="58" t="s">
        <v>22</v>
      </c>
      <c r="D52" s="54"/>
      <c r="E52" s="6"/>
      <c r="F52" s="19"/>
      <c r="G52" s="24" t="s">
        <v>2</v>
      </c>
      <c r="H52" s="24" t="s">
        <v>2</v>
      </c>
      <c r="I52" s="31"/>
      <c r="J52" s="31"/>
      <c r="K52" s="35"/>
    </row>
    <row r="53" spans="1:54" x14ac:dyDescent="0.3">
      <c r="A53" s="28"/>
      <c r="B53" s="28"/>
      <c r="C53" s="58"/>
      <c r="D53" s="54"/>
      <c r="E53" s="6"/>
      <c r="F53" s="19"/>
      <c r="G53" s="24"/>
      <c r="H53" s="24"/>
      <c r="I53" s="31"/>
      <c r="J53" s="31"/>
      <c r="K53" s="35"/>
    </row>
    <row r="54" spans="1:54" x14ac:dyDescent="0.3">
      <c r="A54" s="28"/>
      <c r="B54" s="28"/>
      <c r="C54" s="58" t="s">
        <v>23</v>
      </c>
      <c r="D54" s="54"/>
      <c r="E54" s="6"/>
      <c r="F54" s="19"/>
      <c r="G54" s="24" t="s">
        <v>2</v>
      </c>
      <c r="H54" s="24" t="s">
        <v>2</v>
      </c>
      <c r="I54" s="31"/>
      <c r="J54" s="31"/>
      <c r="K54" s="35"/>
    </row>
    <row r="55" spans="1:54" x14ac:dyDescent="0.3">
      <c r="A55" s="28"/>
      <c r="B55" s="28"/>
      <c r="C55" s="58"/>
      <c r="D55" s="54"/>
      <c r="E55" s="6"/>
      <c r="F55" s="19"/>
      <c r="G55" s="24"/>
      <c r="H55" s="24"/>
      <c r="I55" s="31"/>
      <c r="J55" s="31"/>
      <c r="K55" s="35"/>
    </row>
    <row r="56" spans="1:54" x14ac:dyDescent="0.3">
      <c r="C56" s="59" t="s">
        <v>24</v>
      </c>
      <c r="D56" s="54"/>
      <c r="E56" s="6"/>
      <c r="F56" s="19"/>
      <c r="G56" s="24"/>
      <c r="H56" s="24"/>
      <c r="I56" s="31"/>
      <c r="J56" s="31"/>
      <c r="K56" s="35"/>
    </row>
    <row r="57" spans="1:54" x14ac:dyDescent="0.3">
      <c r="B57" s="8" t="s">
        <v>199</v>
      </c>
      <c r="C57" s="57" t="s">
        <v>200</v>
      </c>
      <c r="D57" s="54"/>
      <c r="E57" s="6"/>
      <c r="F57" s="19"/>
      <c r="G57" s="24">
        <v>31.89</v>
      </c>
      <c r="H57" s="24">
        <v>0.16</v>
      </c>
      <c r="I57" s="31"/>
      <c r="J57" s="31"/>
      <c r="K57" s="35"/>
    </row>
    <row r="58" spans="1:54" x14ac:dyDescent="0.3">
      <c r="C58" s="58" t="s">
        <v>184</v>
      </c>
      <c r="D58" s="54"/>
      <c r="E58" s="6"/>
      <c r="F58" s="19"/>
      <c r="G58" s="25">
        <v>31.89</v>
      </c>
      <c r="H58" s="25">
        <v>0.16</v>
      </c>
      <c r="I58" s="31"/>
      <c r="J58" s="31"/>
      <c r="K58" s="35"/>
    </row>
    <row r="59" spans="1:54" x14ac:dyDescent="0.3">
      <c r="C59" s="57"/>
      <c r="D59" s="54"/>
      <c r="E59" s="6"/>
      <c r="F59" s="19"/>
      <c r="G59" s="24"/>
      <c r="H59" s="24"/>
      <c r="I59" s="31"/>
      <c r="J59" s="31"/>
      <c r="K59" s="35"/>
    </row>
    <row r="60" spans="1:54" x14ac:dyDescent="0.3">
      <c r="A60" s="10"/>
      <c r="B60" s="28"/>
      <c r="C60" s="58" t="s">
        <v>25</v>
      </c>
      <c r="D60" s="54"/>
      <c r="E60" s="6"/>
      <c r="F60" s="19"/>
      <c r="G60" s="24"/>
      <c r="H60" s="24"/>
      <c r="I60" s="31"/>
      <c r="J60" s="31"/>
      <c r="K60" s="35"/>
    </row>
    <row r="61" spans="1:54" s="2" customFormat="1" ht="13.8" x14ac:dyDescent="0.3">
      <c r="A61" s="28"/>
      <c r="B61" s="28"/>
      <c r="C61" s="57" t="s">
        <v>5023</v>
      </c>
      <c r="D61" s="54"/>
      <c r="E61" s="6"/>
      <c r="F61" s="19"/>
      <c r="G61" s="24" t="s">
        <v>2</v>
      </c>
      <c r="H61" s="24" t="s">
        <v>2</v>
      </c>
      <c r="I61" s="31"/>
      <c r="J61" s="31"/>
      <c r="K61" s="35"/>
      <c r="L61" s="3"/>
      <c r="AI61" s="3"/>
      <c r="AV61" s="3"/>
      <c r="AX61" s="3"/>
      <c r="BB61" s="3"/>
    </row>
    <row r="62" spans="1:54" x14ac:dyDescent="0.3">
      <c r="B62" s="8"/>
      <c r="C62" s="57" t="s">
        <v>201</v>
      </c>
      <c r="D62" s="54"/>
      <c r="E62" s="6"/>
      <c r="F62" s="19"/>
      <c r="G62" s="24">
        <v>35.06</v>
      </c>
      <c r="H62" s="24">
        <v>0.17</v>
      </c>
      <c r="I62" s="31"/>
      <c r="J62" s="31"/>
      <c r="K62" s="35"/>
    </row>
    <row r="63" spans="1:54" x14ac:dyDescent="0.3">
      <c r="C63" s="58" t="s">
        <v>184</v>
      </c>
      <c r="D63" s="54"/>
      <c r="E63" s="6"/>
      <c r="F63" s="19"/>
      <c r="G63" s="25">
        <v>35.06</v>
      </c>
      <c r="H63" s="25">
        <v>0.17</v>
      </c>
      <c r="I63" s="31"/>
      <c r="J63" s="31"/>
      <c r="K63" s="35"/>
    </row>
    <row r="64" spans="1:54" x14ac:dyDescent="0.3">
      <c r="C64" s="57"/>
      <c r="D64" s="54"/>
      <c r="E64" s="6"/>
      <c r="F64" s="19"/>
      <c r="G64" s="24"/>
      <c r="H64" s="24"/>
      <c r="I64" s="31"/>
      <c r="J64" s="31"/>
      <c r="K64" s="35"/>
    </row>
    <row r="65" spans="3:11" x14ac:dyDescent="0.3">
      <c r="C65" s="60" t="s">
        <v>202</v>
      </c>
      <c r="D65" s="55"/>
      <c r="E65" s="5"/>
      <c r="F65" s="20"/>
      <c r="G65" s="26">
        <v>20228.09</v>
      </c>
      <c r="H65" s="26">
        <v>100</v>
      </c>
      <c r="I65" s="32"/>
      <c r="J65" s="32"/>
      <c r="K65" s="36"/>
    </row>
    <row r="68" spans="3:11" x14ac:dyDescent="0.3">
      <c r="C68" s="1" t="s">
        <v>203</v>
      </c>
    </row>
    <row r="69" spans="3:11" x14ac:dyDescent="0.3">
      <c r="C69" s="37" t="s">
        <v>204</v>
      </c>
      <c r="D69" s="37"/>
      <c r="E69" s="37"/>
      <c r="F69" s="37"/>
      <c r="G69" s="37"/>
      <c r="H69" s="37"/>
      <c r="I69" s="37"/>
      <c r="J69" s="37"/>
      <c r="K69" s="37"/>
    </row>
    <row r="70" spans="3:11" x14ac:dyDescent="0.3">
      <c r="C70" s="2" t="s">
        <v>205</v>
      </c>
    </row>
    <row r="71" spans="3:11" x14ac:dyDescent="0.3">
      <c r="C71" s="2" t="s">
        <v>206</v>
      </c>
    </row>
    <row r="72" spans="3:11" ht="30" customHeight="1" x14ac:dyDescent="0.3">
      <c r="C72" s="80" t="s">
        <v>207</v>
      </c>
      <c r="D72" s="81"/>
      <c r="E72" s="81"/>
      <c r="F72" s="81"/>
      <c r="G72" s="81"/>
      <c r="H72" s="81"/>
      <c r="I72" s="81"/>
      <c r="J72" s="81"/>
      <c r="K72" s="81"/>
    </row>
    <row r="73" spans="3:11" x14ac:dyDescent="0.3">
      <c r="C73" s="2" t="s">
        <v>208</v>
      </c>
    </row>
    <row r="75" spans="3:11" x14ac:dyDescent="0.3">
      <c r="C75" s="1" t="s">
        <v>5173</v>
      </c>
      <c r="E75" s="78" t="s">
        <v>5174</v>
      </c>
    </row>
    <row r="76" spans="3:11" x14ac:dyDescent="0.3">
      <c r="E76" s="2" t="s">
        <v>5225</v>
      </c>
    </row>
  </sheetData>
  <mergeCells count="1">
    <mergeCell ref="C72:K72"/>
  </mergeCells>
  <hyperlinks>
    <hyperlink ref="J2" location="'Index'!A1" display="'Index'!A1" xr:uid="{3A4FBE33-54D3-40D6-B77E-5692100340F9}"/>
  </hyperlinks>
  <pageMargins left="0.7" right="0.7" top="0.75" bottom="0.75" header="0.3" footer="0.3"/>
  <pageSetup orientation="portrait" horizontalDpi="4294967293" r:id="rId1"/>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87D3E5-743A-4BF6-A92C-B3EB11063B43}">
  <sheetPr codeName="Sheet1"/>
  <dimension ref="A1:IV221"/>
  <sheetViews>
    <sheetView showGridLines="0" zoomScale="90" zoomScaleNormal="90" workbookViewId="0">
      <pane ySplit="6" topLeftCell="A206"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3772</v>
      </c>
      <c r="J2" s="38" t="s">
        <v>4688</v>
      </c>
    </row>
    <row r="3" spans="1:54" ht="16.2" x14ac:dyDescent="0.35">
      <c r="C3" s="1" t="s">
        <v>28</v>
      </c>
      <c r="D3" s="21" t="s">
        <v>3773</v>
      </c>
    </row>
    <row r="4" spans="1:54" ht="15" x14ac:dyDescent="0.35">
      <c r="C4" s="1" t="s">
        <v>30</v>
      </c>
      <c r="D4" s="22">
        <v>46053</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A8" s="10"/>
      <c r="B8" s="28"/>
      <c r="C8" s="58" t="s">
        <v>0</v>
      </c>
      <c r="D8" s="54"/>
      <c r="E8" s="6"/>
      <c r="F8" s="19"/>
      <c r="G8" s="24"/>
      <c r="H8" s="24"/>
      <c r="I8" s="31"/>
      <c r="J8" s="31"/>
      <c r="K8" s="35"/>
    </row>
    <row r="9" spans="1:54" x14ac:dyDescent="0.3">
      <c r="C9" s="59" t="s">
        <v>1</v>
      </c>
      <c r="D9" s="54"/>
      <c r="E9" s="6"/>
      <c r="F9" s="19"/>
      <c r="G9" s="24"/>
      <c r="H9" s="24"/>
      <c r="I9" s="31"/>
      <c r="J9" s="31"/>
      <c r="K9" s="35"/>
    </row>
    <row r="10" spans="1:54" x14ac:dyDescent="0.3">
      <c r="B10" s="8" t="s">
        <v>2104</v>
      </c>
      <c r="C10" s="57" t="s">
        <v>2105</v>
      </c>
      <c r="D10" s="54" t="s">
        <v>2106</v>
      </c>
      <c r="E10" s="6" t="s">
        <v>221</v>
      </c>
      <c r="F10" s="19">
        <v>102726</v>
      </c>
      <c r="G10" s="24">
        <v>2873.25</v>
      </c>
      <c r="H10" s="24">
        <v>3.07</v>
      </c>
      <c r="I10" s="31"/>
      <c r="J10" s="31"/>
      <c r="K10" s="35"/>
    </row>
    <row r="11" spans="1:54" x14ac:dyDescent="0.3">
      <c r="B11" s="8" t="s">
        <v>1062</v>
      </c>
      <c r="C11" s="57" t="s">
        <v>1063</v>
      </c>
      <c r="D11" s="54" t="s">
        <v>1064</v>
      </c>
      <c r="E11" s="6" t="s">
        <v>64</v>
      </c>
      <c r="F11" s="19">
        <v>32624</v>
      </c>
      <c r="G11" s="24">
        <v>1805.41</v>
      </c>
      <c r="H11" s="24">
        <v>1.93</v>
      </c>
      <c r="I11" s="31"/>
      <c r="J11" s="31"/>
      <c r="K11" s="35"/>
    </row>
    <row r="12" spans="1:54" x14ac:dyDescent="0.3">
      <c r="B12" s="8" t="s">
        <v>465</v>
      </c>
      <c r="C12" s="57" t="s">
        <v>466</v>
      </c>
      <c r="D12" s="54" t="s">
        <v>467</v>
      </c>
      <c r="E12" s="6" t="s">
        <v>43</v>
      </c>
      <c r="F12" s="19">
        <v>618462</v>
      </c>
      <c r="G12" s="24">
        <v>1779.62</v>
      </c>
      <c r="H12" s="24">
        <v>1.9</v>
      </c>
      <c r="I12" s="31"/>
      <c r="J12" s="31"/>
      <c r="K12" s="35"/>
    </row>
    <row r="13" spans="1:54" x14ac:dyDescent="0.3">
      <c r="B13" s="8" t="s">
        <v>382</v>
      </c>
      <c r="C13" s="57" t="s">
        <v>383</v>
      </c>
      <c r="D13" s="54" t="s">
        <v>384</v>
      </c>
      <c r="E13" s="6" t="s">
        <v>50</v>
      </c>
      <c r="F13" s="19">
        <v>27353</v>
      </c>
      <c r="G13" s="24">
        <v>1650.75</v>
      </c>
      <c r="H13" s="24">
        <v>1.77</v>
      </c>
      <c r="I13" s="31"/>
      <c r="J13" s="31"/>
      <c r="K13" s="35"/>
    </row>
    <row r="14" spans="1:54" x14ac:dyDescent="0.3">
      <c r="B14" s="8" t="s">
        <v>2418</v>
      </c>
      <c r="C14" s="57" t="s">
        <v>2419</v>
      </c>
      <c r="D14" s="54" t="s">
        <v>2420</v>
      </c>
      <c r="E14" s="6" t="s">
        <v>43</v>
      </c>
      <c r="F14" s="19">
        <v>165548</v>
      </c>
      <c r="G14" s="24">
        <v>1483.48</v>
      </c>
      <c r="H14" s="24">
        <v>1.59</v>
      </c>
      <c r="I14" s="31"/>
      <c r="J14" s="31"/>
      <c r="K14" s="35"/>
    </row>
    <row r="15" spans="1:54" x14ac:dyDescent="0.3">
      <c r="B15" s="8" t="s">
        <v>2327</v>
      </c>
      <c r="C15" s="57" t="s">
        <v>2328</v>
      </c>
      <c r="D15" s="54" t="s">
        <v>2329</v>
      </c>
      <c r="E15" s="6" t="s">
        <v>100</v>
      </c>
      <c r="F15" s="19">
        <v>3050378</v>
      </c>
      <c r="G15" s="24">
        <v>1454.12</v>
      </c>
      <c r="H15" s="24">
        <v>1.56</v>
      </c>
      <c r="I15" s="31"/>
      <c r="J15" s="31"/>
      <c r="K15" s="35"/>
    </row>
    <row r="16" spans="1:54" x14ac:dyDescent="0.3">
      <c r="B16" s="8" t="s">
        <v>253</v>
      </c>
      <c r="C16" s="57" t="s">
        <v>254</v>
      </c>
      <c r="D16" s="54" t="s">
        <v>255</v>
      </c>
      <c r="E16" s="6" t="s">
        <v>256</v>
      </c>
      <c r="F16" s="19">
        <v>325358</v>
      </c>
      <c r="G16" s="24">
        <v>1445.57</v>
      </c>
      <c r="H16" s="24">
        <v>1.55</v>
      </c>
      <c r="I16" s="31"/>
      <c r="J16" s="31"/>
      <c r="K16" s="35"/>
    </row>
    <row r="17" spans="2:11" x14ac:dyDescent="0.3">
      <c r="B17" s="8" t="s">
        <v>947</v>
      </c>
      <c r="C17" s="57" t="s">
        <v>948</v>
      </c>
      <c r="D17" s="54" t="s">
        <v>949</v>
      </c>
      <c r="E17" s="6" t="s">
        <v>950</v>
      </c>
      <c r="F17" s="19">
        <v>85715</v>
      </c>
      <c r="G17" s="24">
        <v>1418.15</v>
      </c>
      <c r="H17" s="24">
        <v>1.52</v>
      </c>
      <c r="I17" s="31"/>
      <c r="J17" s="31"/>
      <c r="K17" s="35"/>
    </row>
    <row r="18" spans="2:11" x14ac:dyDescent="0.3">
      <c r="B18" s="8" t="s">
        <v>214</v>
      </c>
      <c r="C18" s="57" t="s">
        <v>215</v>
      </c>
      <c r="D18" s="54" t="s">
        <v>216</v>
      </c>
      <c r="E18" s="6" t="s">
        <v>217</v>
      </c>
      <c r="F18" s="19">
        <v>719290</v>
      </c>
      <c r="G18" s="24">
        <v>1414.77</v>
      </c>
      <c r="H18" s="24">
        <v>1.51</v>
      </c>
      <c r="I18" s="31"/>
      <c r="J18" s="31"/>
      <c r="K18" s="35"/>
    </row>
    <row r="19" spans="2:11" x14ac:dyDescent="0.3">
      <c r="B19" s="8" t="s">
        <v>487</v>
      </c>
      <c r="C19" s="57" t="s">
        <v>488</v>
      </c>
      <c r="D19" s="54" t="s">
        <v>489</v>
      </c>
      <c r="E19" s="6" t="s">
        <v>116</v>
      </c>
      <c r="F19" s="19">
        <v>33973</v>
      </c>
      <c r="G19" s="24">
        <v>1397.14</v>
      </c>
      <c r="H19" s="24">
        <v>1.49</v>
      </c>
      <c r="I19" s="31"/>
      <c r="J19" s="31"/>
      <c r="K19" s="35"/>
    </row>
    <row r="20" spans="2:11" x14ac:dyDescent="0.3">
      <c r="B20" s="8" t="s">
        <v>2357</v>
      </c>
      <c r="C20" s="57" t="s">
        <v>1758</v>
      </c>
      <c r="D20" s="54" t="s">
        <v>2358</v>
      </c>
      <c r="E20" s="6" t="s">
        <v>43</v>
      </c>
      <c r="F20" s="19">
        <v>141874</v>
      </c>
      <c r="G20" s="24">
        <v>1393.7</v>
      </c>
      <c r="H20" s="24">
        <v>1.49</v>
      </c>
      <c r="I20" s="31"/>
      <c r="J20" s="31"/>
      <c r="K20" s="35"/>
    </row>
    <row r="21" spans="2:11" x14ac:dyDescent="0.3">
      <c r="B21" s="8" t="s">
        <v>938</v>
      </c>
      <c r="C21" s="57" t="s">
        <v>939</v>
      </c>
      <c r="D21" s="54" t="s">
        <v>940</v>
      </c>
      <c r="E21" s="6" t="s">
        <v>50</v>
      </c>
      <c r="F21" s="19">
        <v>84170</v>
      </c>
      <c r="G21" s="24">
        <v>1392</v>
      </c>
      <c r="H21" s="24">
        <v>1.49</v>
      </c>
      <c r="I21" s="31"/>
      <c r="J21" s="31"/>
      <c r="K21" s="35"/>
    </row>
    <row r="22" spans="2:11" x14ac:dyDescent="0.3">
      <c r="B22" s="8" t="s">
        <v>2322</v>
      </c>
      <c r="C22" s="57" t="s">
        <v>1733</v>
      </c>
      <c r="D22" s="54" t="s">
        <v>2323</v>
      </c>
      <c r="E22" s="6" t="s">
        <v>43</v>
      </c>
      <c r="F22" s="19">
        <v>1663806</v>
      </c>
      <c r="G22" s="24">
        <v>1390.61</v>
      </c>
      <c r="H22" s="24">
        <v>1.49</v>
      </c>
      <c r="I22" s="31"/>
      <c r="J22" s="31"/>
      <c r="K22" s="35"/>
    </row>
    <row r="23" spans="2:11" x14ac:dyDescent="0.3">
      <c r="B23" s="8" t="s">
        <v>424</v>
      </c>
      <c r="C23" s="57" t="s">
        <v>425</v>
      </c>
      <c r="D23" s="54" t="s">
        <v>426</v>
      </c>
      <c r="E23" s="6" t="s">
        <v>124</v>
      </c>
      <c r="F23" s="19">
        <v>60943</v>
      </c>
      <c r="G23" s="24">
        <v>1311.98</v>
      </c>
      <c r="H23" s="24">
        <v>1.4</v>
      </c>
      <c r="I23" s="31"/>
      <c r="J23" s="31"/>
      <c r="K23" s="35"/>
    </row>
    <row r="24" spans="2:11" x14ac:dyDescent="0.3">
      <c r="B24" s="8" t="s">
        <v>218</v>
      </c>
      <c r="C24" s="57" t="s">
        <v>219</v>
      </c>
      <c r="D24" s="54" t="s">
        <v>220</v>
      </c>
      <c r="E24" s="6" t="s">
        <v>221</v>
      </c>
      <c r="F24" s="19">
        <v>51158</v>
      </c>
      <c r="G24" s="24">
        <v>1286.98</v>
      </c>
      <c r="H24" s="24">
        <v>1.38</v>
      </c>
      <c r="I24" s="31"/>
      <c r="J24" s="31"/>
      <c r="K24" s="35"/>
    </row>
    <row r="25" spans="2:11" x14ac:dyDescent="0.3">
      <c r="B25" s="8" t="s">
        <v>2335</v>
      </c>
      <c r="C25" s="57" t="s">
        <v>2336</v>
      </c>
      <c r="D25" s="54" t="s">
        <v>2337</v>
      </c>
      <c r="E25" s="6" t="s">
        <v>950</v>
      </c>
      <c r="F25" s="19">
        <v>102059</v>
      </c>
      <c r="G25" s="24">
        <v>1160.92</v>
      </c>
      <c r="H25" s="24">
        <v>1.24</v>
      </c>
      <c r="I25" s="31"/>
      <c r="J25" s="31"/>
      <c r="K25" s="35"/>
    </row>
    <row r="26" spans="2:11" x14ac:dyDescent="0.3">
      <c r="B26" s="8" t="s">
        <v>1009</v>
      </c>
      <c r="C26" s="57" t="s">
        <v>1010</v>
      </c>
      <c r="D26" s="54" t="s">
        <v>1011</v>
      </c>
      <c r="E26" s="6" t="s">
        <v>160</v>
      </c>
      <c r="F26" s="19">
        <v>130998</v>
      </c>
      <c r="G26" s="24">
        <v>1115.45</v>
      </c>
      <c r="H26" s="24">
        <v>1.19</v>
      </c>
      <c r="I26" s="31"/>
      <c r="J26" s="31"/>
      <c r="K26" s="35"/>
    </row>
    <row r="27" spans="2:11" x14ac:dyDescent="0.3">
      <c r="B27" s="8" t="s">
        <v>2202</v>
      </c>
      <c r="C27" s="57" t="s">
        <v>2203</v>
      </c>
      <c r="D27" s="54" t="s">
        <v>2204</v>
      </c>
      <c r="E27" s="6" t="s">
        <v>86</v>
      </c>
      <c r="F27" s="19">
        <v>10340</v>
      </c>
      <c r="G27" s="24">
        <v>1080.1199999999999</v>
      </c>
      <c r="H27" s="24">
        <v>1.1599999999999999</v>
      </c>
      <c r="I27" s="31"/>
      <c r="J27" s="31"/>
      <c r="K27" s="35"/>
    </row>
    <row r="28" spans="2:11" x14ac:dyDescent="0.3">
      <c r="B28" s="8" t="s">
        <v>1868</v>
      </c>
      <c r="C28" s="57" t="s">
        <v>1869</v>
      </c>
      <c r="D28" s="54" t="s">
        <v>1870</v>
      </c>
      <c r="E28" s="6" t="s">
        <v>108</v>
      </c>
      <c r="F28" s="19">
        <v>66269</v>
      </c>
      <c r="G28" s="24">
        <v>1069.32</v>
      </c>
      <c r="H28" s="24">
        <v>1.1399999999999999</v>
      </c>
      <c r="I28" s="31"/>
      <c r="J28" s="31"/>
      <c r="K28" s="35"/>
    </row>
    <row r="29" spans="2:11" x14ac:dyDescent="0.3">
      <c r="B29" s="8" t="s">
        <v>447</v>
      </c>
      <c r="C29" s="57" t="s">
        <v>448</v>
      </c>
      <c r="D29" s="54" t="s">
        <v>449</v>
      </c>
      <c r="E29" s="6" t="s">
        <v>156</v>
      </c>
      <c r="F29" s="19">
        <v>336004</v>
      </c>
      <c r="G29" s="24">
        <v>1040.77</v>
      </c>
      <c r="H29" s="24">
        <v>1.1100000000000001</v>
      </c>
      <c r="I29" s="31"/>
      <c r="J29" s="31"/>
      <c r="K29" s="35"/>
    </row>
    <row r="30" spans="2:11" x14ac:dyDescent="0.3">
      <c r="B30" s="8" t="s">
        <v>588</v>
      </c>
      <c r="C30" s="57" t="s">
        <v>589</v>
      </c>
      <c r="D30" s="54" t="s">
        <v>590</v>
      </c>
      <c r="E30" s="6" t="s">
        <v>75</v>
      </c>
      <c r="F30" s="19">
        <v>26961</v>
      </c>
      <c r="G30" s="24">
        <v>1032.5</v>
      </c>
      <c r="H30" s="24">
        <v>1.1000000000000001</v>
      </c>
      <c r="I30" s="31"/>
      <c r="J30" s="31"/>
      <c r="K30" s="35"/>
    </row>
    <row r="31" spans="2:11" x14ac:dyDescent="0.3">
      <c r="B31" s="8" t="s">
        <v>286</v>
      </c>
      <c r="C31" s="57" t="s">
        <v>287</v>
      </c>
      <c r="D31" s="54" t="s">
        <v>288</v>
      </c>
      <c r="E31" s="6" t="s">
        <v>93</v>
      </c>
      <c r="F31" s="19">
        <v>241422</v>
      </c>
      <c r="G31" s="24">
        <v>1030.8699999999999</v>
      </c>
      <c r="H31" s="24">
        <v>1.1000000000000001</v>
      </c>
      <c r="I31" s="31"/>
      <c r="J31" s="31"/>
      <c r="K31" s="35"/>
    </row>
    <row r="32" spans="2:11" x14ac:dyDescent="0.3">
      <c r="B32" s="8" t="s">
        <v>2367</v>
      </c>
      <c r="C32" s="57" t="s">
        <v>2368</v>
      </c>
      <c r="D32" s="54" t="s">
        <v>2369</v>
      </c>
      <c r="E32" s="6" t="s">
        <v>104</v>
      </c>
      <c r="F32" s="19">
        <v>36504</v>
      </c>
      <c r="G32" s="24">
        <v>1028.06</v>
      </c>
      <c r="H32" s="24">
        <v>1.1000000000000001</v>
      </c>
      <c r="I32" s="31"/>
      <c r="J32" s="31"/>
      <c r="K32" s="35"/>
    </row>
    <row r="33" spans="2:11" x14ac:dyDescent="0.3">
      <c r="B33" s="8" t="s">
        <v>3774</v>
      </c>
      <c r="C33" s="57" t="s">
        <v>3775</v>
      </c>
      <c r="D33" s="54" t="s">
        <v>3776</v>
      </c>
      <c r="E33" s="6" t="s">
        <v>100</v>
      </c>
      <c r="F33" s="19">
        <v>31144</v>
      </c>
      <c r="G33" s="24">
        <v>1006.04</v>
      </c>
      <c r="H33" s="24">
        <v>1.08</v>
      </c>
      <c r="I33" s="31"/>
      <c r="J33" s="31"/>
      <c r="K33" s="35"/>
    </row>
    <row r="34" spans="2:11" x14ac:dyDescent="0.3">
      <c r="B34" s="8" t="s">
        <v>2151</v>
      </c>
      <c r="C34" s="57" t="s">
        <v>2152</v>
      </c>
      <c r="D34" s="54" t="s">
        <v>2153</v>
      </c>
      <c r="E34" s="6" t="s">
        <v>480</v>
      </c>
      <c r="F34" s="19">
        <v>140809</v>
      </c>
      <c r="G34" s="24">
        <v>991.22</v>
      </c>
      <c r="H34" s="24">
        <v>1.06</v>
      </c>
      <c r="I34" s="31"/>
      <c r="J34" s="31"/>
      <c r="K34" s="35"/>
    </row>
    <row r="35" spans="2:11" x14ac:dyDescent="0.3">
      <c r="B35" s="8" t="s">
        <v>2314</v>
      </c>
      <c r="C35" s="57" t="s">
        <v>2315</v>
      </c>
      <c r="D35" s="54" t="s">
        <v>2316</v>
      </c>
      <c r="E35" s="6" t="s">
        <v>538</v>
      </c>
      <c r="F35" s="19">
        <v>132874</v>
      </c>
      <c r="G35" s="24">
        <v>969.71</v>
      </c>
      <c r="H35" s="24">
        <v>1.04</v>
      </c>
      <c r="I35" s="31"/>
      <c r="J35" s="31"/>
      <c r="K35" s="35"/>
    </row>
    <row r="36" spans="2:11" x14ac:dyDescent="0.3">
      <c r="B36" s="8" t="s">
        <v>222</v>
      </c>
      <c r="C36" s="57" t="s">
        <v>223</v>
      </c>
      <c r="D36" s="54" t="s">
        <v>224</v>
      </c>
      <c r="E36" s="6" t="s">
        <v>135</v>
      </c>
      <c r="F36" s="19">
        <v>67032</v>
      </c>
      <c r="G36" s="24">
        <v>966.2</v>
      </c>
      <c r="H36" s="24">
        <v>1.03</v>
      </c>
      <c r="I36" s="31"/>
      <c r="J36" s="31"/>
      <c r="K36" s="35"/>
    </row>
    <row r="37" spans="2:11" x14ac:dyDescent="0.3">
      <c r="B37" s="8" t="s">
        <v>2903</v>
      </c>
      <c r="C37" s="57" t="s">
        <v>1217</v>
      </c>
      <c r="D37" s="54" t="s">
        <v>2904</v>
      </c>
      <c r="E37" s="6" t="s">
        <v>43</v>
      </c>
      <c r="F37" s="19">
        <v>4413489</v>
      </c>
      <c r="G37" s="24">
        <v>944.93</v>
      </c>
      <c r="H37" s="24">
        <v>1.01</v>
      </c>
      <c r="I37" s="31"/>
      <c r="J37" s="31"/>
      <c r="K37" s="35"/>
    </row>
    <row r="38" spans="2:11" x14ac:dyDescent="0.3">
      <c r="B38" s="8" t="s">
        <v>2300</v>
      </c>
      <c r="C38" s="57" t="s">
        <v>2301</v>
      </c>
      <c r="D38" s="54" t="s">
        <v>2302</v>
      </c>
      <c r="E38" s="6" t="s">
        <v>116</v>
      </c>
      <c r="F38" s="19">
        <v>45693</v>
      </c>
      <c r="G38" s="24">
        <v>934.74</v>
      </c>
      <c r="H38" s="24">
        <v>1</v>
      </c>
      <c r="I38" s="31"/>
      <c r="J38" s="31"/>
      <c r="K38" s="35"/>
    </row>
    <row r="39" spans="2:11" x14ac:dyDescent="0.3">
      <c r="B39" s="8" t="s">
        <v>2332</v>
      </c>
      <c r="C39" s="57" t="s">
        <v>2333</v>
      </c>
      <c r="D39" s="54" t="s">
        <v>2334</v>
      </c>
      <c r="E39" s="6" t="s">
        <v>116</v>
      </c>
      <c r="F39" s="19">
        <v>13238</v>
      </c>
      <c r="G39" s="24">
        <v>928.45</v>
      </c>
      <c r="H39" s="24">
        <v>0.99</v>
      </c>
      <c r="I39" s="31"/>
      <c r="J39" s="31"/>
      <c r="K39" s="35"/>
    </row>
    <row r="40" spans="2:11" x14ac:dyDescent="0.3">
      <c r="B40" s="8" t="s">
        <v>2099</v>
      </c>
      <c r="C40" s="57" t="s">
        <v>683</v>
      </c>
      <c r="D40" s="54" t="s">
        <v>2100</v>
      </c>
      <c r="E40" s="6" t="s">
        <v>75</v>
      </c>
      <c r="F40" s="19">
        <v>17311</v>
      </c>
      <c r="G40" s="24">
        <v>913.67</v>
      </c>
      <c r="H40" s="24">
        <v>0.98</v>
      </c>
      <c r="I40" s="31"/>
      <c r="J40" s="31"/>
      <c r="K40" s="35"/>
    </row>
    <row r="41" spans="2:11" x14ac:dyDescent="0.3">
      <c r="B41" s="8" t="s">
        <v>2355</v>
      </c>
      <c r="C41" s="57" t="s">
        <v>826</v>
      </c>
      <c r="D41" s="54" t="s">
        <v>2356</v>
      </c>
      <c r="E41" s="6" t="s">
        <v>43</v>
      </c>
      <c r="F41" s="19">
        <v>485738</v>
      </c>
      <c r="G41" s="24">
        <v>878.02</v>
      </c>
      <c r="H41" s="24">
        <v>0.94</v>
      </c>
      <c r="I41" s="31"/>
      <c r="J41" s="31"/>
      <c r="K41" s="35"/>
    </row>
    <row r="42" spans="2:11" x14ac:dyDescent="0.3">
      <c r="B42" s="8" t="s">
        <v>361</v>
      </c>
      <c r="C42" s="57" t="s">
        <v>362</v>
      </c>
      <c r="D42" s="54" t="s">
        <v>363</v>
      </c>
      <c r="E42" s="6" t="s">
        <v>79</v>
      </c>
      <c r="F42" s="19">
        <v>225435</v>
      </c>
      <c r="G42" s="24">
        <v>868.94</v>
      </c>
      <c r="H42" s="24">
        <v>0.93</v>
      </c>
      <c r="I42" s="31"/>
      <c r="J42" s="31"/>
      <c r="K42" s="35"/>
    </row>
    <row r="43" spans="2:11" x14ac:dyDescent="0.3">
      <c r="B43" s="8" t="s">
        <v>237</v>
      </c>
      <c r="C43" s="57" t="s">
        <v>238</v>
      </c>
      <c r="D43" s="54" t="s">
        <v>239</v>
      </c>
      <c r="E43" s="6" t="s">
        <v>124</v>
      </c>
      <c r="F43" s="19">
        <v>70312</v>
      </c>
      <c r="G43" s="24">
        <v>849.16</v>
      </c>
      <c r="H43" s="24">
        <v>0.91</v>
      </c>
      <c r="I43" s="31"/>
      <c r="J43" s="31"/>
      <c r="K43" s="35"/>
    </row>
    <row r="44" spans="2:11" x14ac:dyDescent="0.3">
      <c r="B44" s="8" t="s">
        <v>379</v>
      </c>
      <c r="C44" s="57" t="s">
        <v>380</v>
      </c>
      <c r="D44" s="54" t="s">
        <v>381</v>
      </c>
      <c r="E44" s="6" t="s">
        <v>100</v>
      </c>
      <c r="F44" s="19">
        <v>323038</v>
      </c>
      <c r="G44" s="24">
        <v>848.62</v>
      </c>
      <c r="H44" s="24">
        <v>0.91</v>
      </c>
      <c r="I44" s="31"/>
      <c r="J44" s="31"/>
      <c r="K44" s="35"/>
    </row>
    <row r="45" spans="2:11" x14ac:dyDescent="0.3">
      <c r="B45" s="8" t="s">
        <v>2292</v>
      </c>
      <c r="C45" s="57" t="s">
        <v>705</v>
      </c>
      <c r="D45" s="54" t="s">
        <v>2293</v>
      </c>
      <c r="E45" s="6" t="s">
        <v>606</v>
      </c>
      <c r="F45" s="19">
        <v>896982</v>
      </c>
      <c r="G45" s="24">
        <v>842.18</v>
      </c>
      <c r="H45" s="24">
        <v>0.9</v>
      </c>
      <c r="I45" s="31"/>
      <c r="J45" s="31"/>
      <c r="K45" s="35"/>
    </row>
    <row r="46" spans="2:11" x14ac:dyDescent="0.3">
      <c r="B46" s="8" t="s">
        <v>231</v>
      </c>
      <c r="C46" s="57" t="s">
        <v>232</v>
      </c>
      <c r="D46" s="54" t="s">
        <v>233</v>
      </c>
      <c r="E46" s="6" t="s">
        <v>124</v>
      </c>
      <c r="F46" s="19">
        <v>14713</v>
      </c>
      <c r="G46" s="24">
        <v>835.33</v>
      </c>
      <c r="H46" s="24">
        <v>0.89</v>
      </c>
      <c r="I46" s="31"/>
      <c r="J46" s="31"/>
      <c r="K46" s="35"/>
    </row>
    <row r="47" spans="2:11" x14ac:dyDescent="0.3">
      <c r="B47" s="8" t="s">
        <v>153</v>
      </c>
      <c r="C47" s="57" t="s">
        <v>154</v>
      </c>
      <c r="D47" s="54" t="s">
        <v>155</v>
      </c>
      <c r="E47" s="6" t="s">
        <v>156</v>
      </c>
      <c r="F47" s="19">
        <v>343390</v>
      </c>
      <c r="G47" s="24">
        <v>815.55</v>
      </c>
      <c r="H47" s="24">
        <v>0.87</v>
      </c>
      <c r="I47" s="31"/>
      <c r="J47" s="31"/>
      <c r="K47" s="35"/>
    </row>
    <row r="48" spans="2:11" x14ac:dyDescent="0.3">
      <c r="B48" s="8" t="s">
        <v>2432</v>
      </c>
      <c r="C48" s="57" t="s">
        <v>1188</v>
      </c>
      <c r="D48" s="54" t="s">
        <v>2433</v>
      </c>
      <c r="E48" s="6" t="s">
        <v>43</v>
      </c>
      <c r="F48" s="19">
        <v>88844</v>
      </c>
      <c r="G48" s="24">
        <v>809.99</v>
      </c>
      <c r="H48" s="24">
        <v>0.87</v>
      </c>
      <c r="I48" s="31"/>
      <c r="J48" s="31"/>
      <c r="K48" s="35"/>
    </row>
    <row r="49" spans="2:11" x14ac:dyDescent="0.3">
      <c r="B49" s="8" t="s">
        <v>2406</v>
      </c>
      <c r="C49" s="57" t="s">
        <v>2407</v>
      </c>
      <c r="D49" s="54" t="s">
        <v>2408</v>
      </c>
      <c r="E49" s="6" t="s">
        <v>50</v>
      </c>
      <c r="F49" s="19">
        <v>28669</v>
      </c>
      <c r="G49" s="24">
        <v>790.98</v>
      </c>
      <c r="H49" s="24">
        <v>0.85</v>
      </c>
      <c r="I49" s="31"/>
      <c r="J49" s="31"/>
      <c r="K49" s="35"/>
    </row>
    <row r="50" spans="2:11" x14ac:dyDescent="0.3">
      <c r="B50" s="8" t="s">
        <v>2122</v>
      </c>
      <c r="C50" s="57" t="s">
        <v>2123</v>
      </c>
      <c r="D50" s="54" t="s">
        <v>2124</v>
      </c>
      <c r="E50" s="6" t="s">
        <v>145</v>
      </c>
      <c r="F50" s="19">
        <v>46910</v>
      </c>
      <c r="G50" s="24">
        <v>783.73</v>
      </c>
      <c r="H50" s="24">
        <v>0.84</v>
      </c>
      <c r="I50" s="31"/>
      <c r="J50" s="31"/>
      <c r="K50" s="35"/>
    </row>
    <row r="51" spans="2:11" x14ac:dyDescent="0.3">
      <c r="B51" s="8" t="s">
        <v>2280</v>
      </c>
      <c r="C51" s="57" t="s">
        <v>2281</v>
      </c>
      <c r="D51" s="54" t="s">
        <v>2282</v>
      </c>
      <c r="E51" s="6" t="s">
        <v>256</v>
      </c>
      <c r="F51" s="19">
        <v>6940933</v>
      </c>
      <c r="G51" s="24">
        <v>775.3</v>
      </c>
      <c r="H51" s="24">
        <v>0.83</v>
      </c>
      <c r="I51" s="31"/>
      <c r="J51" s="31"/>
      <c r="K51" s="35"/>
    </row>
    <row r="52" spans="2:11" x14ac:dyDescent="0.3">
      <c r="B52" s="8" t="s">
        <v>2294</v>
      </c>
      <c r="C52" s="57" t="s">
        <v>2295</v>
      </c>
      <c r="D52" s="54" t="s">
        <v>2296</v>
      </c>
      <c r="E52" s="6" t="s">
        <v>124</v>
      </c>
      <c r="F52" s="19">
        <v>37855</v>
      </c>
      <c r="G52" s="24">
        <v>763.12</v>
      </c>
      <c r="H52" s="24">
        <v>0.82</v>
      </c>
      <c r="I52" s="31"/>
      <c r="J52" s="31"/>
      <c r="K52" s="35"/>
    </row>
    <row r="53" spans="2:11" x14ac:dyDescent="0.3">
      <c r="B53" s="8" t="s">
        <v>168</v>
      </c>
      <c r="C53" s="57" t="s">
        <v>169</v>
      </c>
      <c r="D53" s="54" t="s">
        <v>170</v>
      </c>
      <c r="E53" s="6" t="s">
        <v>86</v>
      </c>
      <c r="F53" s="19">
        <v>57246</v>
      </c>
      <c r="G53" s="24">
        <v>760.17</v>
      </c>
      <c r="H53" s="24">
        <v>0.81</v>
      </c>
      <c r="I53" s="31"/>
      <c r="J53" s="31"/>
      <c r="K53" s="35"/>
    </row>
    <row r="54" spans="2:11" x14ac:dyDescent="0.3">
      <c r="B54" s="8" t="s">
        <v>349</v>
      </c>
      <c r="C54" s="57" t="s">
        <v>350</v>
      </c>
      <c r="D54" s="54" t="s">
        <v>351</v>
      </c>
      <c r="E54" s="6" t="s">
        <v>180</v>
      </c>
      <c r="F54" s="19">
        <v>148079</v>
      </c>
      <c r="G54" s="24">
        <v>750.17</v>
      </c>
      <c r="H54" s="24">
        <v>0.8</v>
      </c>
      <c r="I54" s="31"/>
      <c r="J54" s="31"/>
      <c r="K54" s="35"/>
    </row>
    <row r="55" spans="2:11" x14ac:dyDescent="0.3">
      <c r="B55" s="8" t="s">
        <v>2424</v>
      </c>
      <c r="C55" s="57" t="s">
        <v>2425</v>
      </c>
      <c r="D55" s="54" t="s">
        <v>2426</v>
      </c>
      <c r="E55" s="6" t="s">
        <v>221</v>
      </c>
      <c r="F55" s="19">
        <v>63901</v>
      </c>
      <c r="G55" s="24">
        <v>724.83</v>
      </c>
      <c r="H55" s="24">
        <v>0.78</v>
      </c>
      <c r="I55" s="31"/>
      <c r="J55" s="31"/>
      <c r="K55" s="35"/>
    </row>
    <row r="56" spans="2:11" x14ac:dyDescent="0.3">
      <c r="B56" s="8" t="s">
        <v>1068</v>
      </c>
      <c r="C56" s="57" t="s">
        <v>1069</v>
      </c>
      <c r="D56" s="54" t="s">
        <v>1070</v>
      </c>
      <c r="E56" s="6" t="s">
        <v>1071</v>
      </c>
      <c r="F56" s="19">
        <v>868859</v>
      </c>
      <c r="G56" s="24">
        <v>705.6</v>
      </c>
      <c r="H56" s="24">
        <v>0.75</v>
      </c>
      <c r="I56" s="31"/>
      <c r="J56" s="31"/>
      <c r="K56" s="35"/>
    </row>
    <row r="57" spans="2:11" x14ac:dyDescent="0.3">
      <c r="B57" s="8" t="s">
        <v>177</v>
      </c>
      <c r="C57" s="57" t="s">
        <v>178</v>
      </c>
      <c r="D57" s="54" t="s">
        <v>179</v>
      </c>
      <c r="E57" s="6" t="s">
        <v>180</v>
      </c>
      <c r="F57" s="19">
        <v>33102</v>
      </c>
      <c r="G57" s="24">
        <v>699.84</v>
      </c>
      <c r="H57" s="24">
        <v>0.75</v>
      </c>
      <c r="I57" s="31"/>
      <c r="J57" s="31"/>
      <c r="K57" s="35"/>
    </row>
    <row r="58" spans="2:11" x14ac:dyDescent="0.3">
      <c r="B58" s="8" t="s">
        <v>2163</v>
      </c>
      <c r="C58" s="57" t="s">
        <v>2164</v>
      </c>
      <c r="D58" s="54" t="s">
        <v>2165</v>
      </c>
      <c r="E58" s="6" t="s">
        <v>436</v>
      </c>
      <c r="F58" s="19">
        <v>137111</v>
      </c>
      <c r="G58" s="24">
        <v>699.33</v>
      </c>
      <c r="H58" s="24">
        <v>0.75</v>
      </c>
      <c r="I58" s="31"/>
      <c r="J58" s="31"/>
      <c r="K58" s="35"/>
    </row>
    <row r="59" spans="2:11" x14ac:dyDescent="0.3">
      <c r="B59" s="8" t="s">
        <v>2160</v>
      </c>
      <c r="C59" s="57" t="s">
        <v>2161</v>
      </c>
      <c r="D59" s="54" t="s">
        <v>2162</v>
      </c>
      <c r="E59" s="6" t="s">
        <v>480</v>
      </c>
      <c r="F59" s="19">
        <v>29717</v>
      </c>
      <c r="G59" s="24">
        <v>678.32</v>
      </c>
      <c r="H59" s="24">
        <v>0.73</v>
      </c>
      <c r="I59" s="31"/>
      <c r="J59" s="31"/>
      <c r="K59" s="35"/>
    </row>
    <row r="60" spans="2:11" x14ac:dyDescent="0.3">
      <c r="B60" s="8" t="s">
        <v>614</v>
      </c>
      <c r="C60" s="57" t="s">
        <v>615</v>
      </c>
      <c r="D60" s="54" t="s">
        <v>616</v>
      </c>
      <c r="E60" s="6" t="s">
        <v>156</v>
      </c>
      <c r="F60" s="19">
        <v>535006</v>
      </c>
      <c r="G60" s="24">
        <v>673.84</v>
      </c>
      <c r="H60" s="24">
        <v>0.72</v>
      </c>
      <c r="I60" s="31"/>
      <c r="J60" s="31"/>
      <c r="K60" s="35"/>
    </row>
    <row r="61" spans="2:11" x14ac:dyDescent="0.3">
      <c r="B61" s="8" t="s">
        <v>385</v>
      </c>
      <c r="C61" s="57" t="s">
        <v>386</v>
      </c>
      <c r="D61" s="54" t="s">
        <v>387</v>
      </c>
      <c r="E61" s="6" t="s">
        <v>135</v>
      </c>
      <c r="F61" s="19">
        <v>509</v>
      </c>
      <c r="G61" s="24">
        <v>672.72</v>
      </c>
      <c r="H61" s="24">
        <v>0.72</v>
      </c>
      <c r="I61" s="31"/>
      <c r="J61" s="31"/>
      <c r="K61" s="35"/>
    </row>
    <row r="62" spans="2:11" x14ac:dyDescent="0.3">
      <c r="B62" s="8" t="s">
        <v>2448</v>
      </c>
      <c r="C62" s="57" t="s">
        <v>2449</v>
      </c>
      <c r="D62" s="54" t="s">
        <v>2450</v>
      </c>
      <c r="E62" s="6" t="s">
        <v>100</v>
      </c>
      <c r="F62" s="19">
        <v>24086</v>
      </c>
      <c r="G62" s="24">
        <v>671.4</v>
      </c>
      <c r="H62" s="24">
        <v>0.72</v>
      </c>
      <c r="I62" s="31"/>
      <c r="J62" s="31"/>
      <c r="K62" s="35"/>
    </row>
    <row r="63" spans="2:11" x14ac:dyDescent="0.3">
      <c r="B63" s="8" t="s">
        <v>243</v>
      </c>
      <c r="C63" s="57" t="s">
        <v>244</v>
      </c>
      <c r="D63" s="54" t="s">
        <v>245</v>
      </c>
      <c r="E63" s="6" t="s">
        <v>246</v>
      </c>
      <c r="F63" s="19">
        <v>47837</v>
      </c>
      <c r="G63" s="24">
        <v>663.79</v>
      </c>
      <c r="H63" s="24">
        <v>0.71</v>
      </c>
      <c r="I63" s="31"/>
      <c r="J63" s="31"/>
      <c r="K63" s="35"/>
    </row>
    <row r="64" spans="2:11" x14ac:dyDescent="0.3">
      <c r="B64" s="8" t="s">
        <v>2148</v>
      </c>
      <c r="C64" s="57" t="s">
        <v>2149</v>
      </c>
      <c r="D64" s="54" t="s">
        <v>2150</v>
      </c>
      <c r="E64" s="6" t="s">
        <v>209</v>
      </c>
      <c r="F64" s="19">
        <v>80363</v>
      </c>
      <c r="G64" s="24">
        <v>661.03</v>
      </c>
      <c r="H64" s="24">
        <v>0.71</v>
      </c>
      <c r="I64" s="31"/>
      <c r="J64" s="31"/>
      <c r="K64" s="35"/>
    </row>
    <row r="65" spans="2:11" x14ac:dyDescent="0.3">
      <c r="B65" s="8" t="s">
        <v>274</v>
      </c>
      <c r="C65" s="57" t="s">
        <v>275</v>
      </c>
      <c r="D65" s="54" t="s">
        <v>276</v>
      </c>
      <c r="E65" s="6" t="s">
        <v>124</v>
      </c>
      <c r="F65" s="19">
        <v>179414</v>
      </c>
      <c r="G65" s="24">
        <v>658.09</v>
      </c>
      <c r="H65" s="24">
        <v>0.7</v>
      </c>
      <c r="I65" s="31"/>
      <c r="J65" s="31"/>
      <c r="K65" s="35"/>
    </row>
    <row r="66" spans="2:11" x14ac:dyDescent="0.3">
      <c r="B66" s="8" t="s">
        <v>2303</v>
      </c>
      <c r="C66" s="57" t="s">
        <v>1341</v>
      </c>
      <c r="D66" s="54" t="s">
        <v>2304</v>
      </c>
      <c r="E66" s="6" t="s">
        <v>75</v>
      </c>
      <c r="F66" s="19">
        <v>192840</v>
      </c>
      <c r="G66" s="24">
        <v>655.27</v>
      </c>
      <c r="H66" s="24">
        <v>0.7</v>
      </c>
      <c r="I66" s="31"/>
      <c r="J66" s="31"/>
      <c r="K66" s="35"/>
    </row>
    <row r="67" spans="2:11" x14ac:dyDescent="0.3">
      <c r="B67" s="8" t="s">
        <v>2134</v>
      </c>
      <c r="C67" s="57" t="s">
        <v>2135</v>
      </c>
      <c r="D67" s="54" t="s">
        <v>2136</v>
      </c>
      <c r="E67" s="6" t="s">
        <v>480</v>
      </c>
      <c r="F67" s="19">
        <v>20370</v>
      </c>
      <c r="G67" s="24">
        <v>650.9</v>
      </c>
      <c r="H67" s="24">
        <v>0.7</v>
      </c>
      <c r="I67" s="31"/>
      <c r="J67" s="31"/>
      <c r="K67" s="35"/>
    </row>
    <row r="68" spans="2:11" x14ac:dyDescent="0.3">
      <c r="B68" s="8" t="s">
        <v>105</v>
      </c>
      <c r="C68" s="57" t="s">
        <v>106</v>
      </c>
      <c r="D68" s="54" t="s">
        <v>107</v>
      </c>
      <c r="E68" s="6" t="s">
        <v>108</v>
      </c>
      <c r="F68" s="19">
        <v>98771</v>
      </c>
      <c r="G68" s="24">
        <v>629.02</v>
      </c>
      <c r="H68" s="24">
        <v>0.67</v>
      </c>
      <c r="I68" s="31"/>
      <c r="J68" s="31"/>
      <c r="K68" s="35"/>
    </row>
    <row r="69" spans="2:11" x14ac:dyDescent="0.3">
      <c r="B69" s="8" t="s">
        <v>367</v>
      </c>
      <c r="C69" s="57" t="s">
        <v>368</v>
      </c>
      <c r="D69" s="54" t="s">
        <v>369</v>
      </c>
      <c r="E69" s="6" t="s">
        <v>135</v>
      </c>
      <c r="F69" s="19">
        <v>26845</v>
      </c>
      <c r="G69" s="24">
        <v>626.86</v>
      </c>
      <c r="H69" s="24">
        <v>0.67</v>
      </c>
      <c r="I69" s="31"/>
      <c r="J69" s="31"/>
      <c r="K69" s="35"/>
    </row>
    <row r="70" spans="2:11" x14ac:dyDescent="0.3">
      <c r="B70" s="8" t="s">
        <v>415</v>
      </c>
      <c r="C70" s="57" t="s">
        <v>416</v>
      </c>
      <c r="D70" s="54" t="s">
        <v>417</v>
      </c>
      <c r="E70" s="6" t="s">
        <v>75</v>
      </c>
      <c r="F70" s="19">
        <v>166299</v>
      </c>
      <c r="G70" s="24">
        <v>624.54</v>
      </c>
      <c r="H70" s="24">
        <v>0.67</v>
      </c>
      <c r="I70" s="31"/>
      <c r="J70" s="31"/>
      <c r="K70" s="35"/>
    </row>
    <row r="71" spans="2:11" x14ac:dyDescent="0.3">
      <c r="B71" s="8" t="s">
        <v>3777</v>
      </c>
      <c r="C71" s="57" t="s">
        <v>3778</v>
      </c>
      <c r="D71" s="54" t="s">
        <v>3779</v>
      </c>
      <c r="E71" s="6" t="s">
        <v>116</v>
      </c>
      <c r="F71" s="19">
        <v>15511</v>
      </c>
      <c r="G71" s="24">
        <v>623.71</v>
      </c>
      <c r="H71" s="24">
        <v>0.67</v>
      </c>
      <c r="I71" s="31"/>
      <c r="J71" s="31"/>
      <c r="K71" s="35"/>
    </row>
    <row r="72" spans="2:11" x14ac:dyDescent="0.3">
      <c r="B72" s="8" t="s">
        <v>2434</v>
      </c>
      <c r="C72" s="57" t="s">
        <v>2435</v>
      </c>
      <c r="D72" s="54" t="s">
        <v>2436</v>
      </c>
      <c r="E72" s="6" t="s">
        <v>246</v>
      </c>
      <c r="F72" s="19">
        <v>795334</v>
      </c>
      <c r="G72" s="24">
        <v>621.95000000000005</v>
      </c>
      <c r="H72" s="24">
        <v>0.67</v>
      </c>
      <c r="I72" s="31"/>
      <c r="J72" s="31"/>
      <c r="K72" s="35"/>
    </row>
    <row r="73" spans="2:11" x14ac:dyDescent="0.3">
      <c r="B73" s="8" t="s">
        <v>2382</v>
      </c>
      <c r="C73" s="57" t="s">
        <v>2383</v>
      </c>
      <c r="D73" s="54" t="s">
        <v>2384</v>
      </c>
      <c r="E73" s="6" t="s">
        <v>145</v>
      </c>
      <c r="F73" s="19">
        <v>42398</v>
      </c>
      <c r="G73" s="24">
        <v>619.65</v>
      </c>
      <c r="H73" s="24">
        <v>0.66</v>
      </c>
      <c r="I73" s="31"/>
      <c r="J73" s="31"/>
      <c r="K73" s="35"/>
    </row>
    <row r="74" spans="2:11" x14ac:dyDescent="0.3">
      <c r="B74" s="8" t="s">
        <v>1012</v>
      </c>
      <c r="C74" s="57" t="s">
        <v>1013</v>
      </c>
      <c r="D74" s="54" t="s">
        <v>1014</v>
      </c>
      <c r="E74" s="6" t="s">
        <v>124</v>
      </c>
      <c r="F74" s="19">
        <v>28434</v>
      </c>
      <c r="G74" s="24">
        <v>603.94000000000005</v>
      </c>
      <c r="H74" s="24">
        <v>0.65</v>
      </c>
      <c r="I74" s="31"/>
      <c r="J74" s="31"/>
      <c r="K74" s="35"/>
    </row>
    <row r="75" spans="2:11" x14ac:dyDescent="0.3">
      <c r="B75" s="8" t="s">
        <v>3780</v>
      </c>
      <c r="C75" s="57" t="s">
        <v>3781</v>
      </c>
      <c r="D75" s="54" t="s">
        <v>3782</v>
      </c>
      <c r="E75" s="6" t="s">
        <v>100</v>
      </c>
      <c r="F75" s="19">
        <v>3200</v>
      </c>
      <c r="G75" s="24">
        <v>603.58000000000004</v>
      </c>
      <c r="H75" s="24">
        <v>0.65</v>
      </c>
      <c r="I75" s="31"/>
      <c r="J75" s="31"/>
      <c r="K75" s="35"/>
    </row>
    <row r="76" spans="2:11" x14ac:dyDescent="0.3">
      <c r="B76" s="8" t="s">
        <v>355</v>
      </c>
      <c r="C76" s="57" t="s">
        <v>356</v>
      </c>
      <c r="D76" s="54" t="s">
        <v>357</v>
      </c>
      <c r="E76" s="6" t="s">
        <v>86</v>
      </c>
      <c r="F76" s="19">
        <v>32626</v>
      </c>
      <c r="G76" s="24">
        <v>592.78</v>
      </c>
      <c r="H76" s="24">
        <v>0.63</v>
      </c>
      <c r="I76" s="31"/>
      <c r="J76" s="31"/>
      <c r="K76" s="35"/>
    </row>
    <row r="77" spans="2:11" x14ac:dyDescent="0.3">
      <c r="B77" s="8" t="s">
        <v>171</v>
      </c>
      <c r="C77" s="57" t="s">
        <v>172</v>
      </c>
      <c r="D77" s="54" t="s">
        <v>173</v>
      </c>
      <c r="E77" s="6" t="s">
        <v>145</v>
      </c>
      <c r="F77" s="19">
        <v>37501</v>
      </c>
      <c r="G77" s="24">
        <v>591.32000000000005</v>
      </c>
      <c r="H77" s="24">
        <v>0.63</v>
      </c>
      <c r="I77" s="31"/>
      <c r="J77" s="31"/>
      <c r="K77" s="35"/>
    </row>
    <row r="78" spans="2:11" x14ac:dyDescent="0.3">
      <c r="B78" s="8" t="s">
        <v>2412</v>
      </c>
      <c r="C78" s="57" t="s">
        <v>2413</v>
      </c>
      <c r="D78" s="54" t="s">
        <v>2414</v>
      </c>
      <c r="E78" s="6" t="s">
        <v>75</v>
      </c>
      <c r="F78" s="19">
        <v>205599</v>
      </c>
      <c r="G78" s="24">
        <v>588.73</v>
      </c>
      <c r="H78" s="24">
        <v>0.63</v>
      </c>
      <c r="I78" s="31"/>
      <c r="J78" s="31"/>
      <c r="K78" s="35"/>
    </row>
    <row r="79" spans="2:11" x14ac:dyDescent="0.3">
      <c r="B79" s="8" t="s">
        <v>2113</v>
      </c>
      <c r="C79" s="57" t="s">
        <v>2114</v>
      </c>
      <c r="D79" s="54" t="s">
        <v>2115</v>
      </c>
      <c r="E79" s="6" t="s">
        <v>71</v>
      </c>
      <c r="F79" s="19">
        <v>10524</v>
      </c>
      <c r="G79" s="24">
        <v>581.29</v>
      </c>
      <c r="H79" s="24">
        <v>0.62</v>
      </c>
      <c r="I79" s="31"/>
      <c r="J79" s="31"/>
      <c r="K79" s="35"/>
    </row>
    <row r="80" spans="2:11" x14ac:dyDescent="0.3">
      <c r="B80" s="8" t="s">
        <v>2107</v>
      </c>
      <c r="C80" s="57" t="s">
        <v>2108</v>
      </c>
      <c r="D80" s="54" t="s">
        <v>2109</v>
      </c>
      <c r="E80" s="6" t="s">
        <v>116</v>
      </c>
      <c r="F80" s="19">
        <v>16214</v>
      </c>
      <c r="G80" s="24">
        <v>569.67999999999995</v>
      </c>
      <c r="H80" s="24">
        <v>0.61</v>
      </c>
      <c r="I80" s="31"/>
      <c r="J80" s="31"/>
      <c r="K80" s="35"/>
    </row>
    <row r="81" spans="2:11" x14ac:dyDescent="0.3">
      <c r="B81" s="8" t="s">
        <v>2445</v>
      </c>
      <c r="C81" s="57" t="s">
        <v>2446</v>
      </c>
      <c r="D81" s="54" t="s">
        <v>2447</v>
      </c>
      <c r="E81" s="6" t="s">
        <v>75</v>
      </c>
      <c r="F81" s="19">
        <v>75356</v>
      </c>
      <c r="G81" s="24">
        <v>567.85</v>
      </c>
      <c r="H81" s="24">
        <v>0.61</v>
      </c>
      <c r="I81" s="31"/>
      <c r="J81" s="31"/>
      <c r="K81" s="35"/>
    </row>
    <row r="82" spans="2:11" x14ac:dyDescent="0.3">
      <c r="B82" s="8" t="s">
        <v>132</v>
      </c>
      <c r="C82" s="57" t="s">
        <v>133</v>
      </c>
      <c r="D82" s="54" t="s">
        <v>134</v>
      </c>
      <c r="E82" s="6" t="s">
        <v>135</v>
      </c>
      <c r="F82" s="19">
        <v>112682</v>
      </c>
      <c r="G82" s="24">
        <v>558.62</v>
      </c>
      <c r="H82" s="24">
        <v>0.6</v>
      </c>
      <c r="I82" s="31"/>
      <c r="J82" s="31"/>
      <c r="K82" s="35"/>
    </row>
    <row r="83" spans="2:11" x14ac:dyDescent="0.3">
      <c r="B83" s="8" t="s">
        <v>304</v>
      </c>
      <c r="C83" s="57" t="s">
        <v>305</v>
      </c>
      <c r="D83" s="54" t="s">
        <v>306</v>
      </c>
      <c r="E83" s="6" t="s">
        <v>209</v>
      </c>
      <c r="F83" s="19">
        <v>363417</v>
      </c>
      <c r="G83" s="24">
        <v>549.23</v>
      </c>
      <c r="H83" s="24">
        <v>0.59</v>
      </c>
      <c r="I83" s="31"/>
      <c r="J83" s="31"/>
      <c r="K83" s="35"/>
    </row>
    <row r="84" spans="2:11" x14ac:dyDescent="0.3">
      <c r="B84" s="8" t="s">
        <v>453</v>
      </c>
      <c r="C84" s="57" t="s">
        <v>454</v>
      </c>
      <c r="D84" s="54" t="s">
        <v>455</v>
      </c>
      <c r="E84" s="6" t="s">
        <v>440</v>
      </c>
      <c r="F84" s="19">
        <v>188417</v>
      </c>
      <c r="G84" s="24">
        <v>545.94000000000005</v>
      </c>
      <c r="H84" s="24">
        <v>0.57999999999999996</v>
      </c>
      <c r="I84" s="31"/>
      <c r="J84" s="31"/>
      <c r="K84" s="35"/>
    </row>
    <row r="85" spans="2:11" x14ac:dyDescent="0.3">
      <c r="B85" s="8" t="s">
        <v>283</v>
      </c>
      <c r="C85" s="57" t="s">
        <v>284</v>
      </c>
      <c r="D85" s="54" t="s">
        <v>285</v>
      </c>
      <c r="E85" s="6" t="s">
        <v>135</v>
      </c>
      <c r="F85" s="19">
        <v>45565</v>
      </c>
      <c r="G85" s="24">
        <v>538.71</v>
      </c>
      <c r="H85" s="24">
        <v>0.57999999999999996</v>
      </c>
      <c r="I85" s="31"/>
      <c r="J85" s="31"/>
      <c r="K85" s="35"/>
    </row>
    <row r="86" spans="2:11" x14ac:dyDescent="0.3">
      <c r="B86" s="8" t="s">
        <v>128</v>
      </c>
      <c r="C86" s="57" t="s">
        <v>129</v>
      </c>
      <c r="D86" s="54" t="s">
        <v>130</v>
      </c>
      <c r="E86" s="6" t="s">
        <v>131</v>
      </c>
      <c r="F86" s="19">
        <v>1586</v>
      </c>
      <c r="G86" s="24">
        <v>523.29999999999995</v>
      </c>
      <c r="H86" s="24">
        <v>0.56000000000000005</v>
      </c>
      <c r="I86" s="31"/>
      <c r="J86" s="31"/>
      <c r="K86" s="35"/>
    </row>
    <row r="87" spans="2:11" x14ac:dyDescent="0.3">
      <c r="B87" s="8" t="s">
        <v>3783</v>
      </c>
      <c r="C87" s="57" t="s">
        <v>3784</v>
      </c>
      <c r="D87" s="54" t="s">
        <v>3785</v>
      </c>
      <c r="E87" s="6" t="s">
        <v>124</v>
      </c>
      <c r="F87" s="19">
        <v>34938</v>
      </c>
      <c r="G87" s="24">
        <v>513.87</v>
      </c>
      <c r="H87" s="24">
        <v>0.55000000000000004</v>
      </c>
      <c r="I87" s="31"/>
      <c r="J87" s="31"/>
      <c r="K87" s="35"/>
    </row>
    <row r="88" spans="2:11" x14ac:dyDescent="0.3">
      <c r="B88" s="8" t="s">
        <v>340</v>
      </c>
      <c r="C88" s="57" t="s">
        <v>341</v>
      </c>
      <c r="D88" s="54" t="s">
        <v>342</v>
      </c>
      <c r="E88" s="6" t="s">
        <v>43</v>
      </c>
      <c r="F88" s="19">
        <v>305486</v>
      </c>
      <c r="G88" s="24">
        <v>501.3</v>
      </c>
      <c r="H88" s="24">
        <v>0.54</v>
      </c>
      <c r="I88" s="31"/>
      <c r="J88" s="31"/>
      <c r="K88" s="35"/>
    </row>
    <row r="89" spans="2:11" x14ac:dyDescent="0.3">
      <c r="B89" s="8" t="s">
        <v>3786</v>
      </c>
      <c r="C89" s="57" t="s">
        <v>3787</v>
      </c>
      <c r="D89" s="54" t="s">
        <v>3788</v>
      </c>
      <c r="E89" s="6" t="s">
        <v>60</v>
      </c>
      <c r="F89" s="19">
        <v>142700</v>
      </c>
      <c r="G89" s="24">
        <v>490.03</v>
      </c>
      <c r="H89" s="24">
        <v>0.52</v>
      </c>
      <c r="I89" s="31"/>
      <c r="J89" s="31"/>
      <c r="K89" s="35"/>
    </row>
    <row r="90" spans="2:11" x14ac:dyDescent="0.3">
      <c r="B90" s="8" t="s">
        <v>165</v>
      </c>
      <c r="C90" s="57" t="s">
        <v>166</v>
      </c>
      <c r="D90" s="54" t="s">
        <v>167</v>
      </c>
      <c r="E90" s="6" t="s">
        <v>112</v>
      </c>
      <c r="F90" s="19">
        <v>98397</v>
      </c>
      <c r="G90" s="24">
        <v>489.08</v>
      </c>
      <c r="H90" s="24">
        <v>0.52</v>
      </c>
      <c r="I90" s="31"/>
      <c r="J90" s="31"/>
      <c r="K90" s="35"/>
    </row>
    <row r="91" spans="2:11" x14ac:dyDescent="0.3">
      <c r="B91" s="8" t="s">
        <v>2385</v>
      </c>
      <c r="C91" s="57" t="s">
        <v>2386</v>
      </c>
      <c r="D91" s="54" t="s">
        <v>2387</v>
      </c>
      <c r="E91" s="6" t="s">
        <v>112</v>
      </c>
      <c r="F91" s="19">
        <v>75830</v>
      </c>
      <c r="G91" s="24">
        <v>472.46</v>
      </c>
      <c r="H91" s="24">
        <v>0.51</v>
      </c>
      <c r="I91" s="31"/>
      <c r="J91" s="31"/>
      <c r="K91" s="35"/>
    </row>
    <row r="92" spans="2:11" x14ac:dyDescent="0.3">
      <c r="B92" s="8" t="s">
        <v>2394</v>
      </c>
      <c r="C92" s="57" t="s">
        <v>2395</v>
      </c>
      <c r="D92" s="54" t="s">
        <v>2396</v>
      </c>
      <c r="E92" s="6" t="s">
        <v>50</v>
      </c>
      <c r="F92" s="19">
        <v>5986</v>
      </c>
      <c r="G92" s="24">
        <v>464.51</v>
      </c>
      <c r="H92" s="24">
        <v>0.5</v>
      </c>
      <c r="I92" s="31"/>
      <c r="J92" s="31"/>
      <c r="K92" s="35"/>
    </row>
    <row r="93" spans="2:11" x14ac:dyDescent="0.3">
      <c r="B93" s="8" t="s">
        <v>247</v>
      </c>
      <c r="C93" s="57" t="s">
        <v>248</v>
      </c>
      <c r="D93" s="54" t="s">
        <v>249</v>
      </c>
      <c r="E93" s="6" t="s">
        <v>135</v>
      </c>
      <c r="F93" s="19">
        <v>20131</v>
      </c>
      <c r="G93" s="24">
        <v>464.18</v>
      </c>
      <c r="H93" s="24">
        <v>0.5</v>
      </c>
      <c r="I93" s="31"/>
      <c r="J93" s="31"/>
      <c r="K93" s="35"/>
    </row>
    <row r="94" spans="2:11" x14ac:dyDescent="0.3">
      <c r="B94" s="8" t="s">
        <v>444</v>
      </c>
      <c r="C94" s="57" t="s">
        <v>445</v>
      </c>
      <c r="D94" s="54" t="s">
        <v>446</v>
      </c>
      <c r="E94" s="6" t="s">
        <v>256</v>
      </c>
      <c r="F94" s="19">
        <v>29524</v>
      </c>
      <c r="G94" s="24">
        <v>463.67</v>
      </c>
      <c r="H94" s="24">
        <v>0.5</v>
      </c>
      <c r="I94" s="31"/>
      <c r="J94" s="31"/>
      <c r="K94" s="35"/>
    </row>
    <row r="95" spans="2:11" x14ac:dyDescent="0.3">
      <c r="B95" s="8" t="s">
        <v>2373</v>
      </c>
      <c r="C95" s="57" t="s">
        <v>2374</v>
      </c>
      <c r="D95" s="54" t="s">
        <v>2375</v>
      </c>
      <c r="E95" s="6" t="s">
        <v>50</v>
      </c>
      <c r="F95" s="19">
        <v>8652</v>
      </c>
      <c r="G95" s="24">
        <v>460.59</v>
      </c>
      <c r="H95" s="24">
        <v>0.49</v>
      </c>
      <c r="I95" s="31"/>
      <c r="J95" s="31"/>
      <c r="K95" s="35"/>
    </row>
    <row r="96" spans="2:11" x14ac:dyDescent="0.3">
      <c r="B96" s="8" t="s">
        <v>623</v>
      </c>
      <c r="C96" s="57" t="s">
        <v>624</v>
      </c>
      <c r="D96" s="54" t="s">
        <v>625</v>
      </c>
      <c r="E96" s="6" t="s">
        <v>116</v>
      </c>
      <c r="F96" s="19">
        <v>30806</v>
      </c>
      <c r="G96" s="24">
        <v>454.88</v>
      </c>
      <c r="H96" s="24">
        <v>0.49</v>
      </c>
      <c r="I96" s="31"/>
      <c r="J96" s="31"/>
      <c r="K96" s="35"/>
    </row>
    <row r="97" spans="2:11" x14ac:dyDescent="0.3">
      <c r="B97" s="8" t="s">
        <v>142</v>
      </c>
      <c r="C97" s="57" t="s">
        <v>143</v>
      </c>
      <c r="D97" s="54" t="s">
        <v>144</v>
      </c>
      <c r="E97" s="6" t="s">
        <v>145</v>
      </c>
      <c r="F97" s="19">
        <v>29587</v>
      </c>
      <c r="G97" s="24">
        <v>441.11</v>
      </c>
      <c r="H97" s="24">
        <v>0.47</v>
      </c>
      <c r="I97" s="31"/>
      <c r="J97" s="31"/>
      <c r="K97" s="35"/>
    </row>
    <row r="98" spans="2:11" x14ac:dyDescent="0.3">
      <c r="B98" s="8" t="s">
        <v>2341</v>
      </c>
      <c r="C98" s="57" t="s">
        <v>2342</v>
      </c>
      <c r="D98" s="54" t="s">
        <v>2343</v>
      </c>
      <c r="E98" s="6" t="s">
        <v>211</v>
      </c>
      <c r="F98" s="19">
        <v>86787</v>
      </c>
      <c r="G98" s="24">
        <v>435.89</v>
      </c>
      <c r="H98" s="24">
        <v>0.47</v>
      </c>
      <c r="I98" s="31"/>
      <c r="J98" s="31"/>
      <c r="K98" s="35"/>
    </row>
    <row r="99" spans="2:11" x14ac:dyDescent="0.3">
      <c r="B99" s="8" t="s">
        <v>2938</v>
      </c>
      <c r="C99" s="57" t="s">
        <v>2939</v>
      </c>
      <c r="D99" s="54" t="s">
        <v>2940</v>
      </c>
      <c r="E99" s="6" t="s">
        <v>50</v>
      </c>
      <c r="F99" s="19">
        <v>41175</v>
      </c>
      <c r="G99" s="24">
        <v>429</v>
      </c>
      <c r="H99" s="24">
        <v>0.46</v>
      </c>
      <c r="I99" s="31"/>
      <c r="J99" s="31"/>
      <c r="K99" s="35"/>
    </row>
    <row r="100" spans="2:11" x14ac:dyDescent="0.3">
      <c r="B100" s="8" t="s">
        <v>2311</v>
      </c>
      <c r="C100" s="57" t="s">
        <v>2312</v>
      </c>
      <c r="D100" s="54" t="s">
        <v>2313</v>
      </c>
      <c r="E100" s="6" t="s">
        <v>538</v>
      </c>
      <c r="F100" s="19">
        <v>85489</v>
      </c>
      <c r="G100" s="24">
        <v>427.79</v>
      </c>
      <c r="H100" s="24">
        <v>0.46</v>
      </c>
      <c r="I100" s="31"/>
      <c r="J100" s="31"/>
      <c r="K100" s="35"/>
    </row>
    <row r="101" spans="2:11" x14ac:dyDescent="0.3">
      <c r="B101" s="8" t="s">
        <v>3789</v>
      </c>
      <c r="C101" s="57" t="s">
        <v>3790</v>
      </c>
      <c r="D101" s="54" t="s">
        <v>3791</v>
      </c>
      <c r="E101" s="6" t="s">
        <v>112</v>
      </c>
      <c r="F101" s="19">
        <v>234384</v>
      </c>
      <c r="G101" s="24">
        <v>423.67</v>
      </c>
      <c r="H101" s="24">
        <v>0.45</v>
      </c>
      <c r="I101" s="31"/>
      <c r="J101" s="31"/>
      <c r="K101" s="35"/>
    </row>
    <row r="102" spans="2:11" x14ac:dyDescent="0.3">
      <c r="B102" s="8" t="s">
        <v>2116</v>
      </c>
      <c r="C102" s="57" t="s">
        <v>2117</v>
      </c>
      <c r="D102" s="54" t="s">
        <v>2118</v>
      </c>
      <c r="E102" s="6" t="s">
        <v>71</v>
      </c>
      <c r="F102" s="19">
        <v>20024</v>
      </c>
      <c r="G102" s="24">
        <v>413.6</v>
      </c>
      <c r="H102" s="24">
        <v>0.44</v>
      </c>
      <c r="I102" s="31"/>
      <c r="J102" s="31"/>
      <c r="K102" s="35"/>
    </row>
    <row r="103" spans="2:11" x14ac:dyDescent="0.3">
      <c r="B103" s="8" t="s">
        <v>3792</v>
      </c>
      <c r="C103" s="57" t="s">
        <v>3793</v>
      </c>
      <c r="D103" s="54" t="s">
        <v>3794</v>
      </c>
      <c r="E103" s="6" t="s">
        <v>135</v>
      </c>
      <c r="F103" s="19">
        <v>81307</v>
      </c>
      <c r="G103" s="24">
        <v>400.15</v>
      </c>
      <c r="H103" s="24">
        <v>0.43</v>
      </c>
      <c r="I103" s="31"/>
      <c r="J103" s="31"/>
      <c r="K103" s="35"/>
    </row>
    <row r="104" spans="2:11" x14ac:dyDescent="0.3">
      <c r="B104" s="8" t="s">
        <v>2320</v>
      </c>
      <c r="C104" s="57" t="s">
        <v>709</v>
      </c>
      <c r="D104" s="54" t="s">
        <v>2321</v>
      </c>
      <c r="E104" s="6" t="s">
        <v>75</v>
      </c>
      <c r="F104" s="19">
        <v>75597</v>
      </c>
      <c r="G104" s="24">
        <v>397.87</v>
      </c>
      <c r="H104" s="24">
        <v>0.43</v>
      </c>
      <c r="I104" s="31"/>
      <c r="J104" s="31"/>
      <c r="K104" s="35"/>
    </row>
    <row r="105" spans="2:11" x14ac:dyDescent="0.3">
      <c r="B105" s="8" t="s">
        <v>3795</v>
      </c>
      <c r="C105" s="57" t="s">
        <v>3796</v>
      </c>
      <c r="D105" s="54" t="s">
        <v>3797</v>
      </c>
      <c r="E105" s="6" t="s">
        <v>221</v>
      </c>
      <c r="F105" s="19">
        <v>44683</v>
      </c>
      <c r="G105" s="24">
        <v>392.36</v>
      </c>
      <c r="H105" s="24">
        <v>0.42</v>
      </c>
      <c r="I105" s="31"/>
      <c r="J105" s="31"/>
      <c r="K105" s="35"/>
    </row>
    <row r="106" spans="2:11" x14ac:dyDescent="0.3">
      <c r="B106" s="8" t="s">
        <v>280</v>
      </c>
      <c r="C106" s="57" t="s">
        <v>281</v>
      </c>
      <c r="D106" s="54" t="s">
        <v>282</v>
      </c>
      <c r="E106" s="6" t="s">
        <v>116</v>
      </c>
      <c r="F106" s="19">
        <v>9765</v>
      </c>
      <c r="G106" s="24">
        <v>389.53</v>
      </c>
      <c r="H106" s="24">
        <v>0.42</v>
      </c>
      <c r="I106" s="31"/>
      <c r="J106" s="31"/>
      <c r="K106" s="35"/>
    </row>
    <row r="107" spans="2:11" x14ac:dyDescent="0.3">
      <c r="B107" s="8" t="s">
        <v>2344</v>
      </c>
      <c r="C107" s="57" t="s">
        <v>2345</v>
      </c>
      <c r="D107" s="54" t="s">
        <v>2346</v>
      </c>
      <c r="E107" s="6" t="s">
        <v>135</v>
      </c>
      <c r="F107" s="19">
        <v>114377</v>
      </c>
      <c r="G107" s="24">
        <v>367.84</v>
      </c>
      <c r="H107" s="24">
        <v>0.39</v>
      </c>
      <c r="I107" s="31"/>
      <c r="J107" s="31"/>
      <c r="K107" s="35"/>
    </row>
    <row r="108" spans="2:11" x14ac:dyDescent="0.3">
      <c r="B108" s="8" t="s">
        <v>3798</v>
      </c>
      <c r="C108" s="57" t="s">
        <v>3799</v>
      </c>
      <c r="D108" s="54" t="s">
        <v>3800</v>
      </c>
      <c r="E108" s="6" t="s">
        <v>440</v>
      </c>
      <c r="F108" s="19">
        <v>69737</v>
      </c>
      <c r="G108" s="24">
        <v>367.48</v>
      </c>
      <c r="H108" s="24">
        <v>0.39</v>
      </c>
      <c r="I108" s="31"/>
      <c r="J108" s="31"/>
      <c r="K108" s="35"/>
    </row>
    <row r="109" spans="2:11" x14ac:dyDescent="0.3">
      <c r="B109" s="8" t="s">
        <v>139</v>
      </c>
      <c r="C109" s="57" t="s">
        <v>140</v>
      </c>
      <c r="D109" s="54" t="s">
        <v>141</v>
      </c>
      <c r="E109" s="6" t="s">
        <v>135</v>
      </c>
      <c r="F109" s="19">
        <v>10109</v>
      </c>
      <c r="G109" s="24">
        <v>366.16</v>
      </c>
      <c r="H109" s="24">
        <v>0.39</v>
      </c>
      <c r="I109" s="31"/>
      <c r="J109" s="31"/>
      <c r="K109" s="35"/>
    </row>
    <row r="110" spans="2:11" x14ac:dyDescent="0.3">
      <c r="B110" s="8" t="s">
        <v>240</v>
      </c>
      <c r="C110" s="57" t="s">
        <v>241</v>
      </c>
      <c r="D110" s="54" t="s">
        <v>242</v>
      </c>
      <c r="E110" s="6" t="s">
        <v>124</v>
      </c>
      <c r="F110" s="19">
        <v>1313</v>
      </c>
      <c r="G110" s="24">
        <v>361.93</v>
      </c>
      <c r="H110" s="24">
        <v>0.39</v>
      </c>
      <c r="I110" s="31"/>
      <c r="J110" s="31"/>
      <c r="K110" s="35"/>
    </row>
    <row r="111" spans="2:11" x14ac:dyDescent="0.3">
      <c r="B111" s="8" t="s">
        <v>3801</v>
      </c>
      <c r="C111" s="57" t="s">
        <v>3802</v>
      </c>
      <c r="D111" s="54" t="s">
        <v>3803</v>
      </c>
      <c r="E111" s="6" t="s">
        <v>1071</v>
      </c>
      <c r="F111" s="19">
        <v>32578</v>
      </c>
      <c r="G111" s="24">
        <v>359.6</v>
      </c>
      <c r="H111" s="24">
        <v>0.38</v>
      </c>
      <c r="I111" s="31"/>
      <c r="J111" s="31"/>
      <c r="K111" s="35"/>
    </row>
    <row r="112" spans="2:11" x14ac:dyDescent="0.3">
      <c r="B112" s="8" t="s">
        <v>2421</v>
      </c>
      <c r="C112" s="57" t="s">
        <v>2422</v>
      </c>
      <c r="D112" s="54" t="s">
        <v>2423</v>
      </c>
      <c r="E112" s="6" t="s">
        <v>585</v>
      </c>
      <c r="F112" s="19">
        <v>23174</v>
      </c>
      <c r="G112" s="24">
        <v>356.46</v>
      </c>
      <c r="H112" s="24">
        <v>0.38</v>
      </c>
      <c r="I112" s="31"/>
      <c r="J112" s="31"/>
      <c r="K112" s="35"/>
    </row>
    <row r="113" spans="2:11" x14ac:dyDescent="0.3">
      <c r="B113" s="8" t="s">
        <v>3804</v>
      </c>
      <c r="C113" s="57" t="s">
        <v>3805</v>
      </c>
      <c r="D113" s="54" t="s">
        <v>3806</v>
      </c>
      <c r="E113" s="6" t="s">
        <v>164</v>
      </c>
      <c r="F113" s="19">
        <v>21283</v>
      </c>
      <c r="G113" s="24">
        <v>353.28</v>
      </c>
      <c r="H113" s="24">
        <v>0.38</v>
      </c>
      <c r="I113" s="31"/>
      <c r="J113" s="31"/>
      <c r="K113" s="35"/>
    </row>
    <row r="114" spans="2:11" x14ac:dyDescent="0.3">
      <c r="B114" s="8" t="s">
        <v>2338</v>
      </c>
      <c r="C114" s="57" t="s">
        <v>2339</v>
      </c>
      <c r="D114" s="54" t="s">
        <v>2340</v>
      </c>
      <c r="E114" s="6" t="s">
        <v>86</v>
      </c>
      <c r="F114" s="19">
        <v>96791</v>
      </c>
      <c r="G114" s="24">
        <v>350.04</v>
      </c>
      <c r="H114" s="24">
        <v>0.37</v>
      </c>
      <c r="I114" s="31"/>
      <c r="J114" s="31"/>
      <c r="K114" s="35"/>
    </row>
    <row r="115" spans="2:11" x14ac:dyDescent="0.3">
      <c r="B115" s="8" t="s">
        <v>3807</v>
      </c>
      <c r="C115" s="57" t="s">
        <v>3808</v>
      </c>
      <c r="D115" s="54" t="s">
        <v>3809</v>
      </c>
      <c r="E115" s="6" t="s">
        <v>100</v>
      </c>
      <c r="F115" s="19">
        <v>4251</v>
      </c>
      <c r="G115" s="24">
        <v>339.82</v>
      </c>
      <c r="H115" s="24">
        <v>0.36</v>
      </c>
      <c r="I115" s="31"/>
      <c r="J115" s="31"/>
      <c r="K115" s="35"/>
    </row>
    <row r="116" spans="2:11" x14ac:dyDescent="0.3">
      <c r="B116" s="8" t="s">
        <v>3810</v>
      </c>
      <c r="C116" s="57" t="s">
        <v>3811</v>
      </c>
      <c r="D116" s="54" t="s">
        <v>3812</v>
      </c>
      <c r="E116" s="6" t="s">
        <v>43</v>
      </c>
      <c r="F116" s="19">
        <v>511742</v>
      </c>
      <c r="G116" s="24">
        <v>334.01</v>
      </c>
      <c r="H116" s="24">
        <v>0.36</v>
      </c>
      <c r="I116" s="31"/>
      <c r="J116" s="31"/>
      <c r="K116" s="35"/>
    </row>
    <row r="117" spans="2:11" x14ac:dyDescent="0.3">
      <c r="B117" s="8" t="s">
        <v>174</v>
      </c>
      <c r="C117" s="57" t="s">
        <v>175</v>
      </c>
      <c r="D117" s="54" t="s">
        <v>176</v>
      </c>
      <c r="E117" s="6" t="s">
        <v>86</v>
      </c>
      <c r="F117" s="19">
        <v>71563</v>
      </c>
      <c r="G117" s="24">
        <v>331.27</v>
      </c>
      <c r="H117" s="24">
        <v>0.35</v>
      </c>
      <c r="I117" s="31"/>
      <c r="J117" s="31"/>
      <c r="K117" s="35"/>
    </row>
    <row r="118" spans="2:11" x14ac:dyDescent="0.3">
      <c r="B118" s="8" t="s">
        <v>3813</v>
      </c>
      <c r="C118" s="57" t="s">
        <v>3814</v>
      </c>
      <c r="D118" s="54" t="s">
        <v>3815</v>
      </c>
      <c r="E118" s="6" t="s">
        <v>104</v>
      </c>
      <c r="F118" s="19">
        <v>10600</v>
      </c>
      <c r="G118" s="24">
        <v>323.67</v>
      </c>
      <c r="H118" s="24">
        <v>0.35</v>
      </c>
      <c r="I118" s="31"/>
      <c r="J118" s="31"/>
      <c r="K118" s="35"/>
    </row>
    <row r="119" spans="2:11" x14ac:dyDescent="0.3">
      <c r="B119" s="8" t="s">
        <v>3816</v>
      </c>
      <c r="C119" s="57" t="s">
        <v>3817</v>
      </c>
      <c r="D119" s="54" t="s">
        <v>3818</v>
      </c>
      <c r="E119" s="6" t="s">
        <v>104</v>
      </c>
      <c r="F119" s="19">
        <v>5283</v>
      </c>
      <c r="G119" s="24">
        <v>317.35000000000002</v>
      </c>
      <c r="H119" s="24">
        <v>0.34</v>
      </c>
      <c r="I119" s="31"/>
      <c r="J119" s="31"/>
      <c r="K119" s="35"/>
    </row>
    <row r="120" spans="2:11" x14ac:dyDescent="0.3">
      <c r="B120" s="8" t="s">
        <v>2729</v>
      </c>
      <c r="C120" s="57" t="s">
        <v>2730</v>
      </c>
      <c r="D120" s="54" t="s">
        <v>2731</v>
      </c>
      <c r="E120" s="6" t="s">
        <v>440</v>
      </c>
      <c r="F120" s="19">
        <v>176345</v>
      </c>
      <c r="G120" s="24">
        <v>313.7</v>
      </c>
      <c r="H120" s="24">
        <v>0.34</v>
      </c>
      <c r="I120" s="31"/>
      <c r="J120" s="31"/>
      <c r="K120" s="35"/>
    </row>
    <row r="121" spans="2:11" x14ac:dyDescent="0.3">
      <c r="B121" s="8" t="s">
        <v>3819</v>
      </c>
      <c r="C121" s="57" t="s">
        <v>3820</v>
      </c>
      <c r="D121" s="54" t="s">
        <v>3821</v>
      </c>
      <c r="E121" s="6" t="s">
        <v>124</v>
      </c>
      <c r="F121" s="19">
        <v>10593</v>
      </c>
      <c r="G121" s="24">
        <v>294.69</v>
      </c>
      <c r="H121" s="24">
        <v>0.32</v>
      </c>
      <c r="I121" s="31"/>
      <c r="J121" s="31"/>
      <c r="K121" s="35"/>
    </row>
    <row r="122" spans="2:11" x14ac:dyDescent="0.3">
      <c r="B122" s="8" t="s">
        <v>2723</v>
      </c>
      <c r="C122" s="57" t="s">
        <v>2724</v>
      </c>
      <c r="D122" s="54" t="s">
        <v>2725</v>
      </c>
      <c r="E122" s="6" t="s">
        <v>108</v>
      </c>
      <c r="F122" s="19">
        <v>77731</v>
      </c>
      <c r="G122" s="24">
        <v>293.86</v>
      </c>
      <c r="H122" s="24">
        <v>0.31</v>
      </c>
      <c r="I122" s="31"/>
      <c r="J122" s="31"/>
      <c r="K122" s="35"/>
    </row>
    <row r="123" spans="2:11" x14ac:dyDescent="0.3">
      <c r="B123" s="8" t="s">
        <v>3822</v>
      </c>
      <c r="C123" s="57" t="s">
        <v>3823</v>
      </c>
      <c r="D123" s="54" t="s">
        <v>3824</v>
      </c>
      <c r="E123" s="6" t="s">
        <v>221</v>
      </c>
      <c r="F123" s="19">
        <v>38961</v>
      </c>
      <c r="G123" s="24">
        <v>293.58999999999997</v>
      </c>
      <c r="H123" s="24">
        <v>0.31</v>
      </c>
      <c r="I123" s="31"/>
      <c r="J123" s="31"/>
      <c r="K123" s="35"/>
    </row>
    <row r="124" spans="2:11" x14ac:dyDescent="0.3">
      <c r="B124" s="8" t="s">
        <v>3825</v>
      </c>
      <c r="C124" s="57" t="s">
        <v>3826</v>
      </c>
      <c r="D124" s="54" t="s">
        <v>3827</v>
      </c>
      <c r="E124" s="6" t="s">
        <v>256</v>
      </c>
      <c r="F124" s="19">
        <v>18907</v>
      </c>
      <c r="G124" s="24">
        <v>292.08</v>
      </c>
      <c r="H124" s="24">
        <v>0.31</v>
      </c>
      <c r="I124" s="31"/>
      <c r="J124" s="31"/>
      <c r="K124" s="35"/>
    </row>
    <row r="125" spans="2:11" x14ac:dyDescent="0.3">
      <c r="B125" s="8" t="s">
        <v>2101</v>
      </c>
      <c r="C125" s="57" t="s">
        <v>2102</v>
      </c>
      <c r="D125" s="54" t="s">
        <v>2103</v>
      </c>
      <c r="E125" s="6" t="s">
        <v>75</v>
      </c>
      <c r="F125" s="19">
        <v>6132</v>
      </c>
      <c r="G125" s="24">
        <v>286</v>
      </c>
      <c r="H125" s="24">
        <v>0.31</v>
      </c>
      <c r="I125" s="31"/>
      <c r="J125" s="31"/>
      <c r="K125" s="35"/>
    </row>
    <row r="126" spans="2:11" x14ac:dyDescent="0.3">
      <c r="B126" s="8" t="s">
        <v>3828</v>
      </c>
      <c r="C126" s="57" t="s">
        <v>3829</v>
      </c>
      <c r="D126" s="54" t="s">
        <v>3830</v>
      </c>
      <c r="E126" s="6" t="s">
        <v>104</v>
      </c>
      <c r="F126" s="19">
        <v>17271</v>
      </c>
      <c r="G126" s="24">
        <v>283.68</v>
      </c>
      <c r="H126" s="24">
        <v>0.3</v>
      </c>
      <c r="I126" s="31"/>
      <c r="J126" s="31"/>
      <c r="K126" s="35"/>
    </row>
    <row r="127" spans="2:11" x14ac:dyDescent="0.3">
      <c r="B127" s="8" t="s">
        <v>1871</v>
      </c>
      <c r="C127" s="57" t="s">
        <v>1872</v>
      </c>
      <c r="D127" s="54" t="s">
        <v>1873</v>
      </c>
      <c r="E127" s="6" t="s">
        <v>217</v>
      </c>
      <c r="F127" s="19">
        <v>8354</v>
      </c>
      <c r="G127" s="24">
        <v>282.43</v>
      </c>
      <c r="H127" s="24">
        <v>0.3</v>
      </c>
      <c r="I127" s="31"/>
      <c r="J127" s="31"/>
      <c r="K127" s="35"/>
    </row>
    <row r="128" spans="2:11" x14ac:dyDescent="0.3">
      <c r="B128" s="8" t="s">
        <v>136</v>
      </c>
      <c r="C128" s="57" t="s">
        <v>137</v>
      </c>
      <c r="D128" s="54" t="s">
        <v>138</v>
      </c>
      <c r="E128" s="6" t="s">
        <v>100</v>
      </c>
      <c r="F128" s="19">
        <v>9743</v>
      </c>
      <c r="G128" s="24">
        <v>280.39999999999998</v>
      </c>
      <c r="H128" s="24">
        <v>0.3</v>
      </c>
      <c r="I128" s="31"/>
      <c r="J128" s="31"/>
      <c r="K128" s="35"/>
    </row>
    <row r="129" spans="2:11" x14ac:dyDescent="0.3">
      <c r="B129" s="8" t="s">
        <v>635</v>
      </c>
      <c r="C129" s="57" t="s">
        <v>636</v>
      </c>
      <c r="D129" s="54" t="s">
        <v>637</v>
      </c>
      <c r="E129" s="6" t="s">
        <v>180</v>
      </c>
      <c r="F129" s="19">
        <v>2381</v>
      </c>
      <c r="G129" s="24">
        <v>280.14999999999998</v>
      </c>
      <c r="H129" s="24">
        <v>0.3</v>
      </c>
      <c r="I129" s="31"/>
      <c r="J129" s="31"/>
      <c r="K129" s="35"/>
    </row>
    <row r="130" spans="2:11" x14ac:dyDescent="0.3">
      <c r="B130" s="8" t="s">
        <v>2220</v>
      </c>
      <c r="C130" s="57" t="s">
        <v>2221</v>
      </c>
      <c r="D130" s="54" t="s">
        <v>2222</v>
      </c>
      <c r="E130" s="6" t="s">
        <v>149</v>
      </c>
      <c r="F130" s="19">
        <v>43139</v>
      </c>
      <c r="G130" s="24">
        <v>278.66000000000003</v>
      </c>
      <c r="H130" s="24">
        <v>0.3</v>
      </c>
      <c r="I130" s="31"/>
      <c r="J130" s="31"/>
      <c r="K130" s="35"/>
    </row>
    <row r="131" spans="2:11" x14ac:dyDescent="0.3">
      <c r="B131" s="8" t="s">
        <v>263</v>
      </c>
      <c r="C131" s="57" t="s">
        <v>264</v>
      </c>
      <c r="D131" s="54" t="s">
        <v>265</v>
      </c>
      <c r="E131" s="6" t="s">
        <v>266</v>
      </c>
      <c r="F131" s="19">
        <v>18159</v>
      </c>
      <c r="G131" s="24">
        <v>266.66000000000003</v>
      </c>
      <c r="H131" s="24">
        <v>0.28999999999999998</v>
      </c>
      <c r="I131" s="31"/>
      <c r="J131" s="31"/>
      <c r="K131" s="35"/>
    </row>
    <row r="132" spans="2:11" x14ac:dyDescent="0.3">
      <c r="B132" s="8" t="s">
        <v>3831</v>
      </c>
      <c r="C132" s="57" t="s">
        <v>3832</v>
      </c>
      <c r="D132" s="54" t="s">
        <v>3833</v>
      </c>
      <c r="E132" s="6" t="s">
        <v>75</v>
      </c>
      <c r="F132" s="19">
        <v>199998</v>
      </c>
      <c r="G132" s="24">
        <v>264.16000000000003</v>
      </c>
      <c r="H132" s="24">
        <v>0.28000000000000003</v>
      </c>
      <c r="I132" s="31"/>
      <c r="J132" s="31"/>
      <c r="K132" s="35"/>
    </row>
    <row r="133" spans="2:11" x14ac:dyDescent="0.3">
      <c r="B133" s="8" t="s">
        <v>331</v>
      </c>
      <c r="C133" s="57" t="s">
        <v>332</v>
      </c>
      <c r="D133" s="54" t="s">
        <v>333</v>
      </c>
      <c r="E133" s="6" t="s">
        <v>50</v>
      </c>
      <c r="F133" s="19">
        <v>37313</v>
      </c>
      <c r="G133" s="24">
        <v>260.27999999999997</v>
      </c>
      <c r="H133" s="24">
        <v>0.28000000000000003</v>
      </c>
      <c r="I133" s="31"/>
      <c r="J133" s="31"/>
      <c r="K133" s="35"/>
    </row>
    <row r="134" spans="2:11" x14ac:dyDescent="0.3">
      <c r="B134" s="8" t="s">
        <v>146</v>
      </c>
      <c r="C134" s="57" t="s">
        <v>147</v>
      </c>
      <c r="D134" s="54" t="s">
        <v>148</v>
      </c>
      <c r="E134" s="6" t="s">
        <v>149</v>
      </c>
      <c r="F134" s="19">
        <v>6929</v>
      </c>
      <c r="G134" s="24">
        <v>257.95</v>
      </c>
      <c r="H134" s="24">
        <v>0.28000000000000003</v>
      </c>
      <c r="I134" s="31"/>
      <c r="J134" s="31"/>
      <c r="K134" s="35"/>
    </row>
    <row r="135" spans="2:11" x14ac:dyDescent="0.3">
      <c r="B135" s="8" t="s">
        <v>1075</v>
      </c>
      <c r="C135" s="57" t="s">
        <v>1076</v>
      </c>
      <c r="D135" s="54" t="s">
        <v>1077</v>
      </c>
      <c r="E135" s="6" t="s">
        <v>131</v>
      </c>
      <c r="F135" s="19">
        <v>29000</v>
      </c>
      <c r="G135" s="24">
        <v>252.17</v>
      </c>
      <c r="H135" s="24">
        <v>0.27</v>
      </c>
      <c r="I135" s="31"/>
      <c r="J135" s="31"/>
      <c r="K135" s="35"/>
    </row>
    <row r="136" spans="2:11" x14ac:dyDescent="0.3">
      <c r="B136" s="8" t="s">
        <v>313</v>
      </c>
      <c r="C136" s="57" t="s">
        <v>314</v>
      </c>
      <c r="D136" s="54" t="s">
        <v>315</v>
      </c>
      <c r="E136" s="6" t="s">
        <v>71</v>
      </c>
      <c r="F136" s="19">
        <v>15339</v>
      </c>
      <c r="G136" s="24">
        <v>251.08</v>
      </c>
      <c r="H136" s="24">
        <v>0.27</v>
      </c>
      <c r="I136" s="31"/>
      <c r="J136" s="31"/>
      <c r="K136" s="35"/>
    </row>
    <row r="137" spans="2:11" x14ac:dyDescent="0.3">
      <c r="B137" s="8" t="s">
        <v>3834</v>
      </c>
      <c r="C137" s="57" t="s">
        <v>3835</v>
      </c>
      <c r="D137" s="54" t="s">
        <v>3836</v>
      </c>
      <c r="E137" s="6" t="s">
        <v>538</v>
      </c>
      <c r="F137" s="19">
        <v>117048</v>
      </c>
      <c r="G137" s="24">
        <v>250.45</v>
      </c>
      <c r="H137" s="24">
        <v>0.27</v>
      </c>
      <c r="I137" s="31"/>
      <c r="J137" s="31"/>
      <c r="K137" s="35"/>
    </row>
    <row r="138" spans="2:11" x14ac:dyDescent="0.3">
      <c r="B138" s="8" t="s">
        <v>2128</v>
      </c>
      <c r="C138" s="57" t="s">
        <v>2129</v>
      </c>
      <c r="D138" s="54" t="s">
        <v>2130</v>
      </c>
      <c r="E138" s="6" t="s">
        <v>124</v>
      </c>
      <c r="F138" s="19">
        <v>10400</v>
      </c>
      <c r="G138" s="24">
        <v>249.77</v>
      </c>
      <c r="H138" s="24">
        <v>0.27</v>
      </c>
      <c r="I138" s="31"/>
      <c r="J138" s="31"/>
      <c r="K138" s="35"/>
    </row>
    <row r="139" spans="2:11" x14ac:dyDescent="0.3">
      <c r="B139" s="8" t="s">
        <v>3837</v>
      </c>
      <c r="C139" s="57" t="s">
        <v>3838</v>
      </c>
      <c r="D139" s="54" t="s">
        <v>3839</v>
      </c>
      <c r="E139" s="6" t="s">
        <v>397</v>
      </c>
      <c r="F139" s="19">
        <v>711</v>
      </c>
      <c r="G139" s="24">
        <v>244.51</v>
      </c>
      <c r="H139" s="24">
        <v>0.26</v>
      </c>
      <c r="I139" s="31"/>
      <c r="J139" s="31"/>
      <c r="K139" s="35"/>
    </row>
    <row r="140" spans="2:11" x14ac:dyDescent="0.3">
      <c r="B140" s="8" t="s">
        <v>2415</v>
      </c>
      <c r="C140" s="57" t="s">
        <v>2416</v>
      </c>
      <c r="D140" s="54" t="s">
        <v>2417</v>
      </c>
      <c r="E140" s="6" t="s">
        <v>75</v>
      </c>
      <c r="F140" s="19">
        <v>126153</v>
      </c>
      <c r="G140" s="24">
        <v>241.77</v>
      </c>
      <c r="H140" s="24">
        <v>0.26</v>
      </c>
      <c r="I140" s="31"/>
      <c r="J140" s="31"/>
      <c r="K140" s="35"/>
    </row>
    <row r="141" spans="2:11" x14ac:dyDescent="0.3">
      <c r="B141" s="8" t="s">
        <v>2388</v>
      </c>
      <c r="C141" s="57" t="s">
        <v>2389</v>
      </c>
      <c r="D141" s="54" t="s">
        <v>2390</v>
      </c>
      <c r="E141" s="6" t="s">
        <v>160</v>
      </c>
      <c r="F141" s="19">
        <v>47696</v>
      </c>
      <c r="G141" s="24">
        <v>225.82</v>
      </c>
      <c r="H141" s="24">
        <v>0.24</v>
      </c>
      <c r="I141" s="31"/>
      <c r="J141" s="31"/>
      <c r="K141" s="35"/>
    </row>
    <row r="142" spans="2:11" x14ac:dyDescent="0.3">
      <c r="B142" s="8" t="s">
        <v>3840</v>
      </c>
      <c r="C142" s="57" t="s">
        <v>3841</v>
      </c>
      <c r="D142" s="54" t="s">
        <v>3842</v>
      </c>
      <c r="E142" s="6" t="s">
        <v>160</v>
      </c>
      <c r="F142" s="19">
        <v>21287</v>
      </c>
      <c r="G142" s="24">
        <v>224.32</v>
      </c>
      <c r="H142" s="24">
        <v>0.24</v>
      </c>
      <c r="I142" s="31"/>
      <c r="J142" s="31"/>
      <c r="K142" s="35"/>
    </row>
    <row r="143" spans="2:11" x14ac:dyDescent="0.3">
      <c r="B143" s="8" t="s">
        <v>3161</v>
      </c>
      <c r="C143" s="57" t="s">
        <v>3162</v>
      </c>
      <c r="D143" s="54" t="s">
        <v>3163</v>
      </c>
      <c r="E143" s="6" t="s">
        <v>135</v>
      </c>
      <c r="F143" s="19">
        <v>8869</v>
      </c>
      <c r="G143" s="24">
        <v>215.23</v>
      </c>
      <c r="H143" s="24">
        <v>0.23</v>
      </c>
      <c r="I143" s="31"/>
      <c r="J143" s="31"/>
      <c r="K143" s="35"/>
    </row>
    <row r="144" spans="2:11" x14ac:dyDescent="0.3">
      <c r="B144" s="8" t="s">
        <v>3843</v>
      </c>
      <c r="C144" s="57" t="s">
        <v>3844</v>
      </c>
      <c r="D144" s="54" t="s">
        <v>3845</v>
      </c>
      <c r="E144" s="6" t="s">
        <v>246</v>
      </c>
      <c r="F144" s="19">
        <v>81995</v>
      </c>
      <c r="G144" s="24">
        <v>212.45</v>
      </c>
      <c r="H144" s="24">
        <v>0.23</v>
      </c>
      <c r="I144" s="31"/>
      <c r="J144" s="31"/>
      <c r="K144" s="35"/>
    </row>
    <row r="145" spans="2:11" x14ac:dyDescent="0.3">
      <c r="B145" s="8" t="s">
        <v>3846</v>
      </c>
      <c r="C145" s="57" t="s">
        <v>3847</v>
      </c>
      <c r="D145" s="54" t="s">
        <v>3848</v>
      </c>
      <c r="E145" s="6" t="s">
        <v>606</v>
      </c>
      <c r="F145" s="19">
        <v>81300</v>
      </c>
      <c r="G145" s="24">
        <v>210.16</v>
      </c>
      <c r="H145" s="24">
        <v>0.22</v>
      </c>
      <c r="I145" s="31"/>
      <c r="J145" s="31"/>
      <c r="K145" s="35"/>
    </row>
    <row r="146" spans="2:11" x14ac:dyDescent="0.3">
      <c r="B146" s="8" t="s">
        <v>2391</v>
      </c>
      <c r="C146" s="57" t="s">
        <v>2392</v>
      </c>
      <c r="D146" s="54" t="s">
        <v>2393</v>
      </c>
      <c r="E146" s="6" t="s">
        <v>100</v>
      </c>
      <c r="F146" s="19">
        <v>29015</v>
      </c>
      <c r="G146" s="24">
        <v>208.88</v>
      </c>
      <c r="H146" s="24">
        <v>0.22</v>
      </c>
      <c r="I146" s="31"/>
      <c r="J146" s="31"/>
      <c r="K146" s="35"/>
    </row>
    <row r="147" spans="2:11" x14ac:dyDescent="0.3">
      <c r="B147" s="8" t="s">
        <v>3849</v>
      </c>
      <c r="C147" s="57" t="s">
        <v>3850</v>
      </c>
      <c r="D147" s="54" t="s">
        <v>3851</v>
      </c>
      <c r="E147" s="6" t="s">
        <v>1895</v>
      </c>
      <c r="F147" s="19">
        <v>10241</v>
      </c>
      <c r="G147" s="24">
        <v>208.46</v>
      </c>
      <c r="H147" s="24">
        <v>0.22</v>
      </c>
      <c r="I147" s="31"/>
      <c r="J147" s="31"/>
      <c r="K147" s="35"/>
    </row>
    <row r="148" spans="2:11" x14ac:dyDescent="0.3">
      <c r="B148" s="8" t="s">
        <v>3852</v>
      </c>
      <c r="C148" s="57" t="s">
        <v>3853</v>
      </c>
      <c r="D148" s="54" t="s">
        <v>3854</v>
      </c>
      <c r="E148" s="6" t="s">
        <v>60</v>
      </c>
      <c r="F148" s="19">
        <v>498700</v>
      </c>
      <c r="G148" s="24">
        <v>207.21</v>
      </c>
      <c r="H148" s="24">
        <v>0.22</v>
      </c>
      <c r="I148" s="31"/>
      <c r="J148" s="31"/>
      <c r="K148" s="35"/>
    </row>
    <row r="149" spans="2:11" x14ac:dyDescent="0.3">
      <c r="B149" s="8" t="s">
        <v>3855</v>
      </c>
      <c r="C149" s="57" t="s">
        <v>3856</v>
      </c>
      <c r="D149" s="54" t="s">
        <v>3857</v>
      </c>
      <c r="E149" s="6" t="s">
        <v>75</v>
      </c>
      <c r="F149" s="19">
        <v>32678</v>
      </c>
      <c r="G149" s="24">
        <v>203.55</v>
      </c>
      <c r="H149" s="24">
        <v>0.22</v>
      </c>
      <c r="I149" s="31"/>
      <c r="J149" s="31"/>
      <c r="K149" s="35"/>
    </row>
    <row r="150" spans="2:11" x14ac:dyDescent="0.3">
      <c r="B150" s="8" t="s">
        <v>3858</v>
      </c>
      <c r="C150" s="57" t="s">
        <v>3859</v>
      </c>
      <c r="D150" s="54" t="s">
        <v>3860</v>
      </c>
      <c r="E150" s="6" t="s">
        <v>246</v>
      </c>
      <c r="F150" s="19">
        <v>233505</v>
      </c>
      <c r="G150" s="24">
        <v>201.21</v>
      </c>
      <c r="H150" s="24">
        <v>0.22</v>
      </c>
      <c r="I150" s="31"/>
      <c r="J150" s="31"/>
      <c r="K150" s="35"/>
    </row>
    <row r="151" spans="2:11" x14ac:dyDescent="0.3">
      <c r="B151" s="8" t="s">
        <v>161</v>
      </c>
      <c r="C151" s="57" t="s">
        <v>162</v>
      </c>
      <c r="D151" s="54" t="s">
        <v>163</v>
      </c>
      <c r="E151" s="6" t="s">
        <v>164</v>
      </c>
      <c r="F151" s="19">
        <v>554</v>
      </c>
      <c r="G151" s="24">
        <v>184.9</v>
      </c>
      <c r="H151" s="24">
        <v>0.2</v>
      </c>
      <c r="I151" s="31"/>
      <c r="J151" s="31"/>
      <c r="K151" s="35"/>
    </row>
    <row r="152" spans="2:11" x14ac:dyDescent="0.3">
      <c r="B152" s="8" t="s">
        <v>2735</v>
      </c>
      <c r="C152" s="57" t="s">
        <v>2736</v>
      </c>
      <c r="D152" s="54" t="s">
        <v>2737</v>
      </c>
      <c r="E152" s="6" t="s">
        <v>440</v>
      </c>
      <c r="F152" s="19">
        <v>43343</v>
      </c>
      <c r="G152" s="24">
        <v>184.36</v>
      </c>
      <c r="H152" s="24">
        <v>0.2</v>
      </c>
      <c r="I152" s="31"/>
      <c r="J152" s="31"/>
      <c r="K152" s="35"/>
    </row>
    <row r="153" spans="2:11" x14ac:dyDescent="0.3">
      <c r="B153" s="8" t="s">
        <v>3861</v>
      </c>
      <c r="C153" s="57" t="s">
        <v>1485</v>
      </c>
      <c r="D153" s="54" t="s">
        <v>3862</v>
      </c>
      <c r="E153" s="6" t="s">
        <v>43</v>
      </c>
      <c r="F153" s="19">
        <v>140924</v>
      </c>
      <c r="G153" s="24">
        <v>140.32</v>
      </c>
      <c r="H153" s="24">
        <v>0.15</v>
      </c>
      <c r="I153" s="31"/>
      <c r="J153" s="31"/>
      <c r="K153" s="35"/>
    </row>
    <row r="154" spans="2:11" x14ac:dyDescent="0.3">
      <c r="B154" s="8" t="s">
        <v>3863</v>
      </c>
      <c r="C154" s="57" t="s">
        <v>1473</v>
      </c>
      <c r="D154" s="54" t="s">
        <v>3864</v>
      </c>
      <c r="E154" s="6" t="s">
        <v>43</v>
      </c>
      <c r="F154" s="19">
        <v>367064</v>
      </c>
      <c r="G154" s="24">
        <v>130.78</v>
      </c>
      <c r="H154" s="24">
        <v>0.14000000000000001</v>
      </c>
      <c r="I154" s="31"/>
      <c r="J154" s="31"/>
      <c r="K154" s="35"/>
    </row>
    <row r="155" spans="2:11" x14ac:dyDescent="0.3">
      <c r="B155" s="8" t="s">
        <v>3865</v>
      </c>
      <c r="C155" s="57" t="s">
        <v>3866</v>
      </c>
      <c r="D155" s="54" t="s">
        <v>3867</v>
      </c>
      <c r="E155" s="6" t="s">
        <v>246</v>
      </c>
      <c r="F155" s="19">
        <v>179815</v>
      </c>
      <c r="G155" s="24">
        <v>130.37</v>
      </c>
      <c r="H155" s="24">
        <v>0.14000000000000001</v>
      </c>
      <c r="I155" s="31"/>
      <c r="J155" s="31"/>
      <c r="K155" s="35"/>
    </row>
    <row r="156" spans="2:11" x14ac:dyDescent="0.3">
      <c r="B156" s="8" t="s">
        <v>3868</v>
      </c>
      <c r="C156" s="57" t="s">
        <v>3869</v>
      </c>
      <c r="D156" s="54" t="s">
        <v>3870</v>
      </c>
      <c r="E156" s="6" t="s">
        <v>480</v>
      </c>
      <c r="F156" s="19">
        <v>15664</v>
      </c>
      <c r="G156" s="24">
        <v>127.94</v>
      </c>
      <c r="H156" s="24">
        <v>0.14000000000000001</v>
      </c>
      <c r="I156" s="31"/>
      <c r="J156" s="31"/>
      <c r="K156" s="35"/>
    </row>
    <row r="157" spans="2:11" x14ac:dyDescent="0.3">
      <c r="B157" s="8" t="s">
        <v>3871</v>
      </c>
      <c r="C157" s="57" t="s">
        <v>1912</v>
      </c>
      <c r="D157" s="54" t="s">
        <v>3872</v>
      </c>
      <c r="E157" s="6" t="s">
        <v>397</v>
      </c>
      <c r="F157" s="19">
        <v>10857</v>
      </c>
      <c r="G157" s="24">
        <v>105.76</v>
      </c>
      <c r="H157" s="24">
        <v>0.11</v>
      </c>
      <c r="I157" s="31"/>
      <c r="J157" s="31"/>
      <c r="K157" s="35"/>
    </row>
    <row r="158" spans="2:11" x14ac:dyDescent="0.3">
      <c r="B158" s="8" t="s">
        <v>3873</v>
      </c>
      <c r="C158" s="57" t="s">
        <v>3874</v>
      </c>
      <c r="D158" s="54" t="s">
        <v>3875</v>
      </c>
      <c r="E158" s="6" t="s">
        <v>108</v>
      </c>
      <c r="F158" s="19">
        <v>60493</v>
      </c>
      <c r="G158" s="24">
        <v>90.08</v>
      </c>
      <c r="H158" s="24">
        <v>0.1</v>
      </c>
      <c r="I158" s="31"/>
      <c r="J158" s="31"/>
      <c r="K158" s="35"/>
    </row>
    <row r="159" spans="2:11" x14ac:dyDescent="0.3">
      <c r="B159" s="8" t="s">
        <v>3876</v>
      </c>
      <c r="C159" s="57" t="s">
        <v>1705</v>
      </c>
      <c r="D159" s="54" t="s">
        <v>3877</v>
      </c>
      <c r="E159" s="6" t="s">
        <v>43</v>
      </c>
      <c r="F159" s="19">
        <v>286028</v>
      </c>
      <c r="G159" s="24">
        <v>83.52</v>
      </c>
      <c r="H159" s="24">
        <v>0.09</v>
      </c>
      <c r="I159" s="31"/>
      <c r="J159" s="31"/>
      <c r="K159" s="35"/>
    </row>
    <row r="160" spans="2:11" x14ac:dyDescent="0.3">
      <c r="C160" s="58" t="s">
        <v>184</v>
      </c>
      <c r="D160" s="54"/>
      <c r="E160" s="6"/>
      <c r="F160" s="19"/>
      <c r="G160" s="25">
        <v>93525.23</v>
      </c>
      <c r="H160" s="25">
        <v>100.09</v>
      </c>
      <c r="I160" s="31"/>
      <c r="J160" s="31"/>
      <c r="K160" s="35"/>
    </row>
    <row r="161" spans="3:11" x14ac:dyDescent="0.3">
      <c r="C161" s="57"/>
      <c r="D161" s="54"/>
      <c r="E161" s="6"/>
      <c r="F161" s="19"/>
      <c r="G161" s="24"/>
      <c r="H161" s="24"/>
      <c r="I161" s="31"/>
      <c r="J161" s="31"/>
      <c r="K161" s="35"/>
    </row>
    <row r="162" spans="3:11" x14ac:dyDescent="0.3">
      <c r="C162" s="58" t="s">
        <v>3</v>
      </c>
      <c r="D162" s="54"/>
      <c r="E162" s="6"/>
      <c r="F162" s="19"/>
      <c r="G162" s="24" t="s">
        <v>2</v>
      </c>
      <c r="H162" s="24" t="s">
        <v>2</v>
      </c>
      <c r="I162" s="31"/>
      <c r="J162" s="31"/>
      <c r="K162" s="35"/>
    </row>
    <row r="163" spans="3:11" x14ac:dyDescent="0.3">
      <c r="C163" s="57"/>
      <c r="D163" s="54"/>
      <c r="E163" s="6"/>
      <c r="F163" s="19"/>
      <c r="G163" s="24"/>
      <c r="H163" s="24"/>
      <c r="I163" s="31"/>
      <c r="J163" s="31"/>
      <c r="K163" s="35"/>
    </row>
    <row r="164" spans="3:11" x14ac:dyDescent="0.3">
      <c r="C164" s="58" t="s">
        <v>4</v>
      </c>
      <c r="D164" s="54"/>
      <c r="E164" s="6"/>
      <c r="F164" s="19"/>
      <c r="G164" s="24" t="s">
        <v>2</v>
      </c>
      <c r="H164" s="24" t="s">
        <v>2</v>
      </c>
      <c r="I164" s="31"/>
      <c r="J164" s="31"/>
      <c r="K164" s="35"/>
    </row>
    <row r="165" spans="3:11" x14ac:dyDescent="0.3">
      <c r="C165" s="57"/>
      <c r="D165" s="54"/>
      <c r="E165" s="6"/>
      <c r="F165" s="19"/>
      <c r="G165" s="24"/>
      <c r="H165" s="24"/>
      <c r="I165" s="31"/>
      <c r="J165" s="31"/>
      <c r="K165" s="35"/>
    </row>
    <row r="166" spans="3:11" x14ac:dyDescent="0.3">
      <c r="C166" s="58" t="s">
        <v>5</v>
      </c>
      <c r="D166" s="54"/>
      <c r="E166" s="6"/>
      <c r="F166" s="19"/>
      <c r="G166" s="24"/>
      <c r="H166" s="24"/>
      <c r="I166" s="31"/>
      <c r="J166" s="31"/>
      <c r="K166" s="35"/>
    </row>
    <row r="167" spans="3:11" x14ac:dyDescent="0.3">
      <c r="C167" s="57"/>
      <c r="D167" s="54"/>
      <c r="E167" s="6"/>
      <c r="F167" s="19"/>
      <c r="G167" s="24"/>
      <c r="H167" s="24"/>
      <c r="I167" s="31"/>
      <c r="J167" s="31"/>
      <c r="K167" s="35"/>
    </row>
    <row r="168" spans="3:11" x14ac:dyDescent="0.3">
      <c r="C168" s="58" t="s">
        <v>6</v>
      </c>
      <c r="D168" s="54"/>
      <c r="E168" s="6"/>
      <c r="F168" s="19"/>
      <c r="G168" s="24" t="s">
        <v>2</v>
      </c>
      <c r="H168" s="24" t="s">
        <v>2</v>
      </c>
      <c r="I168" s="31"/>
      <c r="J168" s="31"/>
      <c r="K168" s="35"/>
    </row>
    <row r="169" spans="3:11" x14ac:dyDescent="0.3">
      <c r="C169" s="57"/>
      <c r="D169" s="54"/>
      <c r="E169" s="6"/>
      <c r="F169" s="19"/>
      <c r="G169" s="24"/>
      <c r="H169" s="24"/>
      <c r="I169" s="31"/>
      <c r="J169" s="31"/>
      <c r="K169" s="35"/>
    </row>
    <row r="170" spans="3:11" x14ac:dyDescent="0.3">
      <c r="C170" s="58" t="s">
        <v>7</v>
      </c>
      <c r="D170" s="54"/>
      <c r="E170" s="6"/>
      <c r="F170" s="19"/>
      <c r="G170" s="24" t="s">
        <v>2</v>
      </c>
      <c r="H170" s="24" t="s">
        <v>2</v>
      </c>
      <c r="I170" s="31"/>
      <c r="J170" s="31"/>
      <c r="K170" s="35"/>
    </row>
    <row r="171" spans="3:11" x14ac:dyDescent="0.3">
      <c r="C171" s="57"/>
      <c r="D171" s="54"/>
      <c r="E171" s="6"/>
      <c r="F171" s="19"/>
      <c r="G171" s="24"/>
      <c r="H171" s="24"/>
      <c r="I171" s="31"/>
      <c r="J171" s="31"/>
      <c r="K171" s="35"/>
    </row>
    <row r="172" spans="3:11" x14ac:dyDescent="0.3">
      <c r="C172" s="58" t="s">
        <v>8</v>
      </c>
      <c r="D172" s="54"/>
      <c r="E172" s="6"/>
      <c r="F172" s="19"/>
      <c r="G172" s="24" t="s">
        <v>2</v>
      </c>
      <c r="H172" s="24" t="s">
        <v>2</v>
      </c>
      <c r="I172" s="31"/>
      <c r="J172" s="31"/>
      <c r="K172" s="35"/>
    </row>
    <row r="173" spans="3:11" x14ac:dyDescent="0.3">
      <c r="C173" s="57"/>
      <c r="D173" s="54"/>
      <c r="E173" s="6"/>
      <c r="F173" s="19"/>
      <c r="G173" s="24"/>
      <c r="H173" s="24"/>
      <c r="I173" s="31"/>
      <c r="J173" s="31"/>
      <c r="K173" s="35"/>
    </row>
    <row r="174" spans="3:11" x14ac:dyDescent="0.3">
      <c r="C174" s="58" t="s">
        <v>9</v>
      </c>
      <c r="D174" s="54"/>
      <c r="E174" s="6"/>
      <c r="F174" s="19"/>
      <c r="G174" s="24" t="s">
        <v>2</v>
      </c>
      <c r="H174" s="24" t="s">
        <v>2</v>
      </c>
      <c r="I174" s="31"/>
      <c r="J174" s="31"/>
      <c r="K174" s="35"/>
    </row>
    <row r="175" spans="3:11" x14ac:dyDescent="0.3">
      <c r="C175" s="57"/>
      <c r="D175" s="54"/>
      <c r="E175" s="6"/>
      <c r="F175" s="19"/>
      <c r="G175" s="24"/>
      <c r="H175" s="24"/>
      <c r="I175" s="31"/>
      <c r="J175" s="31"/>
      <c r="K175" s="35"/>
    </row>
    <row r="176" spans="3:11" x14ac:dyDescent="0.3">
      <c r="C176" s="58" t="s">
        <v>10</v>
      </c>
      <c r="D176" s="54"/>
      <c r="E176" s="6"/>
      <c r="F176" s="19"/>
      <c r="G176" s="24" t="s">
        <v>2</v>
      </c>
      <c r="H176" s="24" t="s">
        <v>2</v>
      </c>
      <c r="I176" s="31"/>
      <c r="J176" s="31"/>
      <c r="K176" s="35"/>
    </row>
    <row r="177" spans="1:11" x14ac:dyDescent="0.3">
      <c r="C177" s="57"/>
      <c r="D177" s="54"/>
      <c r="E177" s="6"/>
      <c r="F177" s="19"/>
      <c r="G177" s="24"/>
      <c r="H177" s="24"/>
      <c r="I177" s="31"/>
      <c r="J177" s="31"/>
      <c r="K177" s="35"/>
    </row>
    <row r="178" spans="1:11" x14ac:dyDescent="0.3">
      <c r="C178" s="58" t="s">
        <v>11</v>
      </c>
      <c r="D178" s="54"/>
      <c r="E178" s="6"/>
      <c r="F178" s="19"/>
      <c r="G178" s="24"/>
      <c r="H178" s="24"/>
      <c r="I178" s="31"/>
      <c r="J178" s="31"/>
      <c r="K178" s="35"/>
    </row>
    <row r="179" spans="1:11" x14ac:dyDescent="0.3">
      <c r="C179" s="57"/>
      <c r="D179" s="54"/>
      <c r="E179" s="6"/>
      <c r="F179" s="19"/>
      <c r="G179" s="24"/>
      <c r="H179" s="24"/>
      <c r="I179" s="31"/>
      <c r="J179" s="31"/>
      <c r="K179" s="35"/>
    </row>
    <row r="180" spans="1:11" x14ac:dyDescent="0.3">
      <c r="C180" s="58" t="s">
        <v>13</v>
      </c>
      <c r="D180" s="54"/>
      <c r="E180" s="6"/>
      <c r="F180" s="19"/>
      <c r="G180" s="24" t="s">
        <v>2</v>
      </c>
      <c r="H180" s="24" t="s">
        <v>2</v>
      </c>
      <c r="I180" s="31"/>
      <c r="J180" s="31"/>
      <c r="K180" s="35"/>
    </row>
    <row r="181" spans="1:11" x14ac:dyDescent="0.3">
      <c r="C181" s="57"/>
      <c r="D181" s="54"/>
      <c r="E181" s="6"/>
      <c r="F181" s="19"/>
      <c r="G181" s="24"/>
      <c r="H181" s="24"/>
      <c r="I181" s="31"/>
      <c r="J181" s="31"/>
      <c r="K181" s="35"/>
    </row>
    <row r="182" spans="1:11" x14ac:dyDescent="0.3">
      <c r="C182" s="58" t="s">
        <v>14</v>
      </c>
      <c r="D182" s="54"/>
      <c r="E182" s="6"/>
      <c r="F182" s="19"/>
      <c r="G182" s="24" t="s">
        <v>2</v>
      </c>
      <c r="H182" s="24" t="s">
        <v>2</v>
      </c>
      <c r="I182" s="31"/>
      <c r="J182" s="31"/>
      <c r="K182" s="35"/>
    </row>
    <row r="183" spans="1:11" x14ac:dyDescent="0.3">
      <c r="C183" s="57"/>
      <c r="D183" s="54"/>
      <c r="E183" s="6"/>
      <c r="F183" s="19"/>
      <c r="G183" s="24"/>
      <c r="H183" s="24"/>
      <c r="I183" s="31"/>
      <c r="J183" s="31"/>
      <c r="K183" s="35"/>
    </row>
    <row r="184" spans="1:11" x14ac:dyDescent="0.3">
      <c r="C184" s="58" t="s">
        <v>15</v>
      </c>
      <c r="D184" s="54"/>
      <c r="E184" s="6"/>
      <c r="F184" s="19"/>
      <c r="G184" s="24" t="s">
        <v>2</v>
      </c>
      <c r="H184" s="24" t="s">
        <v>2</v>
      </c>
      <c r="I184" s="31"/>
      <c r="J184" s="31"/>
      <c r="K184" s="35"/>
    </row>
    <row r="185" spans="1:11" x14ac:dyDescent="0.3">
      <c r="C185" s="57"/>
      <c r="D185" s="54"/>
      <c r="E185" s="6"/>
      <c r="F185" s="19"/>
      <c r="G185" s="24"/>
      <c r="H185" s="24"/>
      <c r="I185" s="31"/>
      <c r="J185" s="31"/>
      <c r="K185" s="35"/>
    </row>
    <row r="186" spans="1:11" x14ac:dyDescent="0.3">
      <c r="C186" s="58" t="s">
        <v>16</v>
      </c>
      <c r="D186" s="54"/>
      <c r="E186" s="6"/>
      <c r="F186" s="19"/>
      <c r="G186" s="24" t="s">
        <v>2</v>
      </c>
      <c r="H186" s="24" t="s">
        <v>2</v>
      </c>
      <c r="I186" s="31"/>
      <c r="J186" s="31"/>
      <c r="K186" s="35"/>
    </row>
    <row r="187" spans="1:11" x14ac:dyDescent="0.3">
      <c r="C187" s="57"/>
      <c r="D187" s="54"/>
      <c r="E187" s="6"/>
      <c r="F187" s="19"/>
      <c r="G187" s="24"/>
      <c r="H187" s="24"/>
      <c r="I187" s="31"/>
      <c r="J187" s="31"/>
      <c r="K187" s="35"/>
    </row>
    <row r="188" spans="1:11" x14ac:dyDescent="0.3">
      <c r="C188" s="58" t="s">
        <v>17</v>
      </c>
      <c r="D188" s="54"/>
      <c r="E188" s="6"/>
      <c r="F188" s="19"/>
      <c r="G188" s="24" t="s">
        <v>2</v>
      </c>
      <c r="H188" s="24" t="s">
        <v>2</v>
      </c>
      <c r="I188" s="31"/>
      <c r="J188" s="31"/>
      <c r="K188" s="35"/>
    </row>
    <row r="189" spans="1:11" x14ac:dyDescent="0.3">
      <c r="C189" s="57"/>
      <c r="D189" s="54"/>
      <c r="E189" s="6"/>
      <c r="F189" s="19"/>
      <c r="G189" s="24"/>
      <c r="H189" s="24"/>
      <c r="I189" s="31"/>
      <c r="J189" s="31"/>
      <c r="K189" s="35"/>
    </row>
    <row r="190" spans="1:11" x14ac:dyDescent="0.3">
      <c r="A190" s="10"/>
      <c r="B190" s="28"/>
      <c r="C190" s="58" t="s">
        <v>18</v>
      </c>
      <c r="D190" s="54"/>
      <c r="E190" s="6"/>
      <c r="F190" s="19"/>
      <c r="G190" s="24"/>
      <c r="H190" s="24"/>
      <c r="I190" s="31"/>
      <c r="J190" s="31"/>
      <c r="K190" s="35"/>
    </row>
    <row r="191" spans="1:11" x14ac:dyDescent="0.3">
      <c r="A191" s="28"/>
      <c r="B191" s="28"/>
      <c r="C191" s="58" t="s">
        <v>19</v>
      </c>
      <c r="D191" s="54"/>
      <c r="E191" s="6"/>
      <c r="F191" s="19"/>
      <c r="G191" s="24" t="s">
        <v>2</v>
      </c>
      <c r="H191" s="24" t="s">
        <v>2</v>
      </c>
      <c r="I191" s="31"/>
      <c r="J191" s="31"/>
      <c r="K191" s="35"/>
    </row>
    <row r="192" spans="1:11" x14ac:dyDescent="0.3">
      <c r="A192" s="28"/>
      <c r="B192" s="28"/>
      <c r="C192" s="58"/>
      <c r="D192" s="54"/>
      <c r="E192" s="6"/>
      <c r="F192" s="19"/>
      <c r="G192" s="24"/>
      <c r="H192" s="24"/>
      <c r="I192" s="31"/>
      <c r="J192" s="31"/>
      <c r="K192" s="35"/>
    </row>
    <row r="193" spans="1:54" x14ac:dyDescent="0.3">
      <c r="A193" s="28"/>
      <c r="B193" s="28"/>
      <c r="C193" s="58" t="s">
        <v>20</v>
      </c>
      <c r="D193" s="54"/>
      <c r="E193" s="6"/>
      <c r="F193" s="19"/>
      <c r="G193" s="24" t="s">
        <v>2</v>
      </c>
      <c r="H193" s="24" t="s">
        <v>2</v>
      </c>
      <c r="I193" s="31"/>
      <c r="J193" s="31"/>
      <c r="K193" s="35"/>
    </row>
    <row r="194" spans="1:54" x14ac:dyDescent="0.3">
      <c r="A194" s="28"/>
      <c r="B194" s="28"/>
      <c r="C194" s="58"/>
      <c r="D194" s="54"/>
      <c r="E194" s="6"/>
      <c r="F194" s="19"/>
      <c r="G194" s="24"/>
      <c r="H194" s="24"/>
      <c r="I194" s="31"/>
      <c r="J194" s="31"/>
      <c r="K194" s="35"/>
    </row>
    <row r="195" spans="1:54" x14ac:dyDescent="0.3">
      <c r="A195" s="28"/>
      <c r="B195" s="28"/>
      <c r="C195" s="58" t="s">
        <v>21</v>
      </c>
      <c r="D195" s="54"/>
      <c r="E195" s="6"/>
      <c r="F195" s="19"/>
      <c r="G195" s="24" t="s">
        <v>2</v>
      </c>
      <c r="H195" s="24" t="s">
        <v>2</v>
      </c>
      <c r="I195" s="31"/>
      <c r="J195" s="31"/>
      <c r="K195" s="35"/>
    </row>
    <row r="196" spans="1:54" x14ac:dyDescent="0.3">
      <c r="A196" s="28"/>
      <c r="B196" s="28"/>
      <c r="C196" s="58"/>
      <c r="D196" s="54"/>
      <c r="E196" s="6"/>
      <c r="F196" s="19"/>
      <c r="G196" s="24"/>
      <c r="H196" s="24"/>
      <c r="I196" s="31"/>
      <c r="J196" s="31"/>
      <c r="K196" s="35"/>
    </row>
    <row r="197" spans="1:54" x14ac:dyDescent="0.3">
      <c r="A197" s="28"/>
      <c r="B197" s="28"/>
      <c r="C197" s="58" t="s">
        <v>22</v>
      </c>
      <c r="D197" s="54"/>
      <c r="E197" s="6"/>
      <c r="F197" s="19"/>
      <c r="G197" s="24" t="s">
        <v>2</v>
      </c>
      <c r="H197" s="24" t="s">
        <v>2</v>
      </c>
      <c r="I197" s="31"/>
      <c r="J197" s="31"/>
      <c r="K197" s="35"/>
    </row>
    <row r="198" spans="1:54" x14ac:dyDescent="0.3">
      <c r="A198" s="28"/>
      <c r="B198" s="28"/>
      <c r="C198" s="58"/>
      <c r="D198" s="54"/>
      <c r="E198" s="6"/>
      <c r="F198" s="19"/>
      <c r="G198" s="24"/>
      <c r="H198" s="24"/>
      <c r="I198" s="31"/>
      <c r="J198" s="31"/>
      <c r="K198" s="35"/>
    </row>
    <row r="199" spans="1:54" x14ac:dyDescent="0.3">
      <c r="A199" s="28"/>
      <c r="B199" s="28"/>
      <c r="C199" s="58" t="s">
        <v>23</v>
      </c>
      <c r="D199" s="54"/>
      <c r="E199" s="6"/>
      <c r="F199" s="19"/>
      <c r="G199" s="24" t="s">
        <v>2</v>
      </c>
      <c r="H199" s="24" t="s">
        <v>2</v>
      </c>
      <c r="I199" s="31"/>
      <c r="J199" s="31"/>
      <c r="K199" s="35"/>
    </row>
    <row r="200" spans="1:54" x14ac:dyDescent="0.3">
      <c r="A200" s="28"/>
      <c r="B200" s="28"/>
      <c r="C200" s="58"/>
      <c r="D200" s="54"/>
      <c r="E200" s="6"/>
      <c r="F200" s="19"/>
      <c r="G200" s="24"/>
      <c r="H200" s="24"/>
      <c r="I200" s="31"/>
      <c r="J200" s="31"/>
      <c r="K200" s="35"/>
    </row>
    <row r="201" spans="1:54" x14ac:dyDescent="0.3">
      <c r="C201" s="59" t="s">
        <v>24</v>
      </c>
      <c r="D201" s="54"/>
      <c r="E201" s="6"/>
      <c r="F201" s="19"/>
      <c r="G201" s="24"/>
      <c r="H201" s="24"/>
      <c r="I201" s="31"/>
      <c r="J201" s="31"/>
      <c r="K201" s="35"/>
    </row>
    <row r="202" spans="1:54" x14ac:dyDescent="0.3">
      <c r="B202" s="8" t="s">
        <v>199</v>
      </c>
      <c r="C202" s="57" t="s">
        <v>200</v>
      </c>
      <c r="D202" s="54"/>
      <c r="E202" s="6"/>
      <c r="F202" s="19"/>
      <c r="G202" s="24">
        <v>180.41</v>
      </c>
      <c r="H202" s="24">
        <v>0.19</v>
      </c>
      <c r="I202" s="31"/>
      <c r="J202" s="31"/>
      <c r="K202" s="35"/>
    </row>
    <row r="203" spans="1:54" x14ac:dyDescent="0.3">
      <c r="C203" s="58" t="s">
        <v>184</v>
      </c>
      <c r="D203" s="54"/>
      <c r="E203" s="6"/>
      <c r="F203" s="19"/>
      <c r="G203" s="25">
        <v>180.41</v>
      </c>
      <c r="H203" s="25">
        <v>0.19</v>
      </c>
      <c r="I203" s="31"/>
      <c r="J203" s="31"/>
      <c r="K203" s="35"/>
    </row>
    <row r="204" spans="1:54" x14ac:dyDescent="0.3">
      <c r="C204" s="57"/>
      <c r="D204" s="54"/>
      <c r="E204" s="6"/>
      <c r="F204" s="19"/>
      <c r="G204" s="24"/>
      <c r="H204" s="24"/>
      <c r="I204" s="31"/>
      <c r="J204" s="31"/>
      <c r="K204" s="35"/>
    </row>
    <row r="205" spans="1:54" x14ac:dyDescent="0.3">
      <c r="A205" s="10"/>
      <c r="B205" s="28"/>
      <c r="C205" s="58" t="s">
        <v>25</v>
      </c>
      <c r="D205" s="54"/>
      <c r="E205" s="6"/>
      <c r="F205" s="19"/>
      <c r="G205" s="24"/>
      <c r="H205" s="24"/>
      <c r="I205" s="31"/>
      <c r="J205" s="31"/>
      <c r="K205" s="35"/>
    </row>
    <row r="206" spans="1:54" s="2" customFormat="1" ht="13.8" x14ac:dyDescent="0.3">
      <c r="A206" s="28"/>
      <c r="B206" s="28"/>
      <c r="C206" s="57" t="s">
        <v>5023</v>
      </c>
      <c r="D206" s="54"/>
      <c r="E206" s="6"/>
      <c r="F206" s="19"/>
      <c r="G206" s="24" t="s">
        <v>2</v>
      </c>
      <c r="H206" s="24" t="s">
        <v>2</v>
      </c>
      <c r="I206" s="31"/>
      <c r="J206" s="31"/>
      <c r="K206" s="35"/>
      <c r="L206" s="3"/>
      <c r="AI206" s="3"/>
      <c r="AV206" s="3"/>
      <c r="AX206" s="3"/>
      <c r="BB206" s="3"/>
    </row>
    <row r="207" spans="1:54" x14ac:dyDescent="0.3">
      <c r="B207" s="8"/>
      <c r="C207" s="57" t="s">
        <v>201</v>
      </c>
      <c r="D207" s="54"/>
      <c r="E207" s="6"/>
      <c r="F207" s="19"/>
      <c r="G207" s="24">
        <v>-193.8</v>
      </c>
      <c r="H207" s="24">
        <v>-0.28000000000000003</v>
      </c>
      <c r="I207" s="31"/>
      <c r="J207" s="31"/>
      <c r="K207" s="35"/>
    </row>
    <row r="208" spans="1:54" x14ac:dyDescent="0.3">
      <c r="C208" s="58" t="s">
        <v>184</v>
      </c>
      <c r="D208" s="54"/>
      <c r="E208" s="6"/>
      <c r="F208" s="19"/>
      <c r="G208" s="25">
        <v>-193.8</v>
      </c>
      <c r="H208" s="25">
        <v>-0.28000000000000003</v>
      </c>
      <c r="I208" s="31"/>
      <c r="J208" s="31"/>
      <c r="K208" s="35"/>
    </row>
    <row r="209" spans="3:11" x14ac:dyDescent="0.3">
      <c r="C209" s="57"/>
      <c r="D209" s="54"/>
      <c r="E209" s="6"/>
      <c r="F209" s="19"/>
      <c r="G209" s="24"/>
      <c r="H209" s="24"/>
      <c r="I209" s="31"/>
      <c r="J209" s="31"/>
      <c r="K209" s="35"/>
    </row>
    <row r="210" spans="3:11" x14ac:dyDescent="0.3">
      <c r="C210" s="60" t="s">
        <v>202</v>
      </c>
      <c r="D210" s="55"/>
      <c r="E210" s="5"/>
      <c r="F210" s="20"/>
      <c r="G210" s="26">
        <v>93511.84</v>
      </c>
      <c r="H210" s="26">
        <v>100</v>
      </c>
      <c r="I210" s="32"/>
      <c r="J210" s="32"/>
      <c r="K210" s="36"/>
    </row>
    <row r="213" spans="3:11" x14ac:dyDescent="0.3">
      <c r="C213" s="1" t="s">
        <v>203</v>
      </c>
    </row>
    <row r="214" spans="3:11" x14ac:dyDescent="0.3">
      <c r="C214" s="37" t="s">
        <v>204</v>
      </c>
      <c r="D214" s="37"/>
      <c r="E214" s="37"/>
      <c r="F214" s="37"/>
      <c r="G214" s="37"/>
      <c r="H214" s="37"/>
      <c r="I214" s="37"/>
      <c r="J214" s="37"/>
      <c r="K214" s="37"/>
    </row>
    <row r="215" spans="3:11" x14ac:dyDescent="0.3">
      <c r="C215" s="2" t="s">
        <v>205</v>
      </c>
    </row>
    <row r="216" spans="3:11" x14ac:dyDescent="0.3">
      <c r="C216" s="2" t="s">
        <v>206</v>
      </c>
    </row>
    <row r="217" spans="3:11" ht="30" customHeight="1" x14ac:dyDescent="0.3">
      <c r="C217" s="80" t="s">
        <v>207</v>
      </c>
      <c r="D217" s="81"/>
      <c r="E217" s="81"/>
      <c r="F217" s="81"/>
      <c r="G217" s="81"/>
      <c r="H217" s="81"/>
      <c r="I217" s="81"/>
      <c r="J217" s="81"/>
      <c r="K217" s="81"/>
    </row>
    <row r="218" spans="3:11" x14ac:dyDescent="0.3">
      <c r="C218" s="2" t="s">
        <v>208</v>
      </c>
    </row>
    <row r="220" spans="3:11" x14ac:dyDescent="0.3">
      <c r="C220" s="1" t="s">
        <v>5173</v>
      </c>
      <c r="E220" s="78" t="s">
        <v>5174</v>
      </c>
    </row>
    <row r="221" spans="3:11" x14ac:dyDescent="0.3">
      <c r="E221" s="2" t="s">
        <v>5193</v>
      </c>
    </row>
  </sheetData>
  <mergeCells count="1">
    <mergeCell ref="C217:K217"/>
  </mergeCells>
  <hyperlinks>
    <hyperlink ref="J2" location="'Index'!A1" display="'Index'!A1" xr:uid="{68CF8C63-DAEC-4B87-AC92-5790AC6A90D7}"/>
  </hyperlinks>
  <pageMargins left="0.7" right="0.7" top="0.75" bottom="0.75" header="0.3" footer="0.3"/>
  <pageSetup orientation="portrait" horizontalDpi="4294967293" r:id="rId1"/>
  <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37736F-A51D-4394-A686-82BDCCBC0950}">
  <sheetPr codeName="Sheet1"/>
  <dimension ref="A1:IV321"/>
  <sheetViews>
    <sheetView showGridLines="0" zoomScale="90" zoomScaleNormal="90" workbookViewId="0">
      <pane ySplit="6" topLeftCell="A306"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3878</v>
      </c>
      <c r="J2" s="38" t="s">
        <v>4688</v>
      </c>
    </row>
    <row r="3" spans="1:54" ht="16.2" x14ac:dyDescent="0.35">
      <c r="C3" s="1" t="s">
        <v>28</v>
      </c>
      <c r="D3" s="21" t="s">
        <v>3879</v>
      </c>
    </row>
    <row r="4" spans="1:54" ht="15" x14ac:dyDescent="0.35">
      <c r="C4" s="1" t="s">
        <v>30</v>
      </c>
      <c r="D4" s="22">
        <v>46053</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A8" s="10"/>
      <c r="B8" s="28"/>
      <c r="C8" s="58" t="s">
        <v>0</v>
      </c>
      <c r="D8" s="54"/>
      <c r="E8" s="6"/>
      <c r="F8" s="19"/>
      <c r="G8" s="24"/>
      <c r="H8" s="24"/>
      <c r="I8" s="31"/>
      <c r="J8" s="31"/>
      <c r="K8" s="35"/>
    </row>
    <row r="9" spans="1:54" x14ac:dyDescent="0.3">
      <c r="C9" s="59" t="s">
        <v>1</v>
      </c>
      <c r="D9" s="54"/>
      <c r="E9" s="6"/>
      <c r="F9" s="19"/>
      <c r="G9" s="24"/>
      <c r="H9" s="24"/>
      <c r="I9" s="31"/>
      <c r="J9" s="31"/>
      <c r="K9" s="35"/>
    </row>
    <row r="10" spans="1:54" x14ac:dyDescent="0.3">
      <c r="B10" s="8" t="s">
        <v>2352</v>
      </c>
      <c r="C10" s="57" t="s">
        <v>2353</v>
      </c>
      <c r="D10" s="54" t="s">
        <v>2354</v>
      </c>
      <c r="E10" s="6" t="s">
        <v>221</v>
      </c>
      <c r="F10" s="19">
        <v>188731</v>
      </c>
      <c r="G10" s="24">
        <v>4771.12</v>
      </c>
      <c r="H10" s="24">
        <v>3.4</v>
      </c>
      <c r="I10" s="31"/>
      <c r="J10" s="31"/>
      <c r="K10" s="35"/>
    </row>
    <row r="11" spans="1:54" x14ac:dyDescent="0.3">
      <c r="B11" s="8" t="s">
        <v>307</v>
      </c>
      <c r="C11" s="57" t="s">
        <v>308</v>
      </c>
      <c r="D11" s="54" t="s">
        <v>309</v>
      </c>
      <c r="E11" s="6" t="s">
        <v>124</v>
      </c>
      <c r="F11" s="19">
        <v>287417</v>
      </c>
      <c r="G11" s="24">
        <v>2773.57</v>
      </c>
      <c r="H11" s="24">
        <v>1.98</v>
      </c>
      <c r="I11" s="31"/>
      <c r="J11" s="31"/>
      <c r="K11" s="35"/>
    </row>
    <row r="12" spans="1:54" x14ac:dyDescent="0.3">
      <c r="B12" s="8" t="s">
        <v>3880</v>
      </c>
      <c r="C12" s="57" t="s">
        <v>3881</v>
      </c>
      <c r="D12" s="54" t="s">
        <v>3882</v>
      </c>
      <c r="E12" s="6" t="s">
        <v>43</v>
      </c>
      <c r="F12" s="19">
        <v>698645</v>
      </c>
      <c r="G12" s="24">
        <v>2105.7199999999998</v>
      </c>
      <c r="H12" s="24">
        <v>1.5</v>
      </c>
      <c r="I12" s="31"/>
      <c r="J12" s="31"/>
      <c r="K12" s="35"/>
    </row>
    <row r="13" spans="1:54" x14ac:dyDescent="0.3">
      <c r="B13" s="8" t="s">
        <v>2397</v>
      </c>
      <c r="C13" s="57" t="s">
        <v>2398</v>
      </c>
      <c r="D13" s="54" t="s">
        <v>2399</v>
      </c>
      <c r="E13" s="6" t="s">
        <v>221</v>
      </c>
      <c r="F13" s="19">
        <v>131783</v>
      </c>
      <c r="G13" s="24">
        <v>1739.8</v>
      </c>
      <c r="H13" s="24">
        <v>1.24</v>
      </c>
      <c r="I13" s="31"/>
      <c r="J13" s="31"/>
      <c r="K13" s="35"/>
    </row>
    <row r="14" spans="1:54" x14ac:dyDescent="0.3">
      <c r="B14" s="8" t="s">
        <v>295</v>
      </c>
      <c r="C14" s="57" t="s">
        <v>296</v>
      </c>
      <c r="D14" s="54" t="s">
        <v>297</v>
      </c>
      <c r="E14" s="6" t="s">
        <v>211</v>
      </c>
      <c r="F14" s="19">
        <v>402834</v>
      </c>
      <c r="G14" s="24">
        <v>1703.79</v>
      </c>
      <c r="H14" s="24">
        <v>1.21</v>
      </c>
      <c r="I14" s="31"/>
      <c r="J14" s="31"/>
      <c r="K14" s="35"/>
    </row>
    <row r="15" spans="1:54" x14ac:dyDescent="0.3">
      <c r="B15" s="8" t="s">
        <v>3883</v>
      </c>
      <c r="C15" s="57" t="s">
        <v>3884</v>
      </c>
      <c r="D15" s="54" t="s">
        <v>3885</v>
      </c>
      <c r="E15" s="6" t="s">
        <v>79</v>
      </c>
      <c r="F15" s="19">
        <v>242773</v>
      </c>
      <c r="G15" s="24">
        <v>1665.18</v>
      </c>
      <c r="H15" s="24">
        <v>1.19</v>
      </c>
      <c r="I15" s="31"/>
      <c r="J15" s="31"/>
      <c r="K15" s="35"/>
    </row>
    <row r="16" spans="1:54" x14ac:dyDescent="0.3">
      <c r="B16" s="8" t="s">
        <v>542</v>
      </c>
      <c r="C16" s="57" t="s">
        <v>543</v>
      </c>
      <c r="D16" s="54" t="s">
        <v>544</v>
      </c>
      <c r="E16" s="6" t="s">
        <v>104</v>
      </c>
      <c r="F16" s="19">
        <v>27197</v>
      </c>
      <c r="G16" s="24">
        <v>1658.75</v>
      </c>
      <c r="H16" s="24">
        <v>1.18</v>
      </c>
      <c r="I16" s="31"/>
      <c r="J16" s="31"/>
      <c r="K16" s="35"/>
    </row>
    <row r="17" spans="2:11" x14ac:dyDescent="0.3">
      <c r="B17" s="8" t="s">
        <v>3886</v>
      </c>
      <c r="C17" s="57" t="s">
        <v>3887</v>
      </c>
      <c r="D17" s="54" t="s">
        <v>3888</v>
      </c>
      <c r="E17" s="6" t="s">
        <v>266</v>
      </c>
      <c r="F17" s="19">
        <v>57904</v>
      </c>
      <c r="G17" s="24">
        <v>1637.58</v>
      </c>
      <c r="H17" s="24">
        <v>1.17</v>
      </c>
      <c r="I17" s="31"/>
      <c r="J17" s="31"/>
      <c r="K17" s="35"/>
    </row>
    <row r="18" spans="2:11" x14ac:dyDescent="0.3">
      <c r="B18" s="8" t="s">
        <v>2744</v>
      </c>
      <c r="C18" s="57" t="s">
        <v>2745</v>
      </c>
      <c r="D18" s="54" t="s">
        <v>2746</v>
      </c>
      <c r="E18" s="6" t="s">
        <v>43</v>
      </c>
      <c r="F18" s="19">
        <v>533894</v>
      </c>
      <c r="G18" s="24">
        <v>1611.03</v>
      </c>
      <c r="H18" s="24">
        <v>1.1499999999999999</v>
      </c>
      <c r="I18" s="31"/>
      <c r="J18" s="31"/>
      <c r="K18" s="35"/>
    </row>
    <row r="19" spans="2:11" x14ac:dyDescent="0.3">
      <c r="B19" s="8" t="s">
        <v>2349</v>
      </c>
      <c r="C19" s="57" t="s">
        <v>2350</v>
      </c>
      <c r="D19" s="54" t="s">
        <v>2351</v>
      </c>
      <c r="E19" s="6" t="s">
        <v>43</v>
      </c>
      <c r="F19" s="19">
        <v>445391</v>
      </c>
      <c r="G19" s="24">
        <v>1330.61</v>
      </c>
      <c r="H19" s="24">
        <v>0.95</v>
      </c>
      <c r="I19" s="31"/>
      <c r="J19" s="31"/>
      <c r="K19" s="35"/>
    </row>
    <row r="20" spans="2:11" x14ac:dyDescent="0.3">
      <c r="B20" s="8" t="s">
        <v>2427</v>
      </c>
      <c r="C20" s="57" t="s">
        <v>2428</v>
      </c>
      <c r="D20" s="54" t="s">
        <v>2429</v>
      </c>
      <c r="E20" s="6" t="s">
        <v>221</v>
      </c>
      <c r="F20" s="19">
        <v>177645</v>
      </c>
      <c r="G20" s="24">
        <v>1234.72</v>
      </c>
      <c r="H20" s="24">
        <v>0.88</v>
      </c>
      <c r="I20" s="31"/>
      <c r="J20" s="31"/>
      <c r="K20" s="35"/>
    </row>
    <row r="21" spans="2:11" x14ac:dyDescent="0.3">
      <c r="B21" s="8" t="s">
        <v>310</v>
      </c>
      <c r="C21" s="57" t="s">
        <v>311</v>
      </c>
      <c r="D21" s="54" t="s">
        <v>312</v>
      </c>
      <c r="E21" s="6" t="s">
        <v>75</v>
      </c>
      <c r="F21" s="19">
        <v>73296</v>
      </c>
      <c r="G21" s="24">
        <v>1212.54</v>
      </c>
      <c r="H21" s="24">
        <v>0.86</v>
      </c>
      <c r="I21" s="31"/>
      <c r="J21" s="31"/>
      <c r="K21" s="35"/>
    </row>
    <row r="22" spans="2:11" x14ac:dyDescent="0.3">
      <c r="B22" s="8" t="s">
        <v>346</v>
      </c>
      <c r="C22" s="57" t="s">
        <v>347</v>
      </c>
      <c r="D22" s="54" t="s">
        <v>348</v>
      </c>
      <c r="E22" s="6" t="s">
        <v>221</v>
      </c>
      <c r="F22" s="19">
        <v>47683</v>
      </c>
      <c r="G22" s="24">
        <v>1211.58</v>
      </c>
      <c r="H22" s="24">
        <v>0.86</v>
      </c>
      <c r="I22" s="31"/>
      <c r="J22" s="31"/>
      <c r="K22" s="35"/>
    </row>
    <row r="23" spans="2:11" x14ac:dyDescent="0.3">
      <c r="B23" s="8" t="s">
        <v>3889</v>
      </c>
      <c r="C23" s="57" t="s">
        <v>3890</v>
      </c>
      <c r="D23" s="54" t="s">
        <v>3891</v>
      </c>
      <c r="E23" s="6" t="s">
        <v>937</v>
      </c>
      <c r="F23" s="19">
        <v>439533</v>
      </c>
      <c r="G23" s="24">
        <v>1193.1099999999999</v>
      </c>
      <c r="H23" s="24">
        <v>0.85</v>
      </c>
      <c r="I23" s="31"/>
      <c r="J23" s="31"/>
      <c r="K23" s="35"/>
    </row>
    <row r="24" spans="2:11" x14ac:dyDescent="0.3">
      <c r="B24" s="8" t="s">
        <v>2196</v>
      </c>
      <c r="C24" s="57" t="s">
        <v>2197</v>
      </c>
      <c r="D24" s="54" t="s">
        <v>2198</v>
      </c>
      <c r="E24" s="6" t="s">
        <v>75</v>
      </c>
      <c r="F24" s="19">
        <v>406004</v>
      </c>
      <c r="G24" s="24">
        <v>1155.69</v>
      </c>
      <c r="H24" s="24">
        <v>0.82</v>
      </c>
      <c r="I24" s="31"/>
      <c r="J24" s="31"/>
      <c r="K24" s="35"/>
    </row>
    <row r="25" spans="2:11" x14ac:dyDescent="0.3">
      <c r="B25" s="8" t="s">
        <v>2330</v>
      </c>
      <c r="C25" s="57" t="s">
        <v>1321</v>
      </c>
      <c r="D25" s="54" t="s">
        <v>2331</v>
      </c>
      <c r="E25" s="6" t="s">
        <v>75</v>
      </c>
      <c r="F25" s="19">
        <v>139034</v>
      </c>
      <c r="G25" s="24">
        <v>1143.42</v>
      </c>
      <c r="H25" s="24">
        <v>0.81</v>
      </c>
      <c r="I25" s="31"/>
      <c r="J25" s="31"/>
      <c r="K25" s="35"/>
    </row>
    <row r="26" spans="2:11" x14ac:dyDescent="0.3">
      <c r="B26" s="8" t="s">
        <v>3892</v>
      </c>
      <c r="C26" s="57" t="s">
        <v>3893</v>
      </c>
      <c r="D26" s="54" t="s">
        <v>3894</v>
      </c>
      <c r="E26" s="6" t="s">
        <v>124</v>
      </c>
      <c r="F26" s="19">
        <v>60493</v>
      </c>
      <c r="G26" s="24">
        <v>1130.92</v>
      </c>
      <c r="H26" s="24">
        <v>0.81</v>
      </c>
      <c r="I26" s="31"/>
      <c r="J26" s="31"/>
      <c r="K26" s="35"/>
    </row>
    <row r="27" spans="2:11" x14ac:dyDescent="0.3">
      <c r="B27" s="8" t="s">
        <v>1015</v>
      </c>
      <c r="C27" s="57" t="s">
        <v>1016</v>
      </c>
      <c r="D27" s="54" t="s">
        <v>1017</v>
      </c>
      <c r="E27" s="6" t="s">
        <v>160</v>
      </c>
      <c r="F27" s="19">
        <v>182691</v>
      </c>
      <c r="G27" s="24">
        <v>1103</v>
      </c>
      <c r="H27" s="24">
        <v>0.79</v>
      </c>
      <c r="I27" s="31"/>
      <c r="J27" s="31"/>
      <c r="K27" s="35"/>
    </row>
    <row r="28" spans="2:11" x14ac:dyDescent="0.3">
      <c r="B28" s="8" t="s">
        <v>257</v>
      </c>
      <c r="C28" s="57" t="s">
        <v>258</v>
      </c>
      <c r="D28" s="54" t="s">
        <v>259</v>
      </c>
      <c r="E28" s="6" t="s">
        <v>124</v>
      </c>
      <c r="F28" s="19">
        <v>58873</v>
      </c>
      <c r="G28" s="24">
        <v>1087.1500000000001</v>
      </c>
      <c r="H28" s="24">
        <v>0.77</v>
      </c>
      <c r="I28" s="31"/>
      <c r="J28" s="31"/>
      <c r="K28" s="35"/>
    </row>
    <row r="29" spans="2:11" x14ac:dyDescent="0.3">
      <c r="B29" s="8" t="s">
        <v>2324</v>
      </c>
      <c r="C29" s="57" t="s">
        <v>2325</v>
      </c>
      <c r="D29" s="54" t="s">
        <v>2326</v>
      </c>
      <c r="E29" s="6" t="s">
        <v>86</v>
      </c>
      <c r="F29" s="19">
        <v>475337</v>
      </c>
      <c r="G29" s="24">
        <v>1052.6300000000001</v>
      </c>
      <c r="H29" s="24">
        <v>0.75</v>
      </c>
      <c r="I29" s="31"/>
      <c r="J29" s="31"/>
      <c r="K29" s="35"/>
    </row>
    <row r="30" spans="2:11" x14ac:dyDescent="0.3">
      <c r="B30" s="8" t="s">
        <v>319</v>
      </c>
      <c r="C30" s="57" t="s">
        <v>320</v>
      </c>
      <c r="D30" s="54" t="s">
        <v>321</v>
      </c>
      <c r="E30" s="6" t="s">
        <v>71</v>
      </c>
      <c r="F30" s="19">
        <v>93459</v>
      </c>
      <c r="G30" s="24">
        <v>1047.68</v>
      </c>
      <c r="H30" s="24">
        <v>0.75</v>
      </c>
      <c r="I30" s="31"/>
      <c r="J30" s="31"/>
      <c r="K30" s="35"/>
    </row>
    <row r="31" spans="2:11" x14ac:dyDescent="0.3">
      <c r="B31" s="8" t="s">
        <v>1065</v>
      </c>
      <c r="C31" s="57" t="s">
        <v>1066</v>
      </c>
      <c r="D31" s="54" t="s">
        <v>1067</v>
      </c>
      <c r="E31" s="6" t="s">
        <v>43</v>
      </c>
      <c r="F31" s="19">
        <v>652674</v>
      </c>
      <c r="G31" s="24">
        <v>1009.36</v>
      </c>
      <c r="H31" s="24">
        <v>0.72</v>
      </c>
      <c r="I31" s="31"/>
      <c r="J31" s="31"/>
      <c r="K31" s="35"/>
    </row>
    <row r="32" spans="2:11" x14ac:dyDescent="0.3">
      <c r="B32" s="8" t="s">
        <v>3895</v>
      </c>
      <c r="C32" s="57" t="s">
        <v>3896</v>
      </c>
      <c r="D32" s="54" t="s">
        <v>3897</v>
      </c>
      <c r="E32" s="6" t="s">
        <v>221</v>
      </c>
      <c r="F32" s="19">
        <v>98614</v>
      </c>
      <c r="G32" s="24">
        <v>999.95</v>
      </c>
      <c r="H32" s="24">
        <v>0.71</v>
      </c>
      <c r="I32" s="31"/>
      <c r="J32" s="31"/>
      <c r="K32" s="35"/>
    </row>
    <row r="33" spans="2:11" x14ac:dyDescent="0.3">
      <c r="B33" s="8" t="s">
        <v>3898</v>
      </c>
      <c r="C33" s="57" t="s">
        <v>3899</v>
      </c>
      <c r="D33" s="54" t="s">
        <v>3900</v>
      </c>
      <c r="E33" s="6" t="s">
        <v>75</v>
      </c>
      <c r="F33" s="19">
        <v>195954</v>
      </c>
      <c r="G33" s="24">
        <v>989.96</v>
      </c>
      <c r="H33" s="24">
        <v>0.71</v>
      </c>
      <c r="I33" s="31"/>
      <c r="J33" s="31"/>
      <c r="K33" s="35"/>
    </row>
    <row r="34" spans="2:11" x14ac:dyDescent="0.3">
      <c r="B34" s="8" t="s">
        <v>2217</v>
      </c>
      <c r="C34" s="57" t="s">
        <v>2218</v>
      </c>
      <c r="D34" s="54" t="s">
        <v>2219</v>
      </c>
      <c r="E34" s="6" t="s">
        <v>60</v>
      </c>
      <c r="F34" s="19">
        <v>84000</v>
      </c>
      <c r="G34" s="24">
        <v>960.96</v>
      </c>
      <c r="H34" s="24">
        <v>0.68</v>
      </c>
      <c r="I34" s="31"/>
      <c r="J34" s="31"/>
      <c r="K34" s="35"/>
    </row>
    <row r="35" spans="2:11" x14ac:dyDescent="0.3">
      <c r="B35" s="8" t="s">
        <v>1003</v>
      </c>
      <c r="C35" s="57" t="s">
        <v>1004</v>
      </c>
      <c r="D35" s="54" t="s">
        <v>1005</v>
      </c>
      <c r="E35" s="6" t="s">
        <v>160</v>
      </c>
      <c r="F35" s="19">
        <v>171932</v>
      </c>
      <c r="G35" s="24">
        <v>949.32</v>
      </c>
      <c r="H35" s="24">
        <v>0.68</v>
      </c>
      <c r="I35" s="31"/>
      <c r="J35" s="31"/>
      <c r="K35" s="35"/>
    </row>
    <row r="36" spans="2:11" x14ac:dyDescent="0.3">
      <c r="B36" s="8" t="s">
        <v>2442</v>
      </c>
      <c r="C36" s="57" t="s">
        <v>2443</v>
      </c>
      <c r="D36" s="54" t="s">
        <v>2444</v>
      </c>
      <c r="E36" s="6" t="s">
        <v>86</v>
      </c>
      <c r="F36" s="19">
        <v>16112</v>
      </c>
      <c r="G36" s="24">
        <v>920.96</v>
      </c>
      <c r="H36" s="24">
        <v>0.66</v>
      </c>
      <c r="I36" s="31"/>
      <c r="J36" s="31"/>
      <c r="K36" s="35"/>
    </row>
    <row r="37" spans="2:11" x14ac:dyDescent="0.3">
      <c r="B37" s="8" t="s">
        <v>2758</v>
      </c>
      <c r="C37" s="57" t="s">
        <v>2759</v>
      </c>
      <c r="D37" s="54" t="s">
        <v>2760</v>
      </c>
      <c r="E37" s="6" t="s">
        <v>221</v>
      </c>
      <c r="F37" s="19">
        <v>31501</v>
      </c>
      <c r="G37" s="24">
        <v>908.93</v>
      </c>
      <c r="H37" s="24">
        <v>0.65</v>
      </c>
      <c r="I37" s="31"/>
      <c r="J37" s="31"/>
      <c r="K37" s="35"/>
    </row>
    <row r="38" spans="2:11" x14ac:dyDescent="0.3">
      <c r="B38" s="8" t="s">
        <v>3901</v>
      </c>
      <c r="C38" s="57" t="s">
        <v>3902</v>
      </c>
      <c r="D38" s="54" t="s">
        <v>3903</v>
      </c>
      <c r="E38" s="6" t="s">
        <v>75</v>
      </c>
      <c r="F38" s="19">
        <v>171911</v>
      </c>
      <c r="G38" s="24">
        <v>908.89</v>
      </c>
      <c r="H38" s="24">
        <v>0.65</v>
      </c>
      <c r="I38" s="31"/>
      <c r="J38" s="31"/>
      <c r="K38" s="35"/>
    </row>
    <row r="39" spans="2:11" x14ac:dyDescent="0.3">
      <c r="B39" s="8" t="s">
        <v>3124</v>
      </c>
      <c r="C39" s="57" t="s">
        <v>3125</v>
      </c>
      <c r="D39" s="54" t="s">
        <v>3126</v>
      </c>
      <c r="E39" s="6" t="s">
        <v>135</v>
      </c>
      <c r="F39" s="19">
        <v>89660</v>
      </c>
      <c r="G39" s="24">
        <v>898.21</v>
      </c>
      <c r="H39" s="24">
        <v>0.64</v>
      </c>
      <c r="I39" s="31"/>
      <c r="J39" s="31"/>
      <c r="K39" s="35"/>
    </row>
    <row r="40" spans="2:11" x14ac:dyDescent="0.3">
      <c r="B40" s="8" t="s">
        <v>3904</v>
      </c>
      <c r="C40" s="57" t="s">
        <v>3905</v>
      </c>
      <c r="D40" s="54" t="s">
        <v>3906</v>
      </c>
      <c r="E40" s="6" t="s">
        <v>160</v>
      </c>
      <c r="F40" s="19">
        <v>50238</v>
      </c>
      <c r="G40" s="24">
        <v>888.16</v>
      </c>
      <c r="H40" s="24">
        <v>0.63</v>
      </c>
      <c r="I40" s="31"/>
      <c r="J40" s="31"/>
      <c r="K40" s="35"/>
    </row>
    <row r="41" spans="2:11" x14ac:dyDescent="0.3">
      <c r="B41" s="8" t="s">
        <v>3907</v>
      </c>
      <c r="C41" s="57" t="s">
        <v>210</v>
      </c>
      <c r="D41" s="54" t="s">
        <v>3908</v>
      </c>
      <c r="E41" s="6" t="s">
        <v>211</v>
      </c>
      <c r="F41" s="19">
        <v>73355</v>
      </c>
      <c r="G41" s="24">
        <v>882.02</v>
      </c>
      <c r="H41" s="24">
        <v>0.63</v>
      </c>
      <c r="I41" s="31"/>
      <c r="J41" s="31"/>
      <c r="K41" s="35"/>
    </row>
    <row r="42" spans="2:11" x14ac:dyDescent="0.3">
      <c r="B42" s="8" t="s">
        <v>3909</v>
      </c>
      <c r="C42" s="57" t="s">
        <v>2523</v>
      </c>
      <c r="D42" s="54" t="s">
        <v>3910</v>
      </c>
      <c r="E42" s="6" t="s">
        <v>104</v>
      </c>
      <c r="F42" s="19">
        <v>115750</v>
      </c>
      <c r="G42" s="24">
        <v>863.09</v>
      </c>
      <c r="H42" s="24">
        <v>0.61</v>
      </c>
      <c r="I42" s="31"/>
      <c r="J42" s="31"/>
      <c r="K42" s="35"/>
    </row>
    <row r="43" spans="2:11" x14ac:dyDescent="0.3">
      <c r="B43" s="8" t="s">
        <v>2317</v>
      </c>
      <c r="C43" s="57" t="s">
        <v>2318</v>
      </c>
      <c r="D43" s="54" t="s">
        <v>2319</v>
      </c>
      <c r="E43" s="6" t="s">
        <v>75</v>
      </c>
      <c r="F43" s="19">
        <v>571009</v>
      </c>
      <c r="G43" s="24">
        <v>860.57</v>
      </c>
      <c r="H43" s="24">
        <v>0.61</v>
      </c>
      <c r="I43" s="31"/>
      <c r="J43" s="31"/>
      <c r="K43" s="35"/>
    </row>
    <row r="44" spans="2:11" x14ac:dyDescent="0.3">
      <c r="B44" s="8" t="s">
        <v>3911</v>
      </c>
      <c r="C44" s="57" t="s">
        <v>1332</v>
      </c>
      <c r="D44" s="54" t="s">
        <v>3912</v>
      </c>
      <c r="E44" s="6" t="s">
        <v>75</v>
      </c>
      <c r="F44" s="19">
        <v>212752</v>
      </c>
      <c r="G44" s="24">
        <v>848.88</v>
      </c>
      <c r="H44" s="24">
        <v>0.6</v>
      </c>
      <c r="I44" s="31"/>
      <c r="J44" s="31"/>
      <c r="K44" s="35"/>
    </row>
    <row r="45" spans="2:11" x14ac:dyDescent="0.3">
      <c r="B45" s="8" t="s">
        <v>1024</v>
      </c>
      <c r="C45" s="57" t="s">
        <v>1025</v>
      </c>
      <c r="D45" s="54" t="s">
        <v>1026</v>
      </c>
      <c r="E45" s="6" t="s">
        <v>124</v>
      </c>
      <c r="F45" s="19">
        <v>101436</v>
      </c>
      <c r="G45" s="24">
        <v>847.14</v>
      </c>
      <c r="H45" s="24">
        <v>0.6</v>
      </c>
      <c r="I45" s="31"/>
      <c r="J45" s="31"/>
      <c r="K45" s="35"/>
    </row>
    <row r="46" spans="2:11" x14ac:dyDescent="0.3">
      <c r="B46" s="8" t="s">
        <v>3913</v>
      </c>
      <c r="C46" s="57" t="s">
        <v>3914</v>
      </c>
      <c r="D46" s="54" t="s">
        <v>3915</v>
      </c>
      <c r="E46" s="6" t="s">
        <v>124</v>
      </c>
      <c r="F46" s="19">
        <v>61108</v>
      </c>
      <c r="G46" s="24">
        <v>844.63</v>
      </c>
      <c r="H46" s="24">
        <v>0.6</v>
      </c>
      <c r="I46" s="31"/>
      <c r="J46" s="31"/>
      <c r="K46" s="35"/>
    </row>
    <row r="47" spans="2:11" x14ac:dyDescent="0.3">
      <c r="B47" s="8" t="s">
        <v>3916</v>
      </c>
      <c r="C47" s="57" t="s">
        <v>3917</v>
      </c>
      <c r="D47" s="54" t="s">
        <v>3918</v>
      </c>
      <c r="E47" s="6" t="s">
        <v>124</v>
      </c>
      <c r="F47" s="19">
        <v>6338</v>
      </c>
      <c r="G47" s="24">
        <v>839.85</v>
      </c>
      <c r="H47" s="24">
        <v>0.6</v>
      </c>
      <c r="I47" s="31"/>
      <c r="J47" s="31"/>
      <c r="K47" s="35"/>
    </row>
    <row r="48" spans="2:11" x14ac:dyDescent="0.3">
      <c r="B48" s="8" t="s">
        <v>277</v>
      </c>
      <c r="C48" s="57" t="s">
        <v>278</v>
      </c>
      <c r="D48" s="54" t="s">
        <v>279</v>
      </c>
      <c r="E48" s="6" t="s">
        <v>135</v>
      </c>
      <c r="F48" s="19">
        <v>5585</v>
      </c>
      <c r="G48" s="24">
        <v>837.14</v>
      </c>
      <c r="H48" s="24">
        <v>0.6</v>
      </c>
      <c r="I48" s="31"/>
      <c r="J48" s="31"/>
      <c r="K48" s="35"/>
    </row>
    <row r="49" spans="2:11" x14ac:dyDescent="0.3">
      <c r="B49" s="8" t="s">
        <v>2125</v>
      </c>
      <c r="C49" s="57" t="s">
        <v>2126</v>
      </c>
      <c r="D49" s="54" t="s">
        <v>2127</v>
      </c>
      <c r="E49" s="6" t="s">
        <v>108</v>
      </c>
      <c r="F49" s="19">
        <v>173597</v>
      </c>
      <c r="G49" s="24">
        <v>814.6</v>
      </c>
      <c r="H49" s="24">
        <v>0.57999999999999996</v>
      </c>
      <c r="I49" s="31"/>
      <c r="J49" s="31"/>
      <c r="K49" s="35"/>
    </row>
    <row r="50" spans="2:11" x14ac:dyDescent="0.3">
      <c r="B50" s="8" t="s">
        <v>352</v>
      </c>
      <c r="C50" s="57" t="s">
        <v>353</v>
      </c>
      <c r="D50" s="54" t="s">
        <v>354</v>
      </c>
      <c r="E50" s="6" t="s">
        <v>135</v>
      </c>
      <c r="F50" s="19">
        <v>1880833</v>
      </c>
      <c r="G50" s="24">
        <v>811.77</v>
      </c>
      <c r="H50" s="24">
        <v>0.57999999999999996</v>
      </c>
      <c r="I50" s="31"/>
      <c r="J50" s="31"/>
      <c r="K50" s="35"/>
    </row>
    <row r="51" spans="2:11" x14ac:dyDescent="0.3">
      <c r="B51" s="8" t="s">
        <v>3919</v>
      </c>
      <c r="C51" s="57" t="s">
        <v>3920</v>
      </c>
      <c r="D51" s="54" t="s">
        <v>3921</v>
      </c>
      <c r="E51" s="6" t="s">
        <v>116</v>
      </c>
      <c r="F51" s="19">
        <v>4478</v>
      </c>
      <c r="G51" s="24">
        <v>808.64</v>
      </c>
      <c r="H51" s="24">
        <v>0.57999999999999996</v>
      </c>
      <c r="I51" s="31"/>
      <c r="J51" s="31"/>
      <c r="K51" s="35"/>
    </row>
    <row r="52" spans="2:11" x14ac:dyDescent="0.3">
      <c r="B52" s="8" t="s">
        <v>157</v>
      </c>
      <c r="C52" s="57" t="s">
        <v>158</v>
      </c>
      <c r="D52" s="54" t="s">
        <v>159</v>
      </c>
      <c r="E52" s="6" t="s">
        <v>160</v>
      </c>
      <c r="F52" s="19">
        <v>57276</v>
      </c>
      <c r="G52" s="24">
        <v>807.31</v>
      </c>
      <c r="H52" s="24">
        <v>0.57999999999999996</v>
      </c>
      <c r="I52" s="31"/>
      <c r="J52" s="31"/>
      <c r="K52" s="35"/>
    </row>
    <row r="53" spans="2:11" x14ac:dyDescent="0.3">
      <c r="B53" s="8" t="s">
        <v>2409</v>
      </c>
      <c r="C53" s="57" t="s">
        <v>2410</v>
      </c>
      <c r="D53" s="54" t="s">
        <v>2411</v>
      </c>
      <c r="E53" s="6" t="s">
        <v>164</v>
      </c>
      <c r="F53" s="19">
        <v>23142</v>
      </c>
      <c r="G53" s="24">
        <v>804.28</v>
      </c>
      <c r="H53" s="24">
        <v>0.56999999999999995</v>
      </c>
      <c r="I53" s="31"/>
      <c r="J53" s="31"/>
      <c r="K53" s="35"/>
    </row>
    <row r="54" spans="2:11" x14ac:dyDescent="0.3">
      <c r="B54" s="8" t="s">
        <v>3922</v>
      </c>
      <c r="C54" s="57" t="s">
        <v>3923</v>
      </c>
      <c r="D54" s="54" t="s">
        <v>3924</v>
      </c>
      <c r="E54" s="6" t="s">
        <v>104</v>
      </c>
      <c r="F54" s="19">
        <v>173588</v>
      </c>
      <c r="G54" s="24">
        <v>799.81</v>
      </c>
      <c r="H54" s="24">
        <v>0.56999999999999995</v>
      </c>
      <c r="I54" s="31"/>
      <c r="J54" s="31"/>
      <c r="K54" s="35"/>
    </row>
    <row r="55" spans="2:11" x14ac:dyDescent="0.3">
      <c r="B55" s="8" t="s">
        <v>3925</v>
      </c>
      <c r="C55" s="57" t="s">
        <v>3926</v>
      </c>
      <c r="D55" s="54" t="s">
        <v>3927</v>
      </c>
      <c r="E55" s="6" t="s">
        <v>75</v>
      </c>
      <c r="F55" s="19">
        <v>66728</v>
      </c>
      <c r="G55" s="24">
        <v>786.52</v>
      </c>
      <c r="H55" s="24">
        <v>0.56000000000000005</v>
      </c>
      <c r="I55" s="31"/>
      <c r="J55" s="31"/>
      <c r="K55" s="35"/>
    </row>
    <row r="56" spans="2:11" x14ac:dyDescent="0.3">
      <c r="B56" s="8" t="s">
        <v>113</v>
      </c>
      <c r="C56" s="57" t="s">
        <v>114</v>
      </c>
      <c r="D56" s="54" t="s">
        <v>115</v>
      </c>
      <c r="E56" s="6" t="s">
        <v>116</v>
      </c>
      <c r="F56" s="19">
        <v>26561</v>
      </c>
      <c r="G56" s="24">
        <v>781.32</v>
      </c>
      <c r="H56" s="24">
        <v>0.56000000000000005</v>
      </c>
      <c r="I56" s="31"/>
      <c r="J56" s="31"/>
      <c r="K56" s="35"/>
    </row>
    <row r="57" spans="2:11" x14ac:dyDescent="0.3">
      <c r="B57" s="8" t="s">
        <v>271</v>
      </c>
      <c r="C57" s="57" t="s">
        <v>272</v>
      </c>
      <c r="D57" s="54" t="s">
        <v>273</v>
      </c>
      <c r="E57" s="6" t="s">
        <v>135</v>
      </c>
      <c r="F57" s="19">
        <v>81762</v>
      </c>
      <c r="G57" s="24">
        <v>778.78</v>
      </c>
      <c r="H57" s="24">
        <v>0.55000000000000004</v>
      </c>
      <c r="I57" s="31"/>
      <c r="J57" s="31"/>
      <c r="K57" s="35"/>
    </row>
    <row r="58" spans="2:11" x14ac:dyDescent="0.3">
      <c r="B58" s="8" t="s">
        <v>2784</v>
      </c>
      <c r="C58" s="57" t="s">
        <v>2785</v>
      </c>
      <c r="D58" s="54" t="s">
        <v>2786</v>
      </c>
      <c r="E58" s="6" t="s">
        <v>145</v>
      </c>
      <c r="F58" s="19">
        <v>102751</v>
      </c>
      <c r="G58" s="24">
        <v>772.94</v>
      </c>
      <c r="H58" s="24">
        <v>0.55000000000000004</v>
      </c>
      <c r="I58" s="31"/>
      <c r="J58" s="31"/>
      <c r="K58" s="35"/>
    </row>
    <row r="59" spans="2:11" x14ac:dyDescent="0.3">
      <c r="B59" s="8" t="s">
        <v>2376</v>
      </c>
      <c r="C59" s="57" t="s">
        <v>2377</v>
      </c>
      <c r="D59" s="54" t="s">
        <v>2378</v>
      </c>
      <c r="E59" s="6" t="s">
        <v>100</v>
      </c>
      <c r="F59" s="19">
        <v>713327</v>
      </c>
      <c r="G59" s="24">
        <v>769.97</v>
      </c>
      <c r="H59" s="24">
        <v>0.55000000000000004</v>
      </c>
      <c r="I59" s="31"/>
      <c r="J59" s="31"/>
      <c r="K59" s="35"/>
    </row>
    <row r="60" spans="2:11" x14ac:dyDescent="0.3">
      <c r="B60" s="8" t="s">
        <v>3928</v>
      </c>
      <c r="C60" s="57" t="s">
        <v>3929</v>
      </c>
      <c r="D60" s="54" t="s">
        <v>3930</v>
      </c>
      <c r="E60" s="6" t="s">
        <v>135</v>
      </c>
      <c r="F60" s="19">
        <v>90623</v>
      </c>
      <c r="G60" s="24">
        <v>760.69</v>
      </c>
      <c r="H60" s="24">
        <v>0.54</v>
      </c>
      <c r="I60" s="31"/>
      <c r="J60" s="31"/>
      <c r="K60" s="35"/>
    </row>
    <row r="61" spans="2:11" x14ac:dyDescent="0.3">
      <c r="B61" s="8" t="s">
        <v>2379</v>
      </c>
      <c r="C61" s="57" t="s">
        <v>2380</v>
      </c>
      <c r="D61" s="54" t="s">
        <v>2381</v>
      </c>
      <c r="E61" s="6" t="s">
        <v>60</v>
      </c>
      <c r="F61" s="19">
        <v>765933</v>
      </c>
      <c r="G61" s="24">
        <v>757.2</v>
      </c>
      <c r="H61" s="24">
        <v>0.54</v>
      </c>
      <c r="I61" s="31"/>
      <c r="J61" s="31"/>
      <c r="K61" s="35"/>
    </row>
    <row r="62" spans="2:11" x14ac:dyDescent="0.3">
      <c r="B62" s="8" t="s">
        <v>2451</v>
      </c>
      <c r="C62" s="57" t="s">
        <v>2452</v>
      </c>
      <c r="D62" s="54" t="s">
        <v>2453</v>
      </c>
      <c r="E62" s="6" t="s">
        <v>221</v>
      </c>
      <c r="F62" s="19">
        <v>56221</v>
      </c>
      <c r="G62" s="24">
        <v>756.4</v>
      </c>
      <c r="H62" s="24">
        <v>0.54</v>
      </c>
      <c r="I62" s="31"/>
      <c r="J62" s="31"/>
      <c r="K62" s="35"/>
    </row>
    <row r="63" spans="2:11" x14ac:dyDescent="0.3">
      <c r="B63" s="8" t="s">
        <v>934</v>
      </c>
      <c r="C63" s="57" t="s">
        <v>935</v>
      </c>
      <c r="D63" s="54" t="s">
        <v>936</v>
      </c>
      <c r="E63" s="6" t="s">
        <v>937</v>
      </c>
      <c r="F63" s="19">
        <v>234932</v>
      </c>
      <c r="G63" s="24">
        <v>751.43</v>
      </c>
      <c r="H63" s="24">
        <v>0.54</v>
      </c>
      <c r="I63" s="31"/>
      <c r="J63" s="31"/>
      <c r="K63" s="35"/>
    </row>
    <row r="64" spans="2:11" x14ac:dyDescent="0.3">
      <c r="B64" s="8" t="s">
        <v>1078</v>
      </c>
      <c r="C64" s="57" t="s">
        <v>1079</v>
      </c>
      <c r="D64" s="54" t="s">
        <v>1080</v>
      </c>
      <c r="E64" s="6" t="s">
        <v>221</v>
      </c>
      <c r="F64" s="19">
        <v>587919</v>
      </c>
      <c r="G64" s="24">
        <v>745.42</v>
      </c>
      <c r="H64" s="24">
        <v>0.53</v>
      </c>
      <c r="I64" s="31"/>
      <c r="J64" s="31"/>
      <c r="K64" s="35"/>
    </row>
    <row r="65" spans="2:11" x14ac:dyDescent="0.3">
      <c r="B65" s="8" t="s">
        <v>3931</v>
      </c>
      <c r="C65" s="57" t="s">
        <v>3932</v>
      </c>
      <c r="D65" s="54" t="s">
        <v>3933</v>
      </c>
      <c r="E65" s="6" t="s">
        <v>937</v>
      </c>
      <c r="F65" s="19">
        <v>15767</v>
      </c>
      <c r="G65" s="24">
        <v>733.35</v>
      </c>
      <c r="H65" s="24">
        <v>0.52</v>
      </c>
      <c r="I65" s="31"/>
      <c r="J65" s="31"/>
      <c r="K65" s="35"/>
    </row>
    <row r="66" spans="2:11" x14ac:dyDescent="0.3">
      <c r="B66" s="8" t="s">
        <v>3934</v>
      </c>
      <c r="C66" s="57" t="s">
        <v>3935</v>
      </c>
      <c r="D66" s="54" t="s">
        <v>3936</v>
      </c>
      <c r="E66" s="6" t="s">
        <v>104</v>
      </c>
      <c r="F66" s="19">
        <v>11785</v>
      </c>
      <c r="G66" s="24">
        <v>732.14</v>
      </c>
      <c r="H66" s="24">
        <v>0.52</v>
      </c>
      <c r="I66" s="31"/>
      <c r="J66" s="31"/>
      <c r="K66" s="35"/>
    </row>
    <row r="67" spans="2:11" x14ac:dyDescent="0.3">
      <c r="B67" s="8" t="s">
        <v>3937</v>
      </c>
      <c r="C67" s="57" t="s">
        <v>3938</v>
      </c>
      <c r="D67" s="54" t="s">
        <v>3939</v>
      </c>
      <c r="E67" s="6" t="s">
        <v>149</v>
      </c>
      <c r="F67" s="19">
        <v>46858</v>
      </c>
      <c r="G67" s="24">
        <v>724.99</v>
      </c>
      <c r="H67" s="24">
        <v>0.52</v>
      </c>
      <c r="I67" s="31"/>
      <c r="J67" s="31"/>
      <c r="K67" s="35"/>
    </row>
    <row r="68" spans="2:11" x14ac:dyDescent="0.3">
      <c r="B68" s="8" t="s">
        <v>3940</v>
      </c>
      <c r="C68" s="57" t="s">
        <v>3941</v>
      </c>
      <c r="D68" s="54" t="s">
        <v>3942</v>
      </c>
      <c r="E68" s="6" t="s">
        <v>116</v>
      </c>
      <c r="F68" s="19">
        <v>61571</v>
      </c>
      <c r="G68" s="24">
        <v>722.84</v>
      </c>
      <c r="H68" s="24">
        <v>0.51</v>
      </c>
      <c r="I68" s="31"/>
      <c r="J68" s="31"/>
      <c r="K68" s="35"/>
    </row>
    <row r="69" spans="2:11" x14ac:dyDescent="0.3">
      <c r="B69" s="8" t="s">
        <v>1880</v>
      </c>
      <c r="C69" s="57" t="s">
        <v>1881</v>
      </c>
      <c r="D69" s="54" t="s">
        <v>1882</v>
      </c>
      <c r="E69" s="6" t="s">
        <v>75</v>
      </c>
      <c r="F69" s="19">
        <v>261874</v>
      </c>
      <c r="G69" s="24">
        <v>721.2</v>
      </c>
      <c r="H69" s="24">
        <v>0.51</v>
      </c>
      <c r="I69" s="31"/>
      <c r="J69" s="31"/>
      <c r="K69" s="35"/>
    </row>
    <row r="70" spans="2:11" x14ac:dyDescent="0.3">
      <c r="B70" s="8" t="s">
        <v>3943</v>
      </c>
      <c r="C70" s="57" t="s">
        <v>3944</v>
      </c>
      <c r="D70" s="54" t="s">
        <v>3945</v>
      </c>
      <c r="E70" s="6" t="s">
        <v>149</v>
      </c>
      <c r="F70" s="19">
        <v>62624</v>
      </c>
      <c r="G70" s="24">
        <v>712.72</v>
      </c>
      <c r="H70" s="24">
        <v>0.51</v>
      </c>
      <c r="I70" s="31"/>
      <c r="J70" s="31"/>
      <c r="K70" s="35"/>
    </row>
    <row r="71" spans="2:11" x14ac:dyDescent="0.3">
      <c r="B71" s="8" t="s">
        <v>3946</v>
      </c>
      <c r="C71" s="57" t="s">
        <v>3947</v>
      </c>
      <c r="D71" s="54" t="s">
        <v>3948</v>
      </c>
      <c r="E71" s="6" t="s">
        <v>124</v>
      </c>
      <c r="F71" s="19">
        <v>457708</v>
      </c>
      <c r="G71" s="24">
        <v>707.98</v>
      </c>
      <c r="H71" s="24">
        <v>0.5</v>
      </c>
      <c r="I71" s="31"/>
      <c r="J71" s="31"/>
      <c r="K71" s="35"/>
    </row>
    <row r="72" spans="2:11" x14ac:dyDescent="0.3">
      <c r="B72" s="8" t="s">
        <v>3949</v>
      </c>
      <c r="C72" s="57" t="s">
        <v>3950</v>
      </c>
      <c r="D72" s="54" t="s">
        <v>3951</v>
      </c>
      <c r="E72" s="6" t="s">
        <v>116</v>
      </c>
      <c r="F72" s="19">
        <v>96707</v>
      </c>
      <c r="G72" s="24">
        <v>705.24</v>
      </c>
      <c r="H72" s="24">
        <v>0.5</v>
      </c>
      <c r="I72" s="31"/>
      <c r="J72" s="31"/>
      <c r="K72" s="35"/>
    </row>
    <row r="73" spans="2:11" x14ac:dyDescent="0.3">
      <c r="B73" s="8" t="s">
        <v>298</v>
      </c>
      <c r="C73" s="57" t="s">
        <v>299</v>
      </c>
      <c r="D73" s="54" t="s">
        <v>300</v>
      </c>
      <c r="E73" s="6" t="s">
        <v>180</v>
      </c>
      <c r="F73" s="19">
        <v>145742</v>
      </c>
      <c r="G73" s="24">
        <v>705.1</v>
      </c>
      <c r="H73" s="24">
        <v>0.5</v>
      </c>
      <c r="I73" s="31"/>
      <c r="J73" s="31"/>
      <c r="K73" s="35"/>
    </row>
    <row r="74" spans="2:11" x14ac:dyDescent="0.3">
      <c r="B74" s="8" t="s">
        <v>1093</v>
      </c>
      <c r="C74" s="57" t="s">
        <v>1094</v>
      </c>
      <c r="D74" s="54" t="s">
        <v>1095</v>
      </c>
      <c r="E74" s="6" t="s">
        <v>120</v>
      </c>
      <c r="F74" s="19">
        <v>76095</v>
      </c>
      <c r="G74" s="24">
        <v>702.43</v>
      </c>
      <c r="H74" s="24">
        <v>0.5</v>
      </c>
      <c r="I74" s="31"/>
      <c r="J74" s="31"/>
      <c r="K74" s="35"/>
    </row>
    <row r="75" spans="2:11" x14ac:dyDescent="0.3">
      <c r="B75" s="8" t="s">
        <v>1056</v>
      </c>
      <c r="C75" s="57" t="s">
        <v>1057</v>
      </c>
      <c r="D75" s="54" t="s">
        <v>1058</v>
      </c>
      <c r="E75" s="6" t="s">
        <v>246</v>
      </c>
      <c r="F75" s="19">
        <v>466382</v>
      </c>
      <c r="G75" s="24">
        <v>700.32</v>
      </c>
      <c r="H75" s="24">
        <v>0.5</v>
      </c>
      <c r="I75" s="31"/>
      <c r="J75" s="31"/>
      <c r="K75" s="35"/>
    </row>
    <row r="76" spans="2:11" x14ac:dyDescent="0.3">
      <c r="B76" s="8" t="s">
        <v>2772</v>
      </c>
      <c r="C76" s="57" t="s">
        <v>2773</v>
      </c>
      <c r="D76" s="54" t="s">
        <v>2774</v>
      </c>
      <c r="E76" s="6" t="s">
        <v>116</v>
      </c>
      <c r="F76" s="19">
        <v>159264</v>
      </c>
      <c r="G76" s="24">
        <v>686.75</v>
      </c>
      <c r="H76" s="24">
        <v>0.49</v>
      </c>
      <c r="I76" s="31"/>
      <c r="J76" s="31"/>
      <c r="K76" s="35"/>
    </row>
    <row r="77" spans="2:11" x14ac:dyDescent="0.3">
      <c r="B77" s="8" t="s">
        <v>3952</v>
      </c>
      <c r="C77" s="57" t="s">
        <v>3953</v>
      </c>
      <c r="D77" s="54" t="s">
        <v>3954</v>
      </c>
      <c r="E77" s="6" t="s">
        <v>64</v>
      </c>
      <c r="F77" s="19">
        <v>3562</v>
      </c>
      <c r="G77" s="24">
        <v>683.73</v>
      </c>
      <c r="H77" s="24">
        <v>0.49</v>
      </c>
      <c r="I77" s="31"/>
      <c r="J77" s="31"/>
      <c r="K77" s="35"/>
    </row>
    <row r="78" spans="2:11" x14ac:dyDescent="0.3">
      <c r="B78" s="8" t="s">
        <v>3955</v>
      </c>
      <c r="C78" s="57" t="s">
        <v>3956</v>
      </c>
      <c r="D78" s="54" t="s">
        <v>3957</v>
      </c>
      <c r="E78" s="6" t="s">
        <v>440</v>
      </c>
      <c r="F78" s="19">
        <v>92928</v>
      </c>
      <c r="G78" s="24">
        <v>678.84</v>
      </c>
      <c r="H78" s="24">
        <v>0.48</v>
      </c>
      <c r="I78" s="31"/>
      <c r="J78" s="31"/>
      <c r="K78" s="35"/>
    </row>
    <row r="79" spans="2:11" x14ac:dyDescent="0.3">
      <c r="B79" s="8" t="s">
        <v>1087</v>
      </c>
      <c r="C79" s="57" t="s">
        <v>1088</v>
      </c>
      <c r="D79" s="54" t="s">
        <v>1089</v>
      </c>
      <c r="E79" s="6" t="s">
        <v>116</v>
      </c>
      <c r="F79" s="19">
        <v>85354</v>
      </c>
      <c r="G79" s="24">
        <v>672.8</v>
      </c>
      <c r="H79" s="24">
        <v>0.48</v>
      </c>
      <c r="I79" s="31"/>
      <c r="J79" s="31"/>
      <c r="K79" s="35"/>
    </row>
    <row r="80" spans="2:11" x14ac:dyDescent="0.3">
      <c r="B80" s="8" t="s">
        <v>3958</v>
      </c>
      <c r="C80" s="57" t="s">
        <v>3959</v>
      </c>
      <c r="D80" s="54" t="s">
        <v>3960</v>
      </c>
      <c r="E80" s="6" t="s">
        <v>135</v>
      </c>
      <c r="F80" s="19">
        <v>9083</v>
      </c>
      <c r="G80" s="24">
        <v>664.6</v>
      </c>
      <c r="H80" s="24">
        <v>0.47</v>
      </c>
      <c r="I80" s="31"/>
      <c r="J80" s="31"/>
      <c r="K80" s="35"/>
    </row>
    <row r="81" spans="2:11" x14ac:dyDescent="0.3">
      <c r="B81" s="8" t="s">
        <v>3961</v>
      </c>
      <c r="C81" s="57" t="s">
        <v>3962</v>
      </c>
      <c r="D81" s="54" t="s">
        <v>3963</v>
      </c>
      <c r="E81" s="6" t="s">
        <v>93</v>
      </c>
      <c r="F81" s="19">
        <v>357323</v>
      </c>
      <c r="G81" s="24">
        <v>658.01</v>
      </c>
      <c r="H81" s="24">
        <v>0.47</v>
      </c>
      <c r="I81" s="31"/>
      <c r="J81" s="31"/>
      <c r="K81" s="35"/>
    </row>
    <row r="82" spans="2:11" x14ac:dyDescent="0.3">
      <c r="B82" s="8" t="s">
        <v>2747</v>
      </c>
      <c r="C82" s="57" t="s">
        <v>2748</v>
      </c>
      <c r="D82" s="54" t="s">
        <v>2749</v>
      </c>
      <c r="E82" s="6" t="s">
        <v>64</v>
      </c>
      <c r="F82" s="19">
        <v>105170</v>
      </c>
      <c r="G82" s="24">
        <v>653.37</v>
      </c>
      <c r="H82" s="24">
        <v>0.47</v>
      </c>
      <c r="I82" s="31"/>
      <c r="J82" s="31"/>
      <c r="K82" s="35"/>
    </row>
    <row r="83" spans="2:11" x14ac:dyDescent="0.3">
      <c r="B83" s="8" t="s">
        <v>3964</v>
      </c>
      <c r="C83" s="57" t="s">
        <v>3965</v>
      </c>
      <c r="D83" s="54" t="s">
        <v>3966</v>
      </c>
      <c r="E83" s="6" t="s">
        <v>116</v>
      </c>
      <c r="F83" s="19">
        <v>83361</v>
      </c>
      <c r="G83" s="24">
        <v>653.22</v>
      </c>
      <c r="H83" s="24">
        <v>0.47</v>
      </c>
      <c r="I83" s="31"/>
      <c r="J83" s="31"/>
      <c r="K83" s="35"/>
    </row>
    <row r="84" spans="2:11" x14ac:dyDescent="0.3">
      <c r="B84" s="8" t="s">
        <v>2457</v>
      </c>
      <c r="C84" s="57" t="s">
        <v>2458</v>
      </c>
      <c r="D84" s="54" t="s">
        <v>2459</v>
      </c>
      <c r="E84" s="6" t="s">
        <v>86</v>
      </c>
      <c r="F84" s="19">
        <v>118921</v>
      </c>
      <c r="G84" s="24">
        <v>651.33000000000004</v>
      </c>
      <c r="H84" s="24">
        <v>0.46</v>
      </c>
      <c r="I84" s="31"/>
      <c r="J84" s="31"/>
      <c r="K84" s="35"/>
    </row>
    <row r="85" spans="2:11" x14ac:dyDescent="0.3">
      <c r="B85" s="8" t="s">
        <v>3967</v>
      </c>
      <c r="C85" s="57" t="s">
        <v>3968</v>
      </c>
      <c r="D85" s="54" t="s">
        <v>3969</v>
      </c>
      <c r="E85" s="6" t="s">
        <v>75</v>
      </c>
      <c r="F85" s="19">
        <v>142839</v>
      </c>
      <c r="G85" s="24">
        <v>651.27</v>
      </c>
      <c r="H85" s="24">
        <v>0.46</v>
      </c>
      <c r="I85" s="31"/>
      <c r="J85" s="31"/>
      <c r="K85" s="35"/>
    </row>
    <row r="86" spans="2:11" x14ac:dyDescent="0.3">
      <c r="B86" s="8" t="s">
        <v>496</v>
      </c>
      <c r="C86" s="57" t="s">
        <v>497</v>
      </c>
      <c r="D86" s="54" t="s">
        <v>498</v>
      </c>
      <c r="E86" s="6" t="s">
        <v>440</v>
      </c>
      <c r="F86" s="19">
        <v>212983</v>
      </c>
      <c r="G86" s="24">
        <v>648.75</v>
      </c>
      <c r="H86" s="24">
        <v>0.46</v>
      </c>
      <c r="I86" s="31"/>
      <c r="J86" s="31"/>
      <c r="K86" s="35"/>
    </row>
    <row r="87" spans="2:11" x14ac:dyDescent="0.3">
      <c r="B87" s="8" t="s">
        <v>3970</v>
      </c>
      <c r="C87" s="57" t="s">
        <v>3971</v>
      </c>
      <c r="D87" s="54" t="s">
        <v>3972</v>
      </c>
      <c r="E87" s="6" t="s">
        <v>60</v>
      </c>
      <c r="F87" s="19">
        <v>96004</v>
      </c>
      <c r="G87" s="24">
        <v>640.49</v>
      </c>
      <c r="H87" s="24">
        <v>0.46</v>
      </c>
      <c r="I87" s="31"/>
      <c r="J87" s="31"/>
      <c r="K87" s="35"/>
    </row>
    <row r="88" spans="2:11" x14ac:dyDescent="0.3">
      <c r="B88" s="8" t="s">
        <v>3973</v>
      </c>
      <c r="C88" s="57" t="s">
        <v>3974</v>
      </c>
      <c r="D88" s="54" t="s">
        <v>3975</v>
      </c>
      <c r="E88" s="6" t="s">
        <v>124</v>
      </c>
      <c r="F88" s="19">
        <v>107334</v>
      </c>
      <c r="G88" s="24">
        <v>612.45000000000005</v>
      </c>
      <c r="H88" s="24">
        <v>0.44</v>
      </c>
      <c r="I88" s="31"/>
      <c r="J88" s="31"/>
      <c r="K88" s="35"/>
    </row>
    <row r="89" spans="2:11" x14ac:dyDescent="0.3">
      <c r="B89" s="8" t="s">
        <v>3976</v>
      </c>
      <c r="C89" s="57" t="s">
        <v>3977</v>
      </c>
      <c r="D89" s="54" t="s">
        <v>3978</v>
      </c>
      <c r="E89" s="6" t="s">
        <v>50</v>
      </c>
      <c r="F89" s="19">
        <v>66226</v>
      </c>
      <c r="G89" s="24">
        <v>605.11</v>
      </c>
      <c r="H89" s="24">
        <v>0.43</v>
      </c>
      <c r="I89" s="31"/>
      <c r="J89" s="31"/>
      <c r="K89" s="35"/>
    </row>
    <row r="90" spans="2:11" x14ac:dyDescent="0.3">
      <c r="B90" s="8" t="s">
        <v>3979</v>
      </c>
      <c r="C90" s="57" t="s">
        <v>3980</v>
      </c>
      <c r="D90" s="54" t="s">
        <v>3981</v>
      </c>
      <c r="E90" s="6" t="s">
        <v>585</v>
      </c>
      <c r="F90" s="19">
        <v>21672</v>
      </c>
      <c r="G90" s="24">
        <v>599.05999999999995</v>
      </c>
      <c r="H90" s="24">
        <v>0.43</v>
      </c>
      <c r="I90" s="31"/>
      <c r="J90" s="31"/>
      <c r="K90" s="35"/>
    </row>
    <row r="91" spans="2:11" x14ac:dyDescent="0.3">
      <c r="B91" s="8" t="s">
        <v>3982</v>
      </c>
      <c r="C91" s="57" t="s">
        <v>3983</v>
      </c>
      <c r="D91" s="54" t="s">
        <v>3984</v>
      </c>
      <c r="E91" s="6" t="s">
        <v>246</v>
      </c>
      <c r="F91" s="19">
        <v>2119648</v>
      </c>
      <c r="G91" s="24">
        <v>598.79999999999995</v>
      </c>
      <c r="H91" s="24">
        <v>0.43</v>
      </c>
      <c r="I91" s="31"/>
      <c r="J91" s="31"/>
      <c r="K91" s="35"/>
    </row>
    <row r="92" spans="2:11" x14ac:dyDescent="0.3">
      <c r="B92" s="8" t="s">
        <v>3985</v>
      </c>
      <c r="C92" s="57" t="s">
        <v>3986</v>
      </c>
      <c r="D92" s="54" t="s">
        <v>3987</v>
      </c>
      <c r="E92" s="6" t="s">
        <v>585</v>
      </c>
      <c r="F92" s="19">
        <v>21906</v>
      </c>
      <c r="G92" s="24">
        <v>585.28</v>
      </c>
      <c r="H92" s="24">
        <v>0.42</v>
      </c>
      <c r="I92" s="31"/>
      <c r="J92" s="31"/>
      <c r="K92" s="35"/>
    </row>
    <row r="93" spans="2:11" x14ac:dyDescent="0.3">
      <c r="B93" s="8" t="s">
        <v>3988</v>
      </c>
      <c r="C93" s="57" t="s">
        <v>3989</v>
      </c>
      <c r="D93" s="54" t="s">
        <v>3990</v>
      </c>
      <c r="E93" s="6" t="s">
        <v>124</v>
      </c>
      <c r="F93" s="19">
        <v>59566</v>
      </c>
      <c r="G93" s="24">
        <v>584.88</v>
      </c>
      <c r="H93" s="24">
        <v>0.42</v>
      </c>
      <c r="I93" s="31"/>
      <c r="J93" s="31"/>
      <c r="K93" s="35"/>
    </row>
    <row r="94" spans="2:11" x14ac:dyDescent="0.3">
      <c r="B94" s="8" t="s">
        <v>3991</v>
      </c>
      <c r="C94" s="57" t="s">
        <v>3992</v>
      </c>
      <c r="D94" s="54" t="s">
        <v>3993</v>
      </c>
      <c r="E94" s="6" t="s">
        <v>135</v>
      </c>
      <c r="F94" s="19">
        <v>15524</v>
      </c>
      <c r="G94" s="24">
        <v>583.98</v>
      </c>
      <c r="H94" s="24">
        <v>0.42</v>
      </c>
      <c r="I94" s="31"/>
      <c r="J94" s="31"/>
      <c r="K94" s="35"/>
    </row>
    <row r="95" spans="2:11" x14ac:dyDescent="0.3">
      <c r="B95" s="8" t="s">
        <v>3994</v>
      </c>
      <c r="C95" s="57" t="s">
        <v>3995</v>
      </c>
      <c r="D95" s="54" t="s">
        <v>3996</v>
      </c>
      <c r="E95" s="6" t="s">
        <v>75</v>
      </c>
      <c r="F95" s="19">
        <v>62326</v>
      </c>
      <c r="G95" s="24">
        <v>581.16</v>
      </c>
      <c r="H95" s="24">
        <v>0.41</v>
      </c>
      <c r="I95" s="31"/>
      <c r="J95" s="31"/>
      <c r="K95" s="35"/>
    </row>
    <row r="96" spans="2:11" x14ac:dyDescent="0.3">
      <c r="B96" s="8" t="s">
        <v>3997</v>
      </c>
      <c r="C96" s="57" t="s">
        <v>3998</v>
      </c>
      <c r="D96" s="54" t="s">
        <v>3999</v>
      </c>
      <c r="E96" s="6" t="s">
        <v>246</v>
      </c>
      <c r="F96" s="19">
        <v>102549</v>
      </c>
      <c r="G96" s="24">
        <v>578.27</v>
      </c>
      <c r="H96" s="24">
        <v>0.41</v>
      </c>
      <c r="I96" s="31"/>
      <c r="J96" s="31"/>
      <c r="K96" s="35"/>
    </row>
    <row r="97" spans="2:11" x14ac:dyDescent="0.3">
      <c r="B97" s="8" t="s">
        <v>4000</v>
      </c>
      <c r="C97" s="57" t="s">
        <v>4001</v>
      </c>
      <c r="D97" s="54" t="s">
        <v>4002</v>
      </c>
      <c r="E97" s="6" t="s">
        <v>108</v>
      </c>
      <c r="F97" s="19">
        <v>177552</v>
      </c>
      <c r="G97" s="24">
        <v>576.25</v>
      </c>
      <c r="H97" s="24">
        <v>0.41</v>
      </c>
      <c r="I97" s="31"/>
      <c r="J97" s="31"/>
      <c r="K97" s="35"/>
    </row>
    <row r="98" spans="2:11" x14ac:dyDescent="0.3">
      <c r="B98" s="8" t="s">
        <v>4003</v>
      </c>
      <c r="C98" s="57" t="s">
        <v>4004</v>
      </c>
      <c r="D98" s="54" t="s">
        <v>4005</v>
      </c>
      <c r="E98" s="6" t="s">
        <v>957</v>
      </c>
      <c r="F98" s="19">
        <v>681129</v>
      </c>
      <c r="G98" s="24">
        <v>574.74</v>
      </c>
      <c r="H98" s="24">
        <v>0.41</v>
      </c>
      <c r="I98" s="31"/>
      <c r="J98" s="31"/>
      <c r="K98" s="35"/>
    </row>
    <row r="99" spans="2:11" x14ac:dyDescent="0.3">
      <c r="B99" s="8" t="s">
        <v>4006</v>
      </c>
      <c r="C99" s="57" t="s">
        <v>4007</v>
      </c>
      <c r="D99" s="54" t="s">
        <v>4008</v>
      </c>
      <c r="E99" s="6" t="s">
        <v>145</v>
      </c>
      <c r="F99" s="19">
        <v>113065</v>
      </c>
      <c r="G99" s="24">
        <v>570.19000000000005</v>
      </c>
      <c r="H99" s="24">
        <v>0.41</v>
      </c>
      <c r="I99" s="31"/>
      <c r="J99" s="31"/>
      <c r="K99" s="35"/>
    </row>
    <row r="100" spans="2:11" x14ac:dyDescent="0.3">
      <c r="B100" s="8" t="s">
        <v>4009</v>
      </c>
      <c r="C100" s="57" t="s">
        <v>4010</v>
      </c>
      <c r="D100" s="54" t="s">
        <v>4011</v>
      </c>
      <c r="E100" s="6" t="s">
        <v>149</v>
      </c>
      <c r="F100" s="19">
        <v>1132868</v>
      </c>
      <c r="G100" s="24">
        <v>565.64</v>
      </c>
      <c r="H100" s="24">
        <v>0.4</v>
      </c>
      <c r="I100" s="31"/>
      <c r="J100" s="31"/>
      <c r="K100" s="35"/>
    </row>
    <row r="101" spans="2:11" x14ac:dyDescent="0.3">
      <c r="B101" s="8" t="s">
        <v>4012</v>
      </c>
      <c r="C101" s="57" t="s">
        <v>4013</v>
      </c>
      <c r="D101" s="54" t="s">
        <v>4014</v>
      </c>
      <c r="E101" s="6" t="s">
        <v>104</v>
      </c>
      <c r="F101" s="19">
        <v>151931</v>
      </c>
      <c r="G101" s="24">
        <v>565.11</v>
      </c>
      <c r="H101" s="24">
        <v>0.4</v>
      </c>
      <c r="I101" s="31"/>
      <c r="J101" s="31"/>
      <c r="K101" s="35"/>
    </row>
    <row r="102" spans="2:11" x14ac:dyDescent="0.3">
      <c r="B102" s="8" t="s">
        <v>4015</v>
      </c>
      <c r="C102" s="57" t="s">
        <v>4016</v>
      </c>
      <c r="D102" s="54" t="s">
        <v>4017</v>
      </c>
      <c r="E102" s="6" t="s">
        <v>149</v>
      </c>
      <c r="F102" s="19">
        <v>35839</v>
      </c>
      <c r="G102" s="24">
        <v>556.19000000000005</v>
      </c>
      <c r="H102" s="24">
        <v>0.4</v>
      </c>
      <c r="I102" s="31"/>
      <c r="J102" s="31"/>
      <c r="K102" s="35"/>
    </row>
    <row r="103" spans="2:11" x14ac:dyDescent="0.3">
      <c r="B103" s="8" t="s">
        <v>4018</v>
      </c>
      <c r="C103" s="57" t="s">
        <v>4019</v>
      </c>
      <c r="D103" s="54" t="s">
        <v>4020</v>
      </c>
      <c r="E103" s="6" t="s">
        <v>124</v>
      </c>
      <c r="F103" s="19">
        <v>66373</v>
      </c>
      <c r="G103" s="24">
        <v>554.80999999999995</v>
      </c>
      <c r="H103" s="24">
        <v>0.4</v>
      </c>
      <c r="I103" s="31"/>
      <c r="J103" s="31"/>
      <c r="K103" s="35"/>
    </row>
    <row r="104" spans="2:11" x14ac:dyDescent="0.3">
      <c r="B104" s="8" t="s">
        <v>150</v>
      </c>
      <c r="C104" s="57" t="s">
        <v>151</v>
      </c>
      <c r="D104" s="54" t="s">
        <v>152</v>
      </c>
      <c r="E104" s="6" t="s">
        <v>86</v>
      </c>
      <c r="F104" s="19">
        <v>61367</v>
      </c>
      <c r="G104" s="24">
        <v>553.78</v>
      </c>
      <c r="H104" s="24">
        <v>0.39</v>
      </c>
      <c r="I104" s="31"/>
      <c r="J104" s="31"/>
      <c r="K104" s="35"/>
    </row>
    <row r="105" spans="2:11" x14ac:dyDescent="0.3">
      <c r="B105" s="8" t="s">
        <v>4021</v>
      </c>
      <c r="C105" s="57" t="s">
        <v>4022</v>
      </c>
      <c r="D105" s="54" t="s">
        <v>4023</v>
      </c>
      <c r="E105" s="6" t="s">
        <v>50</v>
      </c>
      <c r="F105" s="19">
        <v>84834</v>
      </c>
      <c r="G105" s="24">
        <v>551.59</v>
      </c>
      <c r="H105" s="24">
        <v>0.39</v>
      </c>
      <c r="I105" s="31"/>
      <c r="J105" s="31"/>
      <c r="K105" s="35"/>
    </row>
    <row r="106" spans="2:11" x14ac:dyDescent="0.3">
      <c r="B106" s="8" t="s">
        <v>4024</v>
      </c>
      <c r="C106" s="57" t="s">
        <v>1263</v>
      </c>
      <c r="D106" s="54" t="s">
        <v>4025</v>
      </c>
      <c r="E106" s="6" t="s">
        <v>124</v>
      </c>
      <c r="F106" s="19">
        <v>39942</v>
      </c>
      <c r="G106" s="24">
        <v>549.4</v>
      </c>
      <c r="H106" s="24">
        <v>0.39</v>
      </c>
      <c r="I106" s="31"/>
      <c r="J106" s="31"/>
      <c r="K106" s="35"/>
    </row>
    <row r="107" spans="2:11" x14ac:dyDescent="0.3">
      <c r="B107" s="8" t="s">
        <v>4026</v>
      </c>
      <c r="C107" s="57" t="s">
        <v>4027</v>
      </c>
      <c r="D107" s="54" t="s">
        <v>4028</v>
      </c>
      <c r="E107" s="6" t="s">
        <v>246</v>
      </c>
      <c r="F107" s="19">
        <v>3601380</v>
      </c>
      <c r="G107" s="24">
        <v>547.04999999999995</v>
      </c>
      <c r="H107" s="24">
        <v>0.39</v>
      </c>
      <c r="I107" s="31"/>
      <c r="J107" s="31"/>
      <c r="K107" s="35"/>
    </row>
    <row r="108" spans="2:11" x14ac:dyDescent="0.3">
      <c r="B108" s="8" t="s">
        <v>4029</v>
      </c>
      <c r="C108" s="57" t="s">
        <v>4030</v>
      </c>
      <c r="D108" s="54" t="s">
        <v>4031</v>
      </c>
      <c r="E108" s="6" t="s">
        <v>256</v>
      </c>
      <c r="F108" s="19">
        <v>792677</v>
      </c>
      <c r="G108" s="24">
        <v>543.86</v>
      </c>
      <c r="H108" s="24">
        <v>0.39</v>
      </c>
      <c r="I108" s="31"/>
      <c r="J108" s="31"/>
      <c r="K108" s="35"/>
    </row>
    <row r="109" spans="2:11" x14ac:dyDescent="0.3">
      <c r="B109" s="8" t="s">
        <v>4032</v>
      </c>
      <c r="C109" s="57" t="s">
        <v>4033</v>
      </c>
      <c r="D109" s="54" t="s">
        <v>4034</v>
      </c>
      <c r="E109" s="6" t="s">
        <v>116</v>
      </c>
      <c r="F109" s="19">
        <v>132093</v>
      </c>
      <c r="G109" s="24">
        <v>540.59</v>
      </c>
      <c r="H109" s="24">
        <v>0.39</v>
      </c>
      <c r="I109" s="31"/>
      <c r="J109" s="31"/>
      <c r="K109" s="35"/>
    </row>
    <row r="110" spans="2:11" x14ac:dyDescent="0.3">
      <c r="B110" s="8" t="s">
        <v>4035</v>
      </c>
      <c r="C110" s="57" t="s">
        <v>4036</v>
      </c>
      <c r="D110" s="54" t="s">
        <v>4037</v>
      </c>
      <c r="E110" s="6" t="s">
        <v>75</v>
      </c>
      <c r="F110" s="19">
        <v>4019</v>
      </c>
      <c r="G110" s="24">
        <v>540.11</v>
      </c>
      <c r="H110" s="24">
        <v>0.38</v>
      </c>
      <c r="I110" s="31"/>
      <c r="J110" s="31"/>
      <c r="K110" s="35"/>
    </row>
    <row r="111" spans="2:11" x14ac:dyDescent="0.3">
      <c r="B111" s="8" t="s">
        <v>4038</v>
      </c>
      <c r="C111" s="57" t="s">
        <v>4039</v>
      </c>
      <c r="D111" s="54" t="s">
        <v>4040</v>
      </c>
      <c r="E111" s="6" t="s">
        <v>180</v>
      </c>
      <c r="F111" s="19">
        <v>6020</v>
      </c>
      <c r="G111" s="24">
        <v>529.73</v>
      </c>
      <c r="H111" s="24">
        <v>0.38</v>
      </c>
      <c r="I111" s="31"/>
      <c r="J111" s="31"/>
      <c r="K111" s="35"/>
    </row>
    <row r="112" spans="2:11" x14ac:dyDescent="0.3">
      <c r="B112" s="8" t="s">
        <v>4041</v>
      </c>
      <c r="C112" s="57" t="s">
        <v>4042</v>
      </c>
      <c r="D112" s="54" t="s">
        <v>4043</v>
      </c>
      <c r="E112" s="6" t="s">
        <v>75</v>
      </c>
      <c r="F112" s="19">
        <v>39893</v>
      </c>
      <c r="G112" s="24">
        <v>529.17999999999995</v>
      </c>
      <c r="H112" s="24">
        <v>0.38</v>
      </c>
      <c r="I112" s="31"/>
      <c r="J112" s="31"/>
      <c r="K112" s="35"/>
    </row>
    <row r="113" spans="2:11" x14ac:dyDescent="0.3">
      <c r="B113" s="8" t="s">
        <v>2761</v>
      </c>
      <c r="C113" s="57" t="s">
        <v>2762</v>
      </c>
      <c r="D113" s="54" t="s">
        <v>2763</v>
      </c>
      <c r="E113" s="6" t="s">
        <v>104</v>
      </c>
      <c r="F113" s="19">
        <v>49666</v>
      </c>
      <c r="G113" s="24">
        <v>524.37</v>
      </c>
      <c r="H113" s="24">
        <v>0.37</v>
      </c>
      <c r="I113" s="31"/>
      <c r="J113" s="31"/>
      <c r="K113" s="35"/>
    </row>
    <row r="114" spans="2:11" x14ac:dyDescent="0.3">
      <c r="B114" s="8" t="s">
        <v>964</v>
      </c>
      <c r="C114" s="57" t="s">
        <v>965</v>
      </c>
      <c r="D114" s="54" t="s">
        <v>966</v>
      </c>
      <c r="E114" s="6" t="s">
        <v>957</v>
      </c>
      <c r="F114" s="19">
        <v>52762</v>
      </c>
      <c r="G114" s="24">
        <v>514.32000000000005</v>
      </c>
      <c r="H114" s="24">
        <v>0.37</v>
      </c>
      <c r="I114" s="31"/>
      <c r="J114" s="31"/>
      <c r="K114" s="35"/>
    </row>
    <row r="115" spans="2:11" x14ac:dyDescent="0.3">
      <c r="B115" s="8" t="s">
        <v>1027</v>
      </c>
      <c r="C115" s="57" t="s">
        <v>1028</v>
      </c>
      <c r="D115" s="54" t="s">
        <v>1029</v>
      </c>
      <c r="E115" s="6" t="s">
        <v>124</v>
      </c>
      <c r="F115" s="19">
        <v>11216</v>
      </c>
      <c r="G115" s="24">
        <v>511.85</v>
      </c>
      <c r="H115" s="24">
        <v>0.36</v>
      </c>
      <c r="I115" s="31"/>
      <c r="J115" s="31"/>
      <c r="K115" s="35"/>
    </row>
    <row r="116" spans="2:11" x14ac:dyDescent="0.3">
      <c r="B116" s="8" t="s">
        <v>4044</v>
      </c>
      <c r="C116" s="57" t="s">
        <v>4045</v>
      </c>
      <c r="D116" s="54" t="s">
        <v>4046</v>
      </c>
      <c r="E116" s="6" t="s">
        <v>50</v>
      </c>
      <c r="F116" s="19">
        <v>122289</v>
      </c>
      <c r="G116" s="24">
        <v>511.23</v>
      </c>
      <c r="H116" s="24">
        <v>0.36</v>
      </c>
      <c r="I116" s="31"/>
      <c r="J116" s="31"/>
      <c r="K116" s="35"/>
    </row>
    <row r="117" spans="2:11" x14ac:dyDescent="0.3">
      <c r="B117" s="8" t="s">
        <v>4047</v>
      </c>
      <c r="C117" s="57" t="s">
        <v>4048</v>
      </c>
      <c r="D117" s="54" t="s">
        <v>4049</v>
      </c>
      <c r="E117" s="6" t="s">
        <v>164</v>
      </c>
      <c r="F117" s="19">
        <v>63053</v>
      </c>
      <c r="G117" s="24">
        <v>508.43</v>
      </c>
      <c r="H117" s="24">
        <v>0.36</v>
      </c>
      <c r="I117" s="31"/>
      <c r="J117" s="31"/>
      <c r="K117" s="35"/>
    </row>
    <row r="118" spans="2:11" x14ac:dyDescent="0.3">
      <c r="B118" s="8" t="s">
        <v>4050</v>
      </c>
      <c r="C118" s="57" t="s">
        <v>4051</v>
      </c>
      <c r="D118" s="54" t="s">
        <v>4052</v>
      </c>
      <c r="E118" s="6" t="s">
        <v>217</v>
      </c>
      <c r="F118" s="19">
        <v>28283</v>
      </c>
      <c r="G118" s="24">
        <v>507.65</v>
      </c>
      <c r="H118" s="24">
        <v>0.36</v>
      </c>
      <c r="I118" s="31"/>
      <c r="J118" s="31"/>
      <c r="K118" s="35"/>
    </row>
    <row r="119" spans="2:11" x14ac:dyDescent="0.3">
      <c r="B119" s="8" t="s">
        <v>535</v>
      </c>
      <c r="C119" s="57" t="s">
        <v>536</v>
      </c>
      <c r="D119" s="54" t="s">
        <v>537</v>
      </c>
      <c r="E119" s="6" t="s">
        <v>538</v>
      </c>
      <c r="F119" s="19">
        <v>52183</v>
      </c>
      <c r="G119" s="24">
        <v>506.44</v>
      </c>
      <c r="H119" s="24">
        <v>0.36</v>
      </c>
      <c r="I119" s="31"/>
      <c r="J119" s="31"/>
      <c r="K119" s="35"/>
    </row>
    <row r="120" spans="2:11" x14ac:dyDescent="0.3">
      <c r="B120" s="8" t="s">
        <v>4053</v>
      </c>
      <c r="C120" s="57" t="s">
        <v>4054</v>
      </c>
      <c r="D120" s="54" t="s">
        <v>4055</v>
      </c>
      <c r="E120" s="6" t="s">
        <v>75</v>
      </c>
      <c r="F120" s="19">
        <v>285719</v>
      </c>
      <c r="G120" s="24">
        <v>502.12</v>
      </c>
      <c r="H120" s="24">
        <v>0.36</v>
      </c>
      <c r="I120" s="31"/>
      <c r="J120" s="31"/>
      <c r="K120" s="35"/>
    </row>
    <row r="121" spans="2:11" x14ac:dyDescent="0.3">
      <c r="B121" s="8" t="s">
        <v>2799</v>
      </c>
      <c r="C121" s="57" t="s">
        <v>2800</v>
      </c>
      <c r="D121" s="54" t="s">
        <v>2801</v>
      </c>
      <c r="E121" s="6" t="s">
        <v>156</v>
      </c>
      <c r="F121" s="19">
        <v>22619</v>
      </c>
      <c r="G121" s="24">
        <v>498.05</v>
      </c>
      <c r="H121" s="24">
        <v>0.35</v>
      </c>
      <c r="I121" s="31"/>
      <c r="J121" s="31"/>
      <c r="K121" s="35"/>
    </row>
    <row r="122" spans="2:11" x14ac:dyDescent="0.3">
      <c r="B122" s="8" t="s">
        <v>4056</v>
      </c>
      <c r="C122" s="57" t="s">
        <v>4057</v>
      </c>
      <c r="D122" s="54" t="s">
        <v>4058</v>
      </c>
      <c r="E122" s="6" t="s">
        <v>480</v>
      </c>
      <c r="F122" s="19">
        <v>112206</v>
      </c>
      <c r="G122" s="24">
        <v>495.17</v>
      </c>
      <c r="H122" s="24">
        <v>0.35</v>
      </c>
      <c r="I122" s="31"/>
      <c r="J122" s="31"/>
      <c r="K122" s="35"/>
    </row>
    <row r="123" spans="2:11" x14ac:dyDescent="0.3">
      <c r="B123" s="8" t="s">
        <v>914</v>
      </c>
      <c r="C123" s="57" t="s">
        <v>915</v>
      </c>
      <c r="D123" s="54" t="s">
        <v>916</v>
      </c>
      <c r="E123" s="6" t="s">
        <v>86</v>
      </c>
      <c r="F123" s="19">
        <v>139853</v>
      </c>
      <c r="G123" s="24">
        <v>492.21</v>
      </c>
      <c r="H123" s="24">
        <v>0.35</v>
      </c>
      <c r="I123" s="31"/>
      <c r="J123" s="31"/>
      <c r="K123" s="35"/>
    </row>
    <row r="124" spans="2:11" x14ac:dyDescent="0.3">
      <c r="B124" s="8" t="s">
        <v>4059</v>
      </c>
      <c r="C124" s="57" t="s">
        <v>737</v>
      </c>
      <c r="D124" s="54" t="s">
        <v>4060</v>
      </c>
      <c r="E124" s="6" t="s">
        <v>1899</v>
      </c>
      <c r="F124" s="19">
        <v>38722</v>
      </c>
      <c r="G124" s="24">
        <v>490.38</v>
      </c>
      <c r="H124" s="24">
        <v>0.35</v>
      </c>
      <c r="I124" s="31"/>
      <c r="J124" s="31"/>
      <c r="K124" s="35"/>
    </row>
    <row r="125" spans="2:11" x14ac:dyDescent="0.3">
      <c r="B125" s="8" t="s">
        <v>4061</v>
      </c>
      <c r="C125" s="57" t="s">
        <v>4062</v>
      </c>
      <c r="D125" s="54" t="s">
        <v>4063</v>
      </c>
      <c r="E125" s="6" t="s">
        <v>124</v>
      </c>
      <c r="F125" s="19">
        <v>40944</v>
      </c>
      <c r="G125" s="24">
        <v>489.08</v>
      </c>
      <c r="H125" s="24">
        <v>0.35</v>
      </c>
      <c r="I125" s="31"/>
      <c r="J125" s="31"/>
      <c r="K125" s="35"/>
    </row>
    <row r="126" spans="2:11" x14ac:dyDescent="0.3">
      <c r="B126" s="8" t="s">
        <v>4064</v>
      </c>
      <c r="C126" s="57" t="s">
        <v>4065</v>
      </c>
      <c r="D126" s="54" t="s">
        <v>4066</v>
      </c>
      <c r="E126" s="6" t="s">
        <v>164</v>
      </c>
      <c r="F126" s="19">
        <v>59249</v>
      </c>
      <c r="G126" s="24">
        <v>486.43</v>
      </c>
      <c r="H126" s="24">
        <v>0.35</v>
      </c>
      <c r="I126" s="31"/>
      <c r="J126" s="31"/>
      <c r="K126" s="35"/>
    </row>
    <row r="127" spans="2:11" x14ac:dyDescent="0.3">
      <c r="B127" s="8" t="s">
        <v>4067</v>
      </c>
      <c r="C127" s="57" t="s">
        <v>4068</v>
      </c>
      <c r="D127" s="54" t="s">
        <v>4069</v>
      </c>
      <c r="E127" s="6" t="s">
        <v>585</v>
      </c>
      <c r="F127" s="19">
        <v>34093</v>
      </c>
      <c r="G127" s="24">
        <v>482.62</v>
      </c>
      <c r="H127" s="24">
        <v>0.34</v>
      </c>
      <c r="I127" s="31"/>
      <c r="J127" s="31"/>
      <c r="K127" s="35"/>
    </row>
    <row r="128" spans="2:11" x14ac:dyDescent="0.3">
      <c r="B128" s="8" t="s">
        <v>4070</v>
      </c>
      <c r="C128" s="57" t="s">
        <v>4071</v>
      </c>
      <c r="D128" s="54" t="s">
        <v>4072</v>
      </c>
      <c r="E128" s="6" t="s">
        <v>145</v>
      </c>
      <c r="F128" s="19">
        <v>32937</v>
      </c>
      <c r="G128" s="24">
        <v>477.65</v>
      </c>
      <c r="H128" s="24">
        <v>0.34</v>
      </c>
      <c r="I128" s="31"/>
      <c r="J128" s="31"/>
      <c r="K128" s="35"/>
    </row>
    <row r="129" spans="2:11" x14ac:dyDescent="0.3">
      <c r="B129" s="8" t="s">
        <v>376</v>
      </c>
      <c r="C129" s="57" t="s">
        <v>377</v>
      </c>
      <c r="D129" s="54" t="s">
        <v>378</v>
      </c>
      <c r="E129" s="6" t="s">
        <v>112</v>
      </c>
      <c r="F129" s="19">
        <v>367607</v>
      </c>
      <c r="G129" s="24">
        <v>474.54</v>
      </c>
      <c r="H129" s="24">
        <v>0.34</v>
      </c>
      <c r="I129" s="31"/>
      <c r="J129" s="31"/>
      <c r="K129" s="35"/>
    </row>
    <row r="130" spans="2:11" x14ac:dyDescent="0.3">
      <c r="B130" s="8" t="s">
        <v>4073</v>
      </c>
      <c r="C130" s="57" t="s">
        <v>4074</v>
      </c>
      <c r="D130" s="54" t="s">
        <v>4075</v>
      </c>
      <c r="E130" s="6" t="s">
        <v>135</v>
      </c>
      <c r="F130" s="19">
        <v>89825</v>
      </c>
      <c r="G130" s="24">
        <v>466.82</v>
      </c>
      <c r="H130" s="24">
        <v>0.33</v>
      </c>
      <c r="I130" s="31"/>
      <c r="J130" s="31"/>
      <c r="K130" s="35"/>
    </row>
    <row r="131" spans="2:11" x14ac:dyDescent="0.3">
      <c r="B131" s="8" t="s">
        <v>895</v>
      </c>
      <c r="C131" s="57" t="s">
        <v>896</v>
      </c>
      <c r="D131" s="54" t="s">
        <v>897</v>
      </c>
      <c r="E131" s="6" t="s">
        <v>112</v>
      </c>
      <c r="F131" s="19">
        <v>146658</v>
      </c>
      <c r="G131" s="24">
        <v>461.31</v>
      </c>
      <c r="H131" s="24">
        <v>0.33</v>
      </c>
      <c r="I131" s="31"/>
      <c r="J131" s="31"/>
      <c r="K131" s="35"/>
    </row>
    <row r="132" spans="2:11" x14ac:dyDescent="0.3">
      <c r="B132" s="8" t="s">
        <v>2750</v>
      </c>
      <c r="C132" s="57" t="s">
        <v>1240</v>
      </c>
      <c r="D132" s="54" t="s">
        <v>2751</v>
      </c>
      <c r="E132" s="6" t="s">
        <v>112</v>
      </c>
      <c r="F132" s="19">
        <v>52803</v>
      </c>
      <c r="G132" s="24">
        <v>460.02</v>
      </c>
      <c r="H132" s="24">
        <v>0.33</v>
      </c>
      <c r="I132" s="31"/>
      <c r="J132" s="31"/>
      <c r="K132" s="35"/>
    </row>
    <row r="133" spans="2:11" x14ac:dyDescent="0.3">
      <c r="B133" s="8" t="s">
        <v>579</v>
      </c>
      <c r="C133" s="57" t="s">
        <v>580</v>
      </c>
      <c r="D133" s="54" t="s">
        <v>581</v>
      </c>
      <c r="E133" s="6" t="s">
        <v>124</v>
      </c>
      <c r="F133" s="19">
        <v>120280</v>
      </c>
      <c r="G133" s="24">
        <v>458.63</v>
      </c>
      <c r="H133" s="24">
        <v>0.33</v>
      </c>
      <c r="I133" s="31"/>
      <c r="J133" s="31"/>
      <c r="K133" s="35"/>
    </row>
    <row r="134" spans="2:11" x14ac:dyDescent="0.3">
      <c r="B134" s="8" t="s">
        <v>4076</v>
      </c>
      <c r="C134" s="57" t="s">
        <v>4077</v>
      </c>
      <c r="D134" s="54" t="s">
        <v>4078</v>
      </c>
      <c r="E134" s="6" t="s">
        <v>50</v>
      </c>
      <c r="F134" s="19">
        <v>143972</v>
      </c>
      <c r="G134" s="24">
        <v>456.82</v>
      </c>
      <c r="H134" s="24">
        <v>0.33</v>
      </c>
      <c r="I134" s="31"/>
      <c r="J134" s="31"/>
      <c r="K134" s="35"/>
    </row>
    <row r="135" spans="2:11" x14ac:dyDescent="0.3">
      <c r="B135" s="8" t="s">
        <v>652</v>
      </c>
      <c r="C135" s="57" t="s">
        <v>653</v>
      </c>
      <c r="D135" s="54" t="s">
        <v>654</v>
      </c>
      <c r="E135" s="6" t="s">
        <v>156</v>
      </c>
      <c r="F135" s="19">
        <v>163302</v>
      </c>
      <c r="G135" s="24">
        <v>451.69</v>
      </c>
      <c r="H135" s="24">
        <v>0.32</v>
      </c>
      <c r="I135" s="31"/>
      <c r="J135" s="31"/>
      <c r="K135" s="35"/>
    </row>
    <row r="136" spans="2:11" x14ac:dyDescent="0.3">
      <c r="B136" s="8" t="s">
        <v>4079</v>
      </c>
      <c r="C136" s="57" t="s">
        <v>4080</v>
      </c>
      <c r="D136" s="54" t="s">
        <v>4081</v>
      </c>
      <c r="E136" s="6" t="s">
        <v>116</v>
      </c>
      <c r="F136" s="19">
        <v>180950</v>
      </c>
      <c r="G136" s="24">
        <v>449.66</v>
      </c>
      <c r="H136" s="24">
        <v>0.32</v>
      </c>
      <c r="I136" s="31"/>
      <c r="J136" s="31"/>
      <c r="K136" s="35"/>
    </row>
    <row r="137" spans="2:11" x14ac:dyDescent="0.3">
      <c r="B137" s="8" t="s">
        <v>2157</v>
      </c>
      <c r="C137" s="57" t="s">
        <v>2158</v>
      </c>
      <c r="D137" s="54" t="s">
        <v>2159</v>
      </c>
      <c r="E137" s="6" t="s">
        <v>116</v>
      </c>
      <c r="F137" s="19">
        <v>51956</v>
      </c>
      <c r="G137" s="24">
        <v>444.87</v>
      </c>
      <c r="H137" s="24">
        <v>0.32</v>
      </c>
      <c r="I137" s="31"/>
      <c r="J137" s="31"/>
      <c r="K137" s="35"/>
    </row>
    <row r="138" spans="2:11" x14ac:dyDescent="0.3">
      <c r="B138" s="8" t="s">
        <v>4082</v>
      </c>
      <c r="C138" s="57" t="s">
        <v>4083</v>
      </c>
      <c r="D138" s="54" t="s">
        <v>4084</v>
      </c>
      <c r="E138" s="6" t="s">
        <v>440</v>
      </c>
      <c r="F138" s="19">
        <v>42126</v>
      </c>
      <c r="G138" s="24">
        <v>443.5</v>
      </c>
      <c r="H138" s="24">
        <v>0.32</v>
      </c>
      <c r="I138" s="31"/>
      <c r="J138" s="31"/>
      <c r="K138" s="35"/>
    </row>
    <row r="139" spans="2:11" x14ac:dyDescent="0.3">
      <c r="B139" s="8" t="s">
        <v>4085</v>
      </c>
      <c r="C139" s="57" t="s">
        <v>4086</v>
      </c>
      <c r="D139" s="54" t="s">
        <v>4087</v>
      </c>
      <c r="E139" s="6" t="s">
        <v>60</v>
      </c>
      <c r="F139" s="19">
        <v>302584</v>
      </c>
      <c r="G139" s="24">
        <v>443.07</v>
      </c>
      <c r="H139" s="24">
        <v>0.32</v>
      </c>
      <c r="I139" s="31"/>
      <c r="J139" s="31"/>
      <c r="K139" s="35"/>
    </row>
    <row r="140" spans="2:11" x14ac:dyDescent="0.3">
      <c r="B140" s="8" t="s">
        <v>4088</v>
      </c>
      <c r="C140" s="57" t="s">
        <v>4089</v>
      </c>
      <c r="D140" s="54" t="s">
        <v>4090</v>
      </c>
      <c r="E140" s="6" t="s">
        <v>104</v>
      </c>
      <c r="F140" s="19">
        <v>103212</v>
      </c>
      <c r="G140" s="24">
        <v>435.19</v>
      </c>
      <c r="H140" s="24">
        <v>0.31</v>
      </c>
      <c r="I140" s="31"/>
      <c r="J140" s="31"/>
      <c r="K140" s="35"/>
    </row>
    <row r="141" spans="2:11" x14ac:dyDescent="0.3">
      <c r="B141" s="8" t="s">
        <v>4091</v>
      </c>
      <c r="C141" s="57" t="s">
        <v>4092</v>
      </c>
      <c r="D141" s="54" t="s">
        <v>4093</v>
      </c>
      <c r="E141" s="6" t="s">
        <v>164</v>
      </c>
      <c r="F141" s="19">
        <v>56521</v>
      </c>
      <c r="G141" s="24">
        <v>430.12</v>
      </c>
      <c r="H141" s="24">
        <v>0.31</v>
      </c>
      <c r="I141" s="31"/>
      <c r="J141" s="31"/>
      <c r="K141" s="35"/>
    </row>
    <row r="142" spans="2:11" x14ac:dyDescent="0.3">
      <c r="B142" s="8" t="s">
        <v>511</v>
      </c>
      <c r="C142" s="57" t="s">
        <v>512</v>
      </c>
      <c r="D142" s="54" t="s">
        <v>513</v>
      </c>
      <c r="E142" s="6" t="s">
        <v>75</v>
      </c>
      <c r="F142" s="19">
        <v>29414</v>
      </c>
      <c r="G142" s="24">
        <v>429.83</v>
      </c>
      <c r="H142" s="24">
        <v>0.31</v>
      </c>
      <c r="I142" s="31"/>
      <c r="J142" s="31"/>
      <c r="K142" s="35"/>
    </row>
    <row r="143" spans="2:11" x14ac:dyDescent="0.3">
      <c r="B143" s="8" t="s">
        <v>569</v>
      </c>
      <c r="C143" s="57" t="s">
        <v>570</v>
      </c>
      <c r="D143" s="54" t="s">
        <v>571</v>
      </c>
      <c r="E143" s="6" t="s">
        <v>572</v>
      </c>
      <c r="F143" s="19">
        <v>28251</v>
      </c>
      <c r="G143" s="24">
        <v>429.67</v>
      </c>
      <c r="H143" s="24">
        <v>0.31</v>
      </c>
      <c r="I143" s="31"/>
      <c r="J143" s="31"/>
      <c r="K143" s="35"/>
    </row>
    <row r="144" spans="2:11" x14ac:dyDescent="0.3">
      <c r="B144" s="8" t="s">
        <v>2775</v>
      </c>
      <c r="C144" s="57" t="s">
        <v>2776</v>
      </c>
      <c r="D144" s="54" t="s">
        <v>2777</v>
      </c>
      <c r="E144" s="6" t="s">
        <v>100</v>
      </c>
      <c r="F144" s="19">
        <v>85298</v>
      </c>
      <c r="G144" s="24">
        <v>428.58</v>
      </c>
      <c r="H144" s="24">
        <v>0.31</v>
      </c>
      <c r="I144" s="31"/>
      <c r="J144" s="31"/>
      <c r="K144" s="35"/>
    </row>
    <row r="145" spans="2:11" x14ac:dyDescent="0.3">
      <c r="B145" s="8" t="s">
        <v>4094</v>
      </c>
      <c r="C145" s="57" t="s">
        <v>4095</v>
      </c>
      <c r="D145" s="54" t="s">
        <v>4096</v>
      </c>
      <c r="E145" s="6" t="s">
        <v>480</v>
      </c>
      <c r="F145" s="19">
        <v>9423</v>
      </c>
      <c r="G145" s="24">
        <v>420.85</v>
      </c>
      <c r="H145" s="24">
        <v>0.3</v>
      </c>
      <c r="I145" s="31"/>
      <c r="J145" s="31"/>
      <c r="K145" s="35"/>
    </row>
    <row r="146" spans="2:11" x14ac:dyDescent="0.3">
      <c r="B146" s="8" t="s">
        <v>4097</v>
      </c>
      <c r="C146" s="57" t="s">
        <v>4098</v>
      </c>
      <c r="D146" s="54" t="s">
        <v>4099</v>
      </c>
      <c r="E146" s="6" t="s">
        <v>160</v>
      </c>
      <c r="F146" s="19">
        <v>36962</v>
      </c>
      <c r="G146" s="24">
        <v>420.66</v>
      </c>
      <c r="H146" s="24">
        <v>0.3</v>
      </c>
      <c r="I146" s="31"/>
      <c r="J146" s="31"/>
      <c r="K146" s="35"/>
    </row>
    <row r="147" spans="2:11" x14ac:dyDescent="0.3">
      <c r="B147" s="8" t="s">
        <v>4100</v>
      </c>
      <c r="C147" s="57" t="s">
        <v>4101</v>
      </c>
      <c r="D147" s="54" t="s">
        <v>4102</v>
      </c>
      <c r="E147" s="6" t="s">
        <v>64</v>
      </c>
      <c r="F147" s="19">
        <v>1295593</v>
      </c>
      <c r="G147" s="24">
        <v>418.87</v>
      </c>
      <c r="H147" s="24">
        <v>0.3</v>
      </c>
      <c r="I147" s="31"/>
      <c r="J147" s="31"/>
      <c r="K147" s="35"/>
    </row>
    <row r="148" spans="2:11" x14ac:dyDescent="0.3">
      <c r="B148" s="8" t="s">
        <v>4103</v>
      </c>
      <c r="C148" s="57" t="s">
        <v>4104</v>
      </c>
      <c r="D148" s="54" t="s">
        <v>4105</v>
      </c>
      <c r="E148" s="6" t="s">
        <v>75</v>
      </c>
      <c r="F148" s="19">
        <v>54077</v>
      </c>
      <c r="G148" s="24">
        <v>413.99</v>
      </c>
      <c r="H148" s="24">
        <v>0.28999999999999998</v>
      </c>
      <c r="I148" s="31"/>
      <c r="J148" s="31"/>
      <c r="K148" s="35"/>
    </row>
    <row r="149" spans="2:11" x14ac:dyDescent="0.3">
      <c r="B149" s="8" t="s">
        <v>4106</v>
      </c>
      <c r="C149" s="57" t="s">
        <v>4107</v>
      </c>
      <c r="D149" s="54" t="s">
        <v>4108</v>
      </c>
      <c r="E149" s="6" t="s">
        <v>221</v>
      </c>
      <c r="F149" s="19">
        <v>53767</v>
      </c>
      <c r="G149" s="24">
        <v>408.33</v>
      </c>
      <c r="H149" s="24">
        <v>0.28999999999999998</v>
      </c>
      <c r="I149" s="31"/>
      <c r="J149" s="31"/>
      <c r="K149" s="35"/>
    </row>
    <row r="150" spans="2:11" x14ac:dyDescent="0.3">
      <c r="B150" s="8" t="s">
        <v>4109</v>
      </c>
      <c r="C150" s="57" t="s">
        <v>4110</v>
      </c>
      <c r="D150" s="54" t="s">
        <v>4111</v>
      </c>
      <c r="E150" s="6" t="s">
        <v>957</v>
      </c>
      <c r="F150" s="19">
        <v>73080</v>
      </c>
      <c r="G150" s="24">
        <v>406.14</v>
      </c>
      <c r="H150" s="24">
        <v>0.28999999999999998</v>
      </c>
      <c r="I150" s="31"/>
      <c r="J150" s="31"/>
      <c r="K150" s="35"/>
    </row>
    <row r="151" spans="2:11" x14ac:dyDescent="0.3">
      <c r="B151" s="8" t="s">
        <v>4112</v>
      </c>
      <c r="C151" s="57" t="s">
        <v>4113</v>
      </c>
      <c r="D151" s="54" t="s">
        <v>4114</v>
      </c>
      <c r="E151" s="6" t="s">
        <v>86</v>
      </c>
      <c r="F151" s="19">
        <v>47208</v>
      </c>
      <c r="G151" s="24">
        <v>406.04</v>
      </c>
      <c r="H151" s="24">
        <v>0.28999999999999998</v>
      </c>
      <c r="I151" s="31"/>
      <c r="J151" s="31"/>
      <c r="K151" s="35"/>
    </row>
    <row r="152" spans="2:11" x14ac:dyDescent="0.3">
      <c r="B152" s="8" t="s">
        <v>4115</v>
      </c>
      <c r="C152" s="57" t="s">
        <v>4116</v>
      </c>
      <c r="D152" s="54" t="s">
        <v>4117</v>
      </c>
      <c r="E152" s="6" t="s">
        <v>116</v>
      </c>
      <c r="F152" s="19">
        <v>56008</v>
      </c>
      <c r="G152" s="24">
        <v>404.52</v>
      </c>
      <c r="H152" s="24">
        <v>0.28999999999999998</v>
      </c>
      <c r="I152" s="31"/>
      <c r="J152" s="31"/>
      <c r="K152" s="35"/>
    </row>
    <row r="153" spans="2:11" x14ac:dyDescent="0.3">
      <c r="B153" s="8" t="s">
        <v>4118</v>
      </c>
      <c r="C153" s="57" t="s">
        <v>4119</v>
      </c>
      <c r="D153" s="54" t="s">
        <v>4120</v>
      </c>
      <c r="E153" s="6" t="s">
        <v>60</v>
      </c>
      <c r="F153" s="19">
        <v>241041</v>
      </c>
      <c r="G153" s="24">
        <v>395.31</v>
      </c>
      <c r="H153" s="24">
        <v>0.28000000000000003</v>
      </c>
      <c r="I153" s="31"/>
      <c r="J153" s="31"/>
      <c r="K153" s="35"/>
    </row>
    <row r="154" spans="2:11" x14ac:dyDescent="0.3">
      <c r="B154" s="8" t="s">
        <v>4121</v>
      </c>
      <c r="C154" s="57" t="s">
        <v>4122</v>
      </c>
      <c r="D154" s="54" t="s">
        <v>4123</v>
      </c>
      <c r="E154" s="6" t="s">
        <v>104</v>
      </c>
      <c r="F154" s="19">
        <v>62201</v>
      </c>
      <c r="G154" s="24">
        <v>395.13</v>
      </c>
      <c r="H154" s="24">
        <v>0.28000000000000003</v>
      </c>
      <c r="I154" s="31"/>
      <c r="J154" s="31"/>
      <c r="K154" s="35"/>
    </row>
    <row r="155" spans="2:11" x14ac:dyDescent="0.3">
      <c r="B155" s="8" t="s">
        <v>4124</v>
      </c>
      <c r="C155" s="57" t="s">
        <v>4125</v>
      </c>
      <c r="D155" s="54" t="s">
        <v>4126</v>
      </c>
      <c r="E155" s="6" t="s">
        <v>124</v>
      </c>
      <c r="F155" s="19">
        <v>4565</v>
      </c>
      <c r="G155" s="24">
        <v>390.31</v>
      </c>
      <c r="H155" s="24">
        <v>0.28000000000000003</v>
      </c>
      <c r="I155" s="31"/>
      <c r="J155" s="31"/>
      <c r="K155" s="35"/>
    </row>
    <row r="156" spans="2:11" x14ac:dyDescent="0.3">
      <c r="B156" s="8" t="s">
        <v>4127</v>
      </c>
      <c r="C156" s="57" t="s">
        <v>4128</v>
      </c>
      <c r="D156" s="54" t="s">
        <v>4129</v>
      </c>
      <c r="E156" s="6" t="s">
        <v>135</v>
      </c>
      <c r="F156" s="19">
        <v>76103</v>
      </c>
      <c r="G156" s="24">
        <v>388.96</v>
      </c>
      <c r="H156" s="24">
        <v>0.28000000000000003</v>
      </c>
      <c r="I156" s="31"/>
      <c r="J156" s="31"/>
      <c r="K156" s="35"/>
    </row>
    <row r="157" spans="2:11" x14ac:dyDescent="0.3">
      <c r="B157" s="8" t="s">
        <v>4130</v>
      </c>
      <c r="C157" s="57" t="s">
        <v>866</v>
      </c>
      <c r="D157" s="54" t="s">
        <v>4131</v>
      </c>
      <c r="E157" s="6" t="s">
        <v>75</v>
      </c>
      <c r="F157" s="19">
        <v>78731</v>
      </c>
      <c r="G157" s="24">
        <v>386.81</v>
      </c>
      <c r="H157" s="24">
        <v>0.28000000000000003</v>
      </c>
      <c r="I157" s="31"/>
      <c r="J157" s="31"/>
      <c r="K157" s="35"/>
    </row>
    <row r="158" spans="2:11" x14ac:dyDescent="0.3">
      <c r="B158" s="8" t="s">
        <v>4132</v>
      </c>
      <c r="C158" s="57" t="s">
        <v>4133</v>
      </c>
      <c r="D158" s="54" t="s">
        <v>4134</v>
      </c>
      <c r="E158" s="6" t="s">
        <v>149</v>
      </c>
      <c r="F158" s="19">
        <v>12181</v>
      </c>
      <c r="G158" s="24">
        <v>383.06</v>
      </c>
      <c r="H158" s="24">
        <v>0.27</v>
      </c>
      <c r="I158" s="31"/>
      <c r="J158" s="31"/>
      <c r="K158" s="35"/>
    </row>
    <row r="159" spans="2:11" x14ac:dyDescent="0.3">
      <c r="B159" s="8" t="s">
        <v>4135</v>
      </c>
      <c r="C159" s="57" t="s">
        <v>4136</v>
      </c>
      <c r="D159" s="54" t="s">
        <v>4137</v>
      </c>
      <c r="E159" s="6" t="s">
        <v>538</v>
      </c>
      <c r="F159" s="19">
        <v>101704</v>
      </c>
      <c r="G159" s="24">
        <v>379.15</v>
      </c>
      <c r="H159" s="24">
        <v>0.27</v>
      </c>
      <c r="I159" s="31"/>
      <c r="J159" s="31"/>
      <c r="K159" s="35"/>
    </row>
    <row r="160" spans="2:11" x14ac:dyDescent="0.3">
      <c r="B160" s="8" t="s">
        <v>4138</v>
      </c>
      <c r="C160" s="57" t="s">
        <v>4139</v>
      </c>
      <c r="D160" s="54" t="s">
        <v>4140</v>
      </c>
      <c r="E160" s="6" t="s">
        <v>156</v>
      </c>
      <c r="F160" s="19">
        <v>359053</v>
      </c>
      <c r="G160" s="24">
        <v>377.11</v>
      </c>
      <c r="H160" s="24">
        <v>0.27</v>
      </c>
      <c r="I160" s="31"/>
      <c r="J160" s="31"/>
      <c r="K160" s="35"/>
    </row>
    <row r="161" spans="2:11" x14ac:dyDescent="0.3">
      <c r="B161" s="8" t="s">
        <v>4141</v>
      </c>
      <c r="C161" s="57" t="s">
        <v>4142</v>
      </c>
      <c r="D161" s="54" t="s">
        <v>4143</v>
      </c>
      <c r="E161" s="6" t="s">
        <v>1071</v>
      </c>
      <c r="F161" s="19">
        <v>23414</v>
      </c>
      <c r="G161" s="24">
        <v>375.65</v>
      </c>
      <c r="H161" s="24">
        <v>0.27</v>
      </c>
      <c r="I161" s="31"/>
      <c r="J161" s="31"/>
      <c r="K161" s="35"/>
    </row>
    <row r="162" spans="2:11" x14ac:dyDescent="0.3">
      <c r="B162" s="8" t="s">
        <v>4144</v>
      </c>
      <c r="C162" s="57" t="s">
        <v>4145</v>
      </c>
      <c r="D162" s="54" t="s">
        <v>4146</v>
      </c>
      <c r="E162" s="6" t="s">
        <v>480</v>
      </c>
      <c r="F162" s="19">
        <v>91030</v>
      </c>
      <c r="G162" s="24">
        <v>372.9</v>
      </c>
      <c r="H162" s="24">
        <v>0.27</v>
      </c>
      <c r="I162" s="31"/>
      <c r="J162" s="31"/>
      <c r="K162" s="35"/>
    </row>
    <row r="163" spans="2:11" x14ac:dyDescent="0.3">
      <c r="B163" s="8" t="s">
        <v>4147</v>
      </c>
      <c r="C163" s="57" t="s">
        <v>4148</v>
      </c>
      <c r="D163" s="54" t="s">
        <v>4149</v>
      </c>
      <c r="E163" s="6" t="s">
        <v>75</v>
      </c>
      <c r="F163" s="19">
        <v>288008</v>
      </c>
      <c r="G163" s="24">
        <v>371.39</v>
      </c>
      <c r="H163" s="24">
        <v>0.26</v>
      </c>
      <c r="I163" s="31"/>
      <c r="J163" s="31"/>
      <c r="K163" s="35"/>
    </row>
    <row r="164" spans="2:11" x14ac:dyDescent="0.3">
      <c r="B164" s="8" t="s">
        <v>1877</v>
      </c>
      <c r="C164" s="57" t="s">
        <v>1878</v>
      </c>
      <c r="D164" s="54" t="s">
        <v>1879</v>
      </c>
      <c r="E164" s="6" t="s">
        <v>116</v>
      </c>
      <c r="F164" s="19">
        <v>208247</v>
      </c>
      <c r="G164" s="24">
        <v>367.41</v>
      </c>
      <c r="H164" s="24">
        <v>0.26</v>
      </c>
      <c r="I164" s="31"/>
      <c r="J164" s="31"/>
      <c r="K164" s="35"/>
    </row>
    <row r="165" spans="2:11" x14ac:dyDescent="0.3">
      <c r="B165" s="8" t="s">
        <v>1883</v>
      </c>
      <c r="C165" s="57" t="s">
        <v>1884</v>
      </c>
      <c r="D165" s="54" t="s">
        <v>1885</v>
      </c>
      <c r="E165" s="6" t="s">
        <v>60</v>
      </c>
      <c r="F165" s="19">
        <v>110755</v>
      </c>
      <c r="G165" s="24">
        <v>367.26</v>
      </c>
      <c r="H165" s="24">
        <v>0.26</v>
      </c>
      <c r="I165" s="31"/>
      <c r="J165" s="31"/>
      <c r="K165" s="35"/>
    </row>
    <row r="166" spans="2:11" x14ac:dyDescent="0.3">
      <c r="B166" s="8" t="s">
        <v>961</v>
      </c>
      <c r="C166" s="57" t="s">
        <v>962</v>
      </c>
      <c r="D166" s="54" t="s">
        <v>963</v>
      </c>
      <c r="E166" s="6" t="s">
        <v>160</v>
      </c>
      <c r="F166" s="19">
        <v>76053</v>
      </c>
      <c r="G166" s="24">
        <v>366.88</v>
      </c>
      <c r="H166" s="24">
        <v>0.26</v>
      </c>
      <c r="I166" s="31"/>
      <c r="J166" s="31"/>
      <c r="K166" s="35"/>
    </row>
    <row r="167" spans="2:11" x14ac:dyDescent="0.3">
      <c r="B167" s="8" t="s">
        <v>1102</v>
      </c>
      <c r="C167" s="57" t="s">
        <v>1103</v>
      </c>
      <c r="D167" s="54" t="s">
        <v>1104</v>
      </c>
      <c r="E167" s="6" t="s">
        <v>209</v>
      </c>
      <c r="F167" s="19">
        <v>852254</v>
      </c>
      <c r="G167" s="24">
        <v>361.87</v>
      </c>
      <c r="H167" s="24">
        <v>0.26</v>
      </c>
      <c r="I167" s="31"/>
      <c r="J167" s="31"/>
      <c r="K167" s="35"/>
    </row>
    <row r="168" spans="2:11" x14ac:dyDescent="0.3">
      <c r="B168" s="8" t="s">
        <v>4150</v>
      </c>
      <c r="C168" s="57" t="s">
        <v>4151</v>
      </c>
      <c r="D168" s="54" t="s">
        <v>4152</v>
      </c>
      <c r="E168" s="6" t="s">
        <v>60</v>
      </c>
      <c r="F168" s="19">
        <v>37088</v>
      </c>
      <c r="G168" s="24">
        <v>361.42</v>
      </c>
      <c r="H168" s="24">
        <v>0.26</v>
      </c>
      <c r="I168" s="31"/>
      <c r="J168" s="31"/>
      <c r="K168" s="35"/>
    </row>
    <row r="169" spans="2:11" x14ac:dyDescent="0.3">
      <c r="B169" s="8" t="s">
        <v>4153</v>
      </c>
      <c r="C169" s="57" t="s">
        <v>4154</v>
      </c>
      <c r="D169" s="54" t="s">
        <v>4155</v>
      </c>
      <c r="E169" s="6" t="s">
        <v>86</v>
      </c>
      <c r="F169" s="19">
        <v>44938</v>
      </c>
      <c r="G169" s="24">
        <v>361.21</v>
      </c>
      <c r="H169" s="24">
        <v>0.26</v>
      </c>
      <c r="I169" s="31"/>
      <c r="J169" s="31"/>
      <c r="K169" s="35"/>
    </row>
    <row r="170" spans="2:11" x14ac:dyDescent="0.3">
      <c r="B170" s="8" t="s">
        <v>4156</v>
      </c>
      <c r="C170" s="57" t="s">
        <v>4157</v>
      </c>
      <c r="D170" s="54" t="s">
        <v>4158</v>
      </c>
      <c r="E170" s="6" t="s">
        <v>160</v>
      </c>
      <c r="F170" s="19">
        <v>19246</v>
      </c>
      <c r="G170" s="24">
        <v>360.48</v>
      </c>
      <c r="H170" s="24">
        <v>0.26</v>
      </c>
      <c r="I170" s="31"/>
      <c r="J170" s="31"/>
      <c r="K170" s="35"/>
    </row>
    <row r="171" spans="2:11" x14ac:dyDescent="0.3">
      <c r="B171" s="8" t="s">
        <v>505</v>
      </c>
      <c r="C171" s="57" t="s">
        <v>506</v>
      </c>
      <c r="D171" s="54" t="s">
        <v>507</v>
      </c>
      <c r="E171" s="6" t="s">
        <v>108</v>
      </c>
      <c r="F171" s="19">
        <v>456680</v>
      </c>
      <c r="G171" s="24">
        <v>360.18</v>
      </c>
      <c r="H171" s="24">
        <v>0.26</v>
      </c>
      <c r="I171" s="31"/>
      <c r="J171" s="31"/>
      <c r="K171" s="35"/>
    </row>
    <row r="172" spans="2:11" x14ac:dyDescent="0.3">
      <c r="B172" s="8" t="s">
        <v>1903</v>
      </c>
      <c r="C172" s="57" t="s">
        <v>1904</v>
      </c>
      <c r="D172" s="54" t="s">
        <v>1905</v>
      </c>
      <c r="E172" s="6" t="s">
        <v>538</v>
      </c>
      <c r="F172" s="19">
        <v>84921</v>
      </c>
      <c r="G172" s="24">
        <v>356.97</v>
      </c>
      <c r="H172" s="24">
        <v>0.25</v>
      </c>
      <c r="I172" s="31"/>
      <c r="J172" s="31"/>
      <c r="K172" s="35"/>
    </row>
    <row r="173" spans="2:11" x14ac:dyDescent="0.3">
      <c r="B173" s="8" t="s">
        <v>576</v>
      </c>
      <c r="C173" s="57" t="s">
        <v>577</v>
      </c>
      <c r="D173" s="54" t="s">
        <v>578</v>
      </c>
      <c r="E173" s="6" t="s">
        <v>86</v>
      </c>
      <c r="F173" s="19">
        <v>45826</v>
      </c>
      <c r="G173" s="24">
        <v>356.41</v>
      </c>
      <c r="H173" s="24">
        <v>0.25</v>
      </c>
      <c r="I173" s="31"/>
      <c r="J173" s="31"/>
      <c r="K173" s="35"/>
    </row>
    <row r="174" spans="2:11" x14ac:dyDescent="0.3">
      <c r="B174" s="8" t="s">
        <v>4159</v>
      </c>
      <c r="C174" s="57" t="s">
        <v>4160</v>
      </c>
      <c r="D174" s="54" t="s">
        <v>4161</v>
      </c>
      <c r="E174" s="6" t="s">
        <v>1071</v>
      </c>
      <c r="F174" s="19">
        <v>61215</v>
      </c>
      <c r="G174" s="24">
        <v>353.67</v>
      </c>
      <c r="H174" s="24">
        <v>0.25</v>
      </c>
      <c r="I174" s="31"/>
      <c r="J174" s="31"/>
      <c r="K174" s="35"/>
    </row>
    <row r="175" spans="2:11" x14ac:dyDescent="0.3">
      <c r="B175" s="8" t="s">
        <v>2732</v>
      </c>
      <c r="C175" s="57" t="s">
        <v>2733</v>
      </c>
      <c r="D175" s="54" t="s">
        <v>2734</v>
      </c>
      <c r="E175" s="6" t="s">
        <v>60</v>
      </c>
      <c r="F175" s="19">
        <v>202605</v>
      </c>
      <c r="G175" s="24">
        <v>349.43</v>
      </c>
      <c r="H175" s="24">
        <v>0.25</v>
      </c>
      <c r="I175" s="31"/>
      <c r="J175" s="31"/>
      <c r="K175" s="35"/>
    </row>
    <row r="176" spans="2:11" x14ac:dyDescent="0.3">
      <c r="B176" s="8" t="s">
        <v>4162</v>
      </c>
      <c r="C176" s="57" t="s">
        <v>4163</v>
      </c>
      <c r="D176" s="54" t="s">
        <v>4164</v>
      </c>
      <c r="E176" s="6" t="s">
        <v>397</v>
      </c>
      <c r="F176" s="19">
        <v>29443</v>
      </c>
      <c r="G176" s="24">
        <v>346.78</v>
      </c>
      <c r="H176" s="24">
        <v>0.25</v>
      </c>
      <c r="I176" s="31"/>
      <c r="J176" s="31"/>
      <c r="K176" s="35"/>
    </row>
    <row r="177" spans="2:11" x14ac:dyDescent="0.3">
      <c r="B177" s="8" t="s">
        <v>1033</v>
      </c>
      <c r="C177" s="57" t="s">
        <v>1034</v>
      </c>
      <c r="D177" s="54" t="s">
        <v>1035</v>
      </c>
      <c r="E177" s="6" t="s">
        <v>160</v>
      </c>
      <c r="F177" s="19">
        <v>36118</v>
      </c>
      <c r="G177" s="24">
        <v>346.26</v>
      </c>
      <c r="H177" s="24">
        <v>0.25</v>
      </c>
      <c r="I177" s="31"/>
      <c r="J177" s="31"/>
      <c r="K177" s="35"/>
    </row>
    <row r="178" spans="2:11" x14ac:dyDescent="0.3">
      <c r="B178" s="8" t="s">
        <v>4165</v>
      </c>
      <c r="C178" s="57" t="s">
        <v>4166</v>
      </c>
      <c r="D178" s="54" t="s">
        <v>4167</v>
      </c>
      <c r="E178" s="6" t="s">
        <v>104</v>
      </c>
      <c r="F178" s="19">
        <v>130021</v>
      </c>
      <c r="G178" s="24">
        <v>345.86</v>
      </c>
      <c r="H178" s="24">
        <v>0.25</v>
      </c>
      <c r="I178" s="31"/>
      <c r="J178" s="31"/>
      <c r="K178" s="35"/>
    </row>
    <row r="179" spans="2:11" x14ac:dyDescent="0.3">
      <c r="B179" s="8" t="s">
        <v>4168</v>
      </c>
      <c r="C179" s="57" t="s">
        <v>4169</v>
      </c>
      <c r="D179" s="54" t="s">
        <v>4170</v>
      </c>
      <c r="E179" s="6" t="s">
        <v>112</v>
      </c>
      <c r="F179" s="19">
        <v>297558</v>
      </c>
      <c r="G179" s="24">
        <v>345.7</v>
      </c>
      <c r="H179" s="24">
        <v>0.25</v>
      </c>
      <c r="I179" s="31"/>
      <c r="J179" s="31"/>
      <c r="K179" s="35"/>
    </row>
    <row r="180" spans="2:11" x14ac:dyDescent="0.3">
      <c r="B180" s="8" t="s">
        <v>4171</v>
      </c>
      <c r="C180" s="57" t="s">
        <v>1716</v>
      </c>
      <c r="D180" s="54" t="s">
        <v>4172</v>
      </c>
      <c r="E180" s="6" t="s">
        <v>43</v>
      </c>
      <c r="F180" s="19">
        <v>329866</v>
      </c>
      <c r="G180" s="24">
        <v>345.4</v>
      </c>
      <c r="H180" s="24">
        <v>0.25</v>
      </c>
      <c r="I180" s="31"/>
      <c r="J180" s="31"/>
      <c r="K180" s="35"/>
    </row>
    <row r="181" spans="2:11" x14ac:dyDescent="0.3">
      <c r="B181" s="8" t="s">
        <v>951</v>
      </c>
      <c r="C181" s="57" t="s">
        <v>952</v>
      </c>
      <c r="D181" s="54" t="s">
        <v>953</v>
      </c>
      <c r="E181" s="6" t="s">
        <v>112</v>
      </c>
      <c r="F181" s="19">
        <v>24670</v>
      </c>
      <c r="G181" s="24">
        <v>343.46</v>
      </c>
      <c r="H181" s="24">
        <v>0.24</v>
      </c>
      <c r="I181" s="31"/>
      <c r="J181" s="31"/>
      <c r="K181" s="35"/>
    </row>
    <row r="182" spans="2:11" x14ac:dyDescent="0.3">
      <c r="B182" s="8" t="s">
        <v>2802</v>
      </c>
      <c r="C182" s="57" t="s">
        <v>2803</v>
      </c>
      <c r="D182" s="54" t="s">
        <v>2804</v>
      </c>
      <c r="E182" s="6" t="s">
        <v>116</v>
      </c>
      <c r="F182" s="19">
        <v>62201</v>
      </c>
      <c r="G182" s="24">
        <v>337.13</v>
      </c>
      <c r="H182" s="24">
        <v>0.24</v>
      </c>
      <c r="I182" s="31"/>
      <c r="J182" s="31"/>
      <c r="K182" s="35"/>
    </row>
    <row r="183" spans="2:11" x14ac:dyDescent="0.3">
      <c r="B183" s="8" t="s">
        <v>4173</v>
      </c>
      <c r="C183" s="57" t="s">
        <v>2071</v>
      </c>
      <c r="D183" s="54" t="s">
        <v>4174</v>
      </c>
      <c r="E183" s="6" t="s">
        <v>135</v>
      </c>
      <c r="F183" s="19">
        <v>59401</v>
      </c>
      <c r="G183" s="24">
        <v>334.34</v>
      </c>
      <c r="H183" s="24">
        <v>0.24</v>
      </c>
      <c r="I183" s="31"/>
      <c r="J183" s="31"/>
      <c r="K183" s="35"/>
    </row>
    <row r="184" spans="2:11" x14ac:dyDescent="0.3">
      <c r="B184" s="8" t="s">
        <v>4175</v>
      </c>
      <c r="C184" s="57" t="s">
        <v>4176</v>
      </c>
      <c r="D184" s="54" t="s">
        <v>4177</v>
      </c>
      <c r="E184" s="6" t="s">
        <v>209</v>
      </c>
      <c r="F184" s="19">
        <v>67993</v>
      </c>
      <c r="G184" s="24">
        <v>333.03</v>
      </c>
      <c r="H184" s="24">
        <v>0.24</v>
      </c>
      <c r="I184" s="31"/>
      <c r="J184" s="31"/>
      <c r="K184" s="35"/>
    </row>
    <row r="185" spans="2:11" x14ac:dyDescent="0.3">
      <c r="B185" s="8" t="s">
        <v>4178</v>
      </c>
      <c r="C185" s="57" t="s">
        <v>4179</v>
      </c>
      <c r="D185" s="54" t="s">
        <v>4180</v>
      </c>
      <c r="E185" s="6" t="s">
        <v>112</v>
      </c>
      <c r="F185" s="19">
        <v>175060</v>
      </c>
      <c r="G185" s="24">
        <v>331.83</v>
      </c>
      <c r="H185" s="24">
        <v>0.24</v>
      </c>
      <c r="I185" s="31"/>
      <c r="J185" s="31"/>
      <c r="K185" s="35"/>
    </row>
    <row r="186" spans="2:11" x14ac:dyDescent="0.3">
      <c r="B186" s="8" t="s">
        <v>4181</v>
      </c>
      <c r="C186" s="57" t="s">
        <v>4182</v>
      </c>
      <c r="D186" s="54" t="s">
        <v>4183</v>
      </c>
      <c r="E186" s="6" t="s">
        <v>116</v>
      </c>
      <c r="F186" s="19">
        <v>24102</v>
      </c>
      <c r="G186" s="24">
        <v>331.09</v>
      </c>
      <c r="H186" s="24">
        <v>0.24</v>
      </c>
      <c r="I186" s="31"/>
      <c r="J186" s="31"/>
      <c r="K186" s="35"/>
    </row>
    <row r="187" spans="2:11" x14ac:dyDescent="0.3">
      <c r="B187" s="8" t="s">
        <v>4184</v>
      </c>
      <c r="C187" s="57" t="s">
        <v>4185</v>
      </c>
      <c r="D187" s="54" t="s">
        <v>4186</v>
      </c>
      <c r="E187" s="6" t="s">
        <v>64</v>
      </c>
      <c r="F187" s="19">
        <v>30274</v>
      </c>
      <c r="G187" s="24">
        <v>328.35</v>
      </c>
      <c r="H187" s="24">
        <v>0.23</v>
      </c>
      <c r="I187" s="31"/>
      <c r="J187" s="31"/>
      <c r="K187" s="35"/>
    </row>
    <row r="188" spans="2:11" x14ac:dyDescent="0.3">
      <c r="B188" s="8" t="s">
        <v>4187</v>
      </c>
      <c r="C188" s="57" t="s">
        <v>4188</v>
      </c>
      <c r="D188" s="54" t="s">
        <v>4189</v>
      </c>
      <c r="E188" s="6" t="s">
        <v>131</v>
      </c>
      <c r="F188" s="19">
        <v>75820</v>
      </c>
      <c r="G188" s="24">
        <v>327.81</v>
      </c>
      <c r="H188" s="24">
        <v>0.23</v>
      </c>
      <c r="I188" s="31"/>
      <c r="J188" s="31"/>
      <c r="K188" s="35"/>
    </row>
    <row r="189" spans="2:11" x14ac:dyDescent="0.3">
      <c r="B189" s="8" t="s">
        <v>4190</v>
      </c>
      <c r="C189" s="57" t="s">
        <v>4191</v>
      </c>
      <c r="D189" s="54" t="s">
        <v>4192</v>
      </c>
      <c r="E189" s="6" t="s">
        <v>164</v>
      </c>
      <c r="F189" s="19">
        <v>100473</v>
      </c>
      <c r="G189" s="24">
        <v>324.93</v>
      </c>
      <c r="H189" s="24">
        <v>0.23</v>
      </c>
      <c r="I189" s="31"/>
      <c r="J189" s="31"/>
      <c r="K189" s="35"/>
    </row>
    <row r="190" spans="2:11" x14ac:dyDescent="0.3">
      <c r="B190" s="8" t="s">
        <v>4193</v>
      </c>
      <c r="C190" s="57" t="s">
        <v>4194</v>
      </c>
      <c r="D190" s="54" t="s">
        <v>4195</v>
      </c>
      <c r="E190" s="6" t="s">
        <v>124</v>
      </c>
      <c r="F190" s="19">
        <v>41134</v>
      </c>
      <c r="G190" s="24">
        <v>322.16000000000003</v>
      </c>
      <c r="H190" s="24">
        <v>0.23</v>
      </c>
      <c r="I190" s="31"/>
      <c r="J190" s="31"/>
      <c r="K190" s="35"/>
    </row>
    <row r="191" spans="2:11" x14ac:dyDescent="0.3">
      <c r="B191" s="8" t="s">
        <v>4196</v>
      </c>
      <c r="C191" s="57" t="s">
        <v>4197</v>
      </c>
      <c r="D191" s="54" t="s">
        <v>4198</v>
      </c>
      <c r="E191" s="6" t="s">
        <v>124</v>
      </c>
      <c r="F191" s="19">
        <v>22006</v>
      </c>
      <c r="G191" s="24">
        <v>322.12</v>
      </c>
      <c r="H191" s="24">
        <v>0.23</v>
      </c>
      <c r="I191" s="31"/>
      <c r="J191" s="31"/>
      <c r="K191" s="35"/>
    </row>
    <row r="192" spans="2:11" x14ac:dyDescent="0.3">
      <c r="B192" s="8" t="s">
        <v>4199</v>
      </c>
      <c r="C192" s="57" t="s">
        <v>4200</v>
      </c>
      <c r="D192" s="54" t="s">
        <v>4201</v>
      </c>
      <c r="E192" s="6" t="s">
        <v>120</v>
      </c>
      <c r="F192" s="19">
        <v>48429</v>
      </c>
      <c r="G192" s="24">
        <v>318.58999999999997</v>
      </c>
      <c r="H192" s="24">
        <v>0.23</v>
      </c>
      <c r="I192" s="31"/>
      <c r="J192" s="31"/>
      <c r="K192" s="35"/>
    </row>
    <row r="193" spans="2:11" x14ac:dyDescent="0.3">
      <c r="B193" s="8" t="s">
        <v>898</v>
      </c>
      <c r="C193" s="57" t="s">
        <v>899</v>
      </c>
      <c r="D193" s="54" t="s">
        <v>900</v>
      </c>
      <c r="E193" s="6" t="s">
        <v>901</v>
      </c>
      <c r="F193" s="19">
        <v>13335</v>
      </c>
      <c r="G193" s="24">
        <v>317.64</v>
      </c>
      <c r="H193" s="24">
        <v>0.23</v>
      </c>
      <c r="I193" s="31"/>
      <c r="J193" s="31"/>
      <c r="K193" s="35"/>
    </row>
    <row r="194" spans="2:11" x14ac:dyDescent="0.3">
      <c r="B194" s="8" t="s">
        <v>4202</v>
      </c>
      <c r="C194" s="57" t="s">
        <v>4203</v>
      </c>
      <c r="D194" s="54" t="s">
        <v>4204</v>
      </c>
      <c r="E194" s="6" t="s">
        <v>93</v>
      </c>
      <c r="F194" s="19">
        <v>35568</v>
      </c>
      <c r="G194" s="24">
        <v>308.04000000000002</v>
      </c>
      <c r="H194" s="24">
        <v>0.22</v>
      </c>
      <c r="I194" s="31"/>
      <c r="J194" s="31"/>
      <c r="K194" s="35"/>
    </row>
    <row r="195" spans="2:11" x14ac:dyDescent="0.3">
      <c r="B195" s="8" t="s">
        <v>4205</v>
      </c>
      <c r="C195" s="57" t="s">
        <v>4206</v>
      </c>
      <c r="D195" s="54" t="s">
        <v>4207</v>
      </c>
      <c r="E195" s="6" t="s">
        <v>104</v>
      </c>
      <c r="F195" s="19">
        <v>8427</v>
      </c>
      <c r="G195" s="24">
        <v>307.29000000000002</v>
      </c>
      <c r="H195" s="24">
        <v>0.22</v>
      </c>
      <c r="I195" s="31"/>
      <c r="J195" s="31"/>
      <c r="K195" s="35"/>
    </row>
    <row r="196" spans="2:11" x14ac:dyDescent="0.3">
      <c r="B196" s="8" t="s">
        <v>566</v>
      </c>
      <c r="C196" s="57" t="s">
        <v>567</v>
      </c>
      <c r="D196" s="54" t="s">
        <v>568</v>
      </c>
      <c r="E196" s="6" t="s">
        <v>104</v>
      </c>
      <c r="F196" s="19">
        <v>35559</v>
      </c>
      <c r="G196" s="24">
        <v>306.16000000000003</v>
      </c>
      <c r="H196" s="24">
        <v>0.22</v>
      </c>
      <c r="I196" s="31"/>
      <c r="J196" s="31"/>
      <c r="K196" s="35"/>
    </row>
    <row r="197" spans="2:11" x14ac:dyDescent="0.3">
      <c r="B197" s="8" t="s">
        <v>1865</v>
      </c>
      <c r="C197" s="57" t="s">
        <v>1866</v>
      </c>
      <c r="D197" s="54" t="s">
        <v>1867</v>
      </c>
      <c r="E197" s="6" t="s">
        <v>116</v>
      </c>
      <c r="F197" s="19">
        <v>49321</v>
      </c>
      <c r="G197" s="24">
        <v>304.45999999999998</v>
      </c>
      <c r="H197" s="24">
        <v>0.22</v>
      </c>
      <c r="I197" s="31"/>
      <c r="J197" s="31"/>
      <c r="K197" s="35"/>
    </row>
    <row r="198" spans="2:11" x14ac:dyDescent="0.3">
      <c r="B198" s="8" t="s">
        <v>4208</v>
      </c>
      <c r="C198" s="57" t="s">
        <v>4209</v>
      </c>
      <c r="D198" s="54" t="s">
        <v>4210</v>
      </c>
      <c r="E198" s="6" t="s">
        <v>116</v>
      </c>
      <c r="F198" s="19">
        <v>171958</v>
      </c>
      <c r="G198" s="24">
        <v>302.25</v>
      </c>
      <c r="H198" s="24">
        <v>0.22</v>
      </c>
      <c r="I198" s="31"/>
      <c r="J198" s="31"/>
      <c r="K198" s="35"/>
    </row>
    <row r="199" spans="2:11" x14ac:dyDescent="0.3">
      <c r="B199" s="8" t="s">
        <v>4211</v>
      </c>
      <c r="C199" s="57" t="s">
        <v>4212</v>
      </c>
      <c r="D199" s="54" t="s">
        <v>4213</v>
      </c>
      <c r="E199" s="6" t="s">
        <v>221</v>
      </c>
      <c r="F199" s="19">
        <v>30935</v>
      </c>
      <c r="G199" s="24">
        <v>300.89999999999998</v>
      </c>
      <c r="H199" s="24">
        <v>0.21</v>
      </c>
      <c r="I199" s="31"/>
      <c r="J199" s="31"/>
      <c r="K199" s="35"/>
    </row>
    <row r="200" spans="2:11" x14ac:dyDescent="0.3">
      <c r="B200" s="8" t="s">
        <v>4214</v>
      </c>
      <c r="C200" s="57" t="s">
        <v>4215</v>
      </c>
      <c r="D200" s="54" t="s">
        <v>4216</v>
      </c>
      <c r="E200" s="6" t="s">
        <v>100</v>
      </c>
      <c r="F200" s="19">
        <v>43277</v>
      </c>
      <c r="G200" s="24">
        <v>299.82</v>
      </c>
      <c r="H200" s="24">
        <v>0.21</v>
      </c>
      <c r="I200" s="31"/>
      <c r="J200" s="31"/>
      <c r="K200" s="35"/>
    </row>
    <row r="201" spans="2:11" x14ac:dyDescent="0.3">
      <c r="B201" s="8" t="s">
        <v>4217</v>
      </c>
      <c r="C201" s="57" t="s">
        <v>4218</v>
      </c>
      <c r="D201" s="54" t="s">
        <v>4219</v>
      </c>
      <c r="E201" s="6" t="s">
        <v>116</v>
      </c>
      <c r="F201" s="19">
        <v>18715</v>
      </c>
      <c r="G201" s="24">
        <v>293.13</v>
      </c>
      <c r="H201" s="24">
        <v>0.21</v>
      </c>
      <c r="I201" s="31"/>
      <c r="J201" s="31"/>
      <c r="K201" s="35"/>
    </row>
    <row r="202" spans="2:11" x14ac:dyDescent="0.3">
      <c r="B202" s="8" t="s">
        <v>4220</v>
      </c>
      <c r="C202" s="57" t="s">
        <v>4221</v>
      </c>
      <c r="D202" s="54" t="s">
        <v>4222</v>
      </c>
      <c r="E202" s="6" t="s">
        <v>131</v>
      </c>
      <c r="F202" s="19">
        <v>235036</v>
      </c>
      <c r="G202" s="24">
        <v>291.27999999999997</v>
      </c>
      <c r="H202" s="24">
        <v>0.21</v>
      </c>
      <c r="I202" s="31"/>
      <c r="J202" s="31"/>
      <c r="K202" s="35"/>
    </row>
    <row r="203" spans="2:11" x14ac:dyDescent="0.3">
      <c r="B203" s="8" t="s">
        <v>1018</v>
      </c>
      <c r="C203" s="57" t="s">
        <v>1019</v>
      </c>
      <c r="D203" s="54" t="s">
        <v>1020</v>
      </c>
      <c r="E203" s="6" t="s">
        <v>124</v>
      </c>
      <c r="F203" s="19">
        <v>24479</v>
      </c>
      <c r="G203" s="24">
        <v>287.68</v>
      </c>
      <c r="H203" s="24">
        <v>0.2</v>
      </c>
      <c r="I203" s="31"/>
      <c r="J203" s="31"/>
      <c r="K203" s="35"/>
    </row>
    <row r="204" spans="2:11" x14ac:dyDescent="0.3">
      <c r="B204" s="8" t="s">
        <v>4223</v>
      </c>
      <c r="C204" s="57" t="s">
        <v>4224</v>
      </c>
      <c r="D204" s="54" t="s">
        <v>4225</v>
      </c>
      <c r="E204" s="6" t="s">
        <v>246</v>
      </c>
      <c r="F204" s="19">
        <v>212335</v>
      </c>
      <c r="G204" s="24">
        <v>284.61</v>
      </c>
      <c r="H204" s="24">
        <v>0.2</v>
      </c>
      <c r="I204" s="31"/>
      <c r="J204" s="31"/>
      <c r="K204" s="35"/>
    </row>
    <row r="205" spans="2:11" x14ac:dyDescent="0.3">
      <c r="B205" s="8" t="s">
        <v>4226</v>
      </c>
      <c r="C205" s="57" t="s">
        <v>4227</v>
      </c>
      <c r="D205" s="54" t="s">
        <v>4228</v>
      </c>
      <c r="E205" s="6" t="s">
        <v>211</v>
      </c>
      <c r="F205" s="19">
        <v>125089</v>
      </c>
      <c r="G205" s="24">
        <v>281.91000000000003</v>
      </c>
      <c r="H205" s="24">
        <v>0.2</v>
      </c>
      <c r="I205" s="31"/>
      <c r="J205" s="31"/>
      <c r="K205" s="35"/>
    </row>
    <row r="206" spans="2:11" x14ac:dyDescent="0.3">
      <c r="B206" s="8" t="s">
        <v>4229</v>
      </c>
      <c r="C206" s="57" t="s">
        <v>4230</v>
      </c>
      <c r="D206" s="54" t="s">
        <v>4231</v>
      </c>
      <c r="E206" s="6" t="s">
        <v>180</v>
      </c>
      <c r="F206" s="19">
        <v>101921</v>
      </c>
      <c r="G206" s="24">
        <v>281.66000000000003</v>
      </c>
      <c r="H206" s="24">
        <v>0.2</v>
      </c>
      <c r="I206" s="31"/>
      <c r="J206" s="31"/>
      <c r="K206" s="35"/>
    </row>
    <row r="207" spans="2:11" x14ac:dyDescent="0.3">
      <c r="B207" s="8" t="s">
        <v>4232</v>
      </c>
      <c r="C207" s="57" t="s">
        <v>4233</v>
      </c>
      <c r="D207" s="54" t="s">
        <v>4234</v>
      </c>
      <c r="E207" s="6" t="s">
        <v>86</v>
      </c>
      <c r="F207" s="19">
        <v>9871</v>
      </c>
      <c r="G207" s="24">
        <v>276.39</v>
      </c>
      <c r="H207" s="24">
        <v>0.2</v>
      </c>
      <c r="I207" s="31"/>
      <c r="J207" s="31"/>
      <c r="K207" s="35"/>
    </row>
    <row r="208" spans="2:11" x14ac:dyDescent="0.3">
      <c r="B208" s="8" t="s">
        <v>4235</v>
      </c>
      <c r="C208" s="57" t="s">
        <v>4236</v>
      </c>
      <c r="D208" s="54" t="s">
        <v>4237</v>
      </c>
      <c r="E208" s="6" t="s">
        <v>50</v>
      </c>
      <c r="F208" s="19">
        <v>47199</v>
      </c>
      <c r="G208" s="24">
        <v>274.7</v>
      </c>
      <c r="H208" s="24">
        <v>0.2</v>
      </c>
      <c r="I208" s="31"/>
      <c r="J208" s="31"/>
      <c r="K208" s="35"/>
    </row>
    <row r="209" spans="2:11" x14ac:dyDescent="0.3">
      <c r="B209" s="8" t="s">
        <v>4238</v>
      </c>
      <c r="C209" s="57" t="s">
        <v>4239</v>
      </c>
      <c r="D209" s="54" t="s">
        <v>4240</v>
      </c>
      <c r="E209" s="6" t="s">
        <v>116</v>
      </c>
      <c r="F209" s="19">
        <v>38775</v>
      </c>
      <c r="G209" s="24">
        <v>274.60000000000002</v>
      </c>
      <c r="H209" s="24">
        <v>0.2</v>
      </c>
      <c r="I209" s="31"/>
      <c r="J209" s="31"/>
      <c r="K209" s="35"/>
    </row>
    <row r="210" spans="2:11" x14ac:dyDescent="0.3">
      <c r="B210" s="8" t="s">
        <v>4241</v>
      </c>
      <c r="C210" s="57" t="s">
        <v>4242</v>
      </c>
      <c r="D210" s="54" t="s">
        <v>4243</v>
      </c>
      <c r="E210" s="6" t="s">
        <v>75</v>
      </c>
      <c r="F210" s="19">
        <v>490094</v>
      </c>
      <c r="G210" s="24">
        <v>269.99</v>
      </c>
      <c r="H210" s="24">
        <v>0.19</v>
      </c>
      <c r="I210" s="31"/>
      <c r="J210" s="31"/>
      <c r="K210" s="35"/>
    </row>
    <row r="211" spans="2:11" x14ac:dyDescent="0.3">
      <c r="B211" s="8" t="s">
        <v>4244</v>
      </c>
      <c r="C211" s="57" t="s">
        <v>4245</v>
      </c>
      <c r="D211" s="54" t="s">
        <v>4246</v>
      </c>
      <c r="E211" s="6" t="s">
        <v>43</v>
      </c>
      <c r="F211" s="19">
        <v>720250</v>
      </c>
      <c r="G211" s="24">
        <v>269.58999999999997</v>
      </c>
      <c r="H211" s="24">
        <v>0.19</v>
      </c>
      <c r="I211" s="31"/>
      <c r="J211" s="31"/>
      <c r="K211" s="35"/>
    </row>
    <row r="212" spans="2:11" x14ac:dyDescent="0.3">
      <c r="B212" s="8" t="s">
        <v>4247</v>
      </c>
      <c r="C212" s="57" t="s">
        <v>4248</v>
      </c>
      <c r="D212" s="54" t="s">
        <v>4249</v>
      </c>
      <c r="E212" s="6" t="s">
        <v>156</v>
      </c>
      <c r="F212" s="19">
        <v>405642</v>
      </c>
      <c r="G212" s="24">
        <v>269.39</v>
      </c>
      <c r="H212" s="24">
        <v>0.19</v>
      </c>
      <c r="I212" s="31"/>
      <c r="J212" s="31"/>
      <c r="K212" s="35"/>
    </row>
    <row r="213" spans="2:11" x14ac:dyDescent="0.3">
      <c r="B213" s="8" t="s">
        <v>4250</v>
      </c>
      <c r="C213" s="57" t="s">
        <v>4251</v>
      </c>
      <c r="D213" s="54" t="s">
        <v>4252</v>
      </c>
      <c r="E213" s="6" t="s">
        <v>100</v>
      </c>
      <c r="F213" s="19">
        <v>65092</v>
      </c>
      <c r="G213" s="24">
        <v>265.64</v>
      </c>
      <c r="H213" s="24">
        <v>0.19</v>
      </c>
      <c r="I213" s="31"/>
      <c r="J213" s="31"/>
      <c r="K213" s="35"/>
    </row>
    <row r="214" spans="2:11" x14ac:dyDescent="0.3">
      <c r="B214" s="8" t="s">
        <v>4253</v>
      </c>
      <c r="C214" s="57" t="s">
        <v>4254</v>
      </c>
      <c r="D214" s="54" t="s">
        <v>4255</v>
      </c>
      <c r="E214" s="6" t="s">
        <v>124</v>
      </c>
      <c r="F214" s="19">
        <v>14943</v>
      </c>
      <c r="G214" s="24">
        <v>265.07</v>
      </c>
      <c r="H214" s="24">
        <v>0.19</v>
      </c>
      <c r="I214" s="31"/>
      <c r="J214" s="31"/>
      <c r="K214" s="35"/>
    </row>
    <row r="215" spans="2:11" x14ac:dyDescent="0.3">
      <c r="B215" s="8" t="s">
        <v>4256</v>
      </c>
      <c r="C215" s="57" t="s">
        <v>4257</v>
      </c>
      <c r="D215" s="54" t="s">
        <v>4258</v>
      </c>
      <c r="E215" s="6" t="s">
        <v>164</v>
      </c>
      <c r="F215" s="19">
        <v>91328</v>
      </c>
      <c r="G215" s="24">
        <v>264.99</v>
      </c>
      <c r="H215" s="24">
        <v>0.19</v>
      </c>
      <c r="I215" s="31"/>
      <c r="J215" s="31"/>
      <c r="K215" s="35"/>
    </row>
    <row r="216" spans="2:11" x14ac:dyDescent="0.3">
      <c r="B216" s="8" t="s">
        <v>4259</v>
      </c>
      <c r="C216" s="57" t="s">
        <v>4260</v>
      </c>
      <c r="D216" s="54" t="s">
        <v>4261</v>
      </c>
      <c r="E216" s="6" t="s">
        <v>145</v>
      </c>
      <c r="F216" s="19">
        <v>28984</v>
      </c>
      <c r="G216" s="24">
        <v>261.2</v>
      </c>
      <c r="H216" s="24">
        <v>0.19</v>
      </c>
      <c r="I216" s="31"/>
      <c r="J216" s="31"/>
      <c r="K216" s="35"/>
    </row>
    <row r="217" spans="2:11" x14ac:dyDescent="0.3">
      <c r="B217" s="8" t="s">
        <v>4262</v>
      </c>
      <c r="C217" s="57" t="s">
        <v>4263</v>
      </c>
      <c r="D217" s="54" t="s">
        <v>4264</v>
      </c>
      <c r="E217" s="6" t="s">
        <v>217</v>
      </c>
      <c r="F217" s="19">
        <v>30453</v>
      </c>
      <c r="G217" s="24">
        <v>258.7</v>
      </c>
      <c r="H217" s="24">
        <v>0.18</v>
      </c>
      <c r="I217" s="31"/>
      <c r="J217" s="31"/>
      <c r="K217" s="35"/>
    </row>
    <row r="218" spans="2:11" x14ac:dyDescent="0.3">
      <c r="B218" s="8" t="s">
        <v>334</v>
      </c>
      <c r="C218" s="57" t="s">
        <v>335</v>
      </c>
      <c r="D218" s="54" t="s">
        <v>336</v>
      </c>
      <c r="E218" s="6" t="s">
        <v>71</v>
      </c>
      <c r="F218" s="19">
        <v>74133</v>
      </c>
      <c r="G218" s="24">
        <v>257.8</v>
      </c>
      <c r="H218" s="24">
        <v>0.18</v>
      </c>
      <c r="I218" s="31"/>
      <c r="J218" s="31"/>
      <c r="K218" s="35"/>
    </row>
    <row r="219" spans="2:11" x14ac:dyDescent="0.3">
      <c r="B219" s="8" t="s">
        <v>4265</v>
      </c>
      <c r="C219" s="57" t="s">
        <v>4266</v>
      </c>
      <c r="D219" s="54" t="s">
        <v>4267</v>
      </c>
      <c r="E219" s="6" t="s">
        <v>112</v>
      </c>
      <c r="F219" s="19">
        <v>59686</v>
      </c>
      <c r="G219" s="24">
        <v>251.28</v>
      </c>
      <c r="H219" s="24">
        <v>0.18</v>
      </c>
      <c r="I219" s="31"/>
      <c r="J219" s="31"/>
      <c r="K219" s="35"/>
    </row>
    <row r="220" spans="2:11" x14ac:dyDescent="0.3">
      <c r="B220" s="8" t="s">
        <v>2790</v>
      </c>
      <c r="C220" s="57" t="s">
        <v>2791</v>
      </c>
      <c r="D220" s="54" t="s">
        <v>2792</v>
      </c>
      <c r="E220" s="6" t="s">
        <v>50</v>
      </c>
      <c r="F220" s="19">
        <v>60711</v>
      </c>
      <c r="G220" s="24">
        <v>250.98</v>
      </c>
      <c r="H220" s="24">
        <v>0.18</v>
      </c>
      <c r="I220" s="31"/>
      <c r="J220" s="31"/>
      <c r="K220" s="35"/>
    </row>
    <row r="221" spans="2:11" x14ac:dyDescent="0.3">
      <c r="B221" s="8" t="s">
        <v>4268</v>
      </c>
      <c r="C221" s="57" t="s">
        <v>4269</v>
      </c>
      <c r="D221" s="54" t="s">
        <v>4270</v>
      </c>
      <c r="E221" s="6" t="s">
        <v>901</v>
      </c>
      <c r="F221" s="19">
        <v>100367</v>
      </c>
      <c r="G221" s="24">
        <v>249.61</v>
      </c>
      <c r="H221" s="24">
        <v>0.18</v>
      </c>
      <c r="I221" s="31"/>
      <c r="J221" s="31"/>
      <c r="K221" s="35"/>
    </row>
    <row r="222" spans="2:11" x14ac:dyDescent="0.3">
      <c r="B222" s="8" t="s">
        <v>4271</v>
      </c>
      <c r="C222" s="57" t="s">
        <v>4272</v>
      </c>
      <c r="D222" s="54" t="s">
        <v>4273</v>
      </c>
      <c r="E222" s="6" t="s">
        <v>160</v>
      </c>
      <c r="F222" s="19">
        <v>57036</v>
      </c>
      <c r="G222" s="24">
        <v>246.82</v>
      </c>
      <c r="H222" s="24">
        <v>0.18</v>
      </c>
      <c r="I222" s="31"/>
      <c r="J222" s="31"/>
      <c r="K222" s="35"/>
    </row>
    <row r="223" spans="2:11" x14ac:dyDescent="0.3">
      <c r="B223" s="8" t="s">
        <v>2752</v>
      </c>
      <c r="C223" s="57" t="s">
        <v>2753</v>
      </c>
      <c r="D223" s="54" t="s">
        <v>2754</v>
      </c>
      <c r="E223" s="6" t="s">
        <v>75</v>
      </c>
      <c r="F223" s="19">
        <v>288605</v>
      </c>
      <c r="G223" s="24">
        <v>246.53</v>
      </c>
      <c r="H223" s="24">
        <v>0.18</v>
      </c>
      <c r="I223" s="31"/>
      <c r="J223" s="31"/>
      <c r="K223" s="35"/>
    </row>
    <row r="224" spans="2:11" x14ac:dyDescent="0.3">
      <c r="B224" s="8" t="s">
        <v>4274</v>
      </c>
      <c r="C224" s="57" t="s">
        <v>4275</v>
      </c>
      <c r="D224" s="54" t="s">
        <v>4276</v>
      </c>
      <c r="E224" s="6" t="s">
        <v>211</v>
      </c>
      <c r="F224" s="19">
        <v>4377</v>
      </c>
      <c r="G224" s="24">
        <v>240.38</v>
      </c>
      <c r="H224" s="24">
        <v>0.17</v>
      </c>
      <c r="I224" s="31"/>
      <c r="J224" s="31"/>
      <c r="K224" s="35"/>
    </row>
    <row r="225" spans="2:11" x14ac:dyDescent="0.3">
      <c r="B225" s="8" t="s">
        <v>4277</v>
      </c>
      <c r="C225" s="57" t="s">
        <v>4278</v>
      </c>
      <c r="D225" s="54" t="s">
        <v>4279</v>
      </c>
      <c r="E225" s="6" t="s">
        <v>131</v>
      </c>
      <c r="F225" s="19">
        <v>924101</v>
      </c>
      <c r="G225" s="24">
        <v>240.36</v>
      </c>
      <c r="H225" s="24">
        <v>0.17</v>
      </c>
      <c r="I225" s="31"/>
      <c r="J225" s="31"/>
      <c r="K225" s="35"/>
    </row>
    <row r="226" spans="2:11" x14ac:dyDescent="0.3">
      <c r="B226" s="8" t="s">
        <v>4280</v>
      </c>
      <c r="C226" s="57" t="s">
        <v>4281</v>
      </c>
      <c r="D226" s="54" t="s">
        <v>4282</v>
      </c>
      <c r="E226" s="6" t="s">
        <v>538</v>
      </c>
      <c r="F226" s="19">
        <v>63263</v>
      </c>
      <c r="G226" s="24">
        <v>237.49</v>
      </c>
      <c r="H226" s="24">
        <v>0.17</v>
      </c>
      <c r="I226" s="31"/>
      <c r="J226" s="31"/>
      <c r="K226" s="35"/>
    </row>
    <row r="227" spans="2:11" x14ac:dyDescent="0.3">
      <c r="B227" s="8" t="s">
        <v>4283</v>
      </c>
      <c r="C227" s="57" t="s">
        <v>4284</v>
      </c>
      <c r="D227" s="54" t="s">
        <v>4285</v>
      </c>
      <c r="E227" s="6" t="s">
        <v>436</v>
      </c>
      <c r="F227" s="19">
        <v>103383</v>
      </c>
      <c r="G227" s="24">
        <v>234.48</v>
      </c>
      <c r="H227" s="24">
        <v>0.17</v>
      </c>
      <c r="I227" s="31"/>
      <c r="J227" s="31"/>
      <c r="K227" s="35"/>
    </row>
    <row r="228" spans="2:11" x14ac:dyDescent="0.3">
      <c r="B228" s="8" t="s">
        <v>4286</v>
      </c>
      <c r="C228" s="57" t="s">
        <v>4287</v>
      </c>
      <c r="D228" s="54" t="s">
        <v>4288</v>
      </c>
      <c r="E228" s="6" t="s">
        <v>937</v>
      </c>
      <c r="F228" s="19">
        <v>75045</v>
      </c>
      <c r="G228" s="24">
        <v>233.31</v>
      </c>
      <c r="H228" s="24">
        <v>0.17</v>
      </c>
      <c r="I228" s="31"/>
      <c r="J228" s="31"/>
      <c r="K228" s="35"/>
    </row>
    <row r="229" spans="2:11" x14ac:dyDescent="0.3">
      <c r="B229" s="8" t="s">
        <v>4289</v>
      </c>
      <c r="C229" s="57" t="s">
        <v>4290</v>
      </c>
      <c r="D229" s="54" t="s">
        <v>4291</v>
      </c>
      <c r="E229" s="6" t="s">
        <v>93</v>
      </c>
      <c r="F229" s="19">
        <v>132067</v>
      </c>
      <c r="G229" s="24">
        <v>233.15</v>
      </c>
      <c r="H229" s="24">
        <v>0.17</v>
      </c>
      <c r="I229" s="31"/>
      <c r="J229" s="31"/>
      <c r="K229" s="35"/>
    </row>
    <row r="230" spans="2:11" x14ac:dyDescent="0.3">
      <c r="B230" s="8" t="s">
        <v>4292</v>
      </c>
      <c r="C230" s="57" t="s">
        <v>4293</v>
      </c>
      <c r="D230" s="54" t="s">
        <v>4294</v>
      </c>
      <c r="E230" s="6" t="s">
        <v>112</v>
      </c>
      <c r="F230" s="19">
        <v>89736</v>
      </c>
      <c r="G230" s="24">
        <v>231.03</v>
      </c>
      <c r="H230" s="24">
        <v>0.16</v>
      </c>
      <c r="I230" s="31"/>
      <c r="J230" s="31"/>
      <c r="K230" s="35"/>
    </row>
    <row r="231" spans="2:11" x14ac:dyDescent="0.3">
      <c r="B231" s="8" t="s">
        <v>4295</v>
      </c>
      <c r="C231" s="57" t="s">
        <v>4296</v>
      </c>
      <c r="D231" s="54" t="s">
        <v>4297</v>
      </c>
      <c r="E231" s="6" t="s">
        <v>256</v>
      </c>
      <c r="F231" s="19">
        <v>64647</v>
      </c>
      <c r="G231" s="24">
        <v>228.46</v>
      </c>
      <c r="H231" s="24">
        <v>0.16</v>
      </c>
      <c r="I231" s="31"/>
      <c r="J231" s="31"/>
      <c r="K231" s="35"/>
    </row>
    <row r="232" spans="2:11" x14ac:dyDescent="0.3">
      <c r="B232" s="8" t="s">
        <v>2131</v>
      </c>
      <c r="C232" s="57" t="s">
        <v>2132</v>
      </c>
      <c r="D232" s="54" t="s">
        <v>2133</v>
      </c>
      <c r="E232" s="6" t="s">
        <v>71</v>
      </c>
      <c r="F232" s="19">
        <v>49538</v>
      </c>
      <c r="G232" s="24">
        <v>226.74</v>
      </c>
      <c r="H232" s="24">
        <v>0.16</v>
      </c>
      <c r="I232" s="31"/>
      <c r="J232" s="31"/>
      <c r="K232" s="35"/>
    </row>
    <row r="233" spans="2:11" x14ac:dyDescent="0.3">
      <c r="B233" s="8" t="s">
        <v>4298</v>
      </c>
      <c r="C233" s="57" t="s">
        <v>4299</v>
      </c>
      <c r="D233" s="54" t="s">
        <v>4300</v>
      </c>
      <c r="E233" s="6" t="s">
        <v>60</v>
      </c>
      <c r="F233" s="19">
        <v>99109</v>
      </c>
      <c r="G233" s="24">
        <v>226.38</v>
      </c>
      <c r="H233" s="24">
        <v>0.16</v>
      </c>
      <c r="I233" s="31"/>
      <c r="J233" s="31"/>
      <c r="K233" s="35"/>
    </row>
    <row r="234" spans="2:11" x14ac:dyDescent="0.3">
      <c r="B234" s="8" t="s">
        <v>4301</v>
      </c>
      <c r="C234" s="57" t="s">
        <v>4302</v>
      </c>
      <c r="D234" s="54" t="s">
        <v>4303</v>
      </c>
      <c r="E234" s="6" t="s">
        <v>120</v>
      </c>
      <c r="F234" s="19">
        <v>12818</v>
      </c>
      <c r="G234" s="24">
        <v>220.38</v>
      </c>
      <c r="H234" s="24">
        <v>0.16</v>
      </c>
      <c r="I234" s="31"/>
      <c r="J234" s="31"/>
      <c r="K234" s="35"/>
    </row>
    <row r="235" spans="2:11" x14ac:dyDescent="0.3">
      <c r="B235" s="8" t="s">
        <v>649</v>
      </c>
      <c r="C235" s="57" t="s">
        <v>650</v>
      </c>
      <c r="D235" s="54" t="s">
        <v>651</v>
      </c>
      <c r="E235" s="6" t="s">
        <v>156</v>
      </c>
      <c r="F235" s="19">
        <v>45153</v>
      </c>
      <c r="G235" s="24">
        <v>219.15</v>
      </c>
      <c r="H235" s="24">
        <v>0.16</v>
      </c>
      <c r="I235" s="31"/>
      <c r="J235" s="31"/>
      <c r="K235" s="35"/>
    </row>
    <row r="236" spans="2:11" x14ac:dyDescent="0.3">
      <c r="B236" s="8" t="s">
        <v>4304</v>
      </c>
      <c r="C236" s="57" t="s">
        <v>4305</v>
      </c>
      <c r="D236" s="54" t="s">
        <v>4306</v>
      </c>
      <c r="E236" s="6" t="s">
        <v>50</v>
      </c>
      <c r="F236" s="19">
        <v>53323</v>
      </c>
      <c r="G236" s="24">
        <v>217.08</v>
      </c>
      <c r="H236" s="24">
        <v>0.15</v>
      </c>
      <c r="I236" s="31"/>
      <c r="J236" s="31"/>
      <c r="K236" s="35"/>
    </row>
    <row r="237" spans="2:11" x14ac:dyDescent="0.3">
      <c r="B237" s="8" t="s">
        <v>4307</v>
      </c>
      <c r="C237" s="57" t="s">
        <v>4308</v>
      </c>
      <c r="D237" s="54" t="s">
        <v>4309</v>
      </c>
      <c r="E237" s="6" t="s">
        <v>86</v>
      </c>
      <c r="F237" s="19">
        <v>4269</v>
      </c>
      <c r="G237" s="24">
        <v>213.45</v>
      </c>
      <c r="H237" s="24">
        <v>0.15</v>
      </c>
      <c r="I237" s="31"/>
      <c r="J237" s="31"/>
      <c r="K237" s="35"/>
    </row>
    <row r="238" spans="2:11" x14ac:dyDescent="0.3">
      <c r="B238" s="8" t="s">
        <v>4310</v>
      </c>
      <c r="C238" s="57" t="s">
        <v>4311</v>
      </c>
      <c r="D238" s="54" t="s">
        <v>4312</v>
      </c>
      <c r="E238" s="6" t="s">
        <v>4313</v>
      </c>
      <c r="F238" s="19">
        <v>71111</v>
      </c>
      <c r="G238" s="24">
        <v>205.48</v>
      </c>
      <c r="H238" s="24">
        <v>0.15</v>
      </c>
      <c r="I238" s="31"/>
      <c r="J238" s="31"/>
      <c r="K238" s="35"/>
    </row>
    <row r="239" spans="2:11" x14ac:dyDescent="0.3">
      <c r="B239" s="8" t="s">
        <v>4314</v>
      </c>
      <c r="C239" s="57" t="s">
        <v>4315</v>
      </c>
      <c r="D239" s="54" t="s">
        <v>4316</v>
      </c>
      <c r="E239" s="6" t="s">
        <v>4313</v>
      </c>
      <c r="F239" s="19">
        <v>60261</v>
      </c>
      <c r="G239" s="24">
        <v>205.37</v>
      </c>
      <c r="H239" s="24">
        <v>0.15</v>
      </c>
      <c r="I239" s="31"/>
      <c r="J239" s="31"/>
      <c r="K239" s="35"/>
    </row>
    <row r="240" spans="2:11" x14ac:dyDescent="0.3">
      <c r="B240" s="8" t="s">
        <v>4317</v>
      </c>
      <c r="C240" s="57" t="s">
        <v>4318</v>
      </c>
      <c r="D240" s="54" t="s">
        <v>4319</v>
      </c>
      <c r="E240" s="6" t="s">
        <v>116</v>
      </c>
      <c r="F240" s="19">
        <v>44862</v>
      </c>
      <c r="G240" s="24">
        <v>199.68</v>
      </c>
      <c r="H240" s="24">
        <v>0.14000000000000001</v>
      </c>
      <c r="I240" s="31"/>
      <c r="J240" s="31"/>
      <c r="K240" s="35"/>
    </row>
    <row r="241" spans="2:11" x14ac:dyDescent="0.3">
      <c r="B241" s="8" t="s">
        <v>4320</v>
      </c>
      <c r="C241" s="57" t="s">
        <v>4321</v>
      </c>
      <c r="D241" s="54" t="s">
        <v>4322</v>
      </c>
      <c r="E241" s="6" t="s">
        <v>112</v>
      </c>
      <c r="F241" s="19">
        <v>181074</v>
      </c>
      <c r="G241" s="24">
        <v>193.08</v>
      </c>
      <c r="H241" s="24">
        <v>0.14000000000000001</v>
      </c>
      <c r="I241" s="31"/>
      <c r="J241" s="31"/>
      <c r="K241" s="35"/>
    </row>
    <row r="242" spans="2:11" x14ac:dyDescent="0.3">
      <c r="B242" s="8" t="s">
        <v>4323</v>
      </c>
      <c r="C242" s="57" t="s">
        <v>4324</v>
      </c>
      <c r="D242" s="54" t="s">
        <v>4325</v>
      </c>
      <c r="E242" s="6" t="s">
        <v>120</v>
      </c>
      <c r="F242" s="19">
        <v>35608</v>
      </c>
      <c r="G242" s="24">
        <v>189.99</v>
      </c>
      <c r="H242" s="24">
        <v>0.14000000000000001</v>
      </c>
      <c r="I242" s="31"/>
      <c r="J242" s="31"/>
      <c r="K242" s="35"/>
    </row>
    <row r="243" spans="2:11" x14ac:dyDescent="0.3">
      <c r="B243" s="8" t="s">
        <v>4326</v>
      </c>
      <c r="C243" s="57" t="s">
        <v>4327</v>
      </c>
      <c r="D243" s="54" t="s">
        <v>4328</v>
      </c>
      <c r="E243" s="6" t="s">
        <v>100</v>
      </c>
      <c r="F243" s="19">
        <v>79241</v>
      </c>
      <c r="G243" s="24">
        <v>187.13</v>
      </c>
      <c r="H243" s="24">
        <v>0.13</v>
      </c>
      <c r="I243" s="31"/>
      <c r="J243" s="31"/>
      <c r="K243" s="35"/>
    </row>
    <row r="244" spans="2:11" x14ac:dyDescent="0.3">
      <c r="B244" s="8" t="s">
        <v>4329</v>
      </c>
      <c r="C244" s="57" t="s">
        <v>4330</v>
      </c>
      <c r="D244" s="54" t="s">
        <v>4331</v>
      </c>
      <c r="E244" s="6" t="s">
        <v>957</v>
      </c>
      <c r="F244" s="19">
        <v>55401</v>
      </c>
      <c r="G244" s="24">
        <v>186.81</v>
      </c>
      <c r="H244" s="24">
        <v>0.13</v>
      </c>
      <c r="I244" s="31"/>
      <c r="J244" s="31"/>
      <c r="K244" s="35"/>
    </row>
    <row r="245" spans="2:11" x14ac:dyDescent="0.3">
      <c r="B245" s="8" t="s">
        <v>4332</v>
      </c>
      <c r="C245" s="57" t="s">
        <v>4333</v>
      </c>
      <c r="D245" s="54" t="s">
        <v>4334</v>
      </c>
      <c r="E245" s="6" t="s">
        <v>116</v>
      </c>
      <c r="F245" s="19">
        <v>16646</v>
      </c>
      <c r="G245" s="24">
        <v>185.74</v>
      </c>
      <c r="H245" s="24">
        <v>0.13</v>
      </c>
      <c r="I245" s="31"/>
      <c r="J245" s="31"/>
      <c r="K245" s="35"/>
    </row>
    <row r="246" spans="2:11" x14ac:dyDescent="0.3">
      <c r="B246" s="8" t="s">
        <v>499</v>
      </c>
      <c r="C246" s="57" t="s">
        <v>500</v>
      </c>
      <c r="D246" s="54" t="s">
        <v>501</v>
      </c>
      <c r="E246" s="6" t="s">
        <v>71</v>
      </c>
      <c r="F246" s="19">
        <v>157054</v>
      </c>
      <c r="G246" s="24">
        <v>179.36</v>
      </c>
      <c r="H246" s="24">
        <v>0.13</v>
      </c>
      <c r="I246" s="31"/>
      <c r="J246" s="31"/>
      <c r="K246" s="35"/>
    </row>
    <row r="247" spans="2:11" x14ac:dyDescent="0.3">
      <c r="B247" s="8" t="s">
        <v>4335</v>
      </c>
      <c r="C247" s="57" t="s">
        <v>4336</v>
      </c>
      <c r="D247" s="54" t="s">
        <v>4337</v>
      </c>
      <c r="E247" s="6" t="s">
        <v>256</v>
      </c>
      <c r="F247" s="19">
        <v>371801</v>
      </c>
      <c r="G247" s="24">
        <v>169.76</v>
      </c>
      <c r="H247" s="24">
        <v>0.12</v>
      </c>
      <c r="I247" s="31"/>
      <c r="J247" s="31"/>
      <c r="K247" s="35"/>
    </row>
    <row r="248" spans="2:11" x14ac:dyDescent="0.3">
      <c r="B248" s="8" t="s">
        <v>4338</v>
      </c>
      <c r="C248" s="57" t="s">
        <v>4339</v>
      </c>
      <c r="D248" s="54" t="s">
        <v>4340</v>
      </c>
      <c r="E248" s="6" t="s">
        <v>50</v>
      </c>
      <c r="F248" s="19">
        <v>12807</v>
      </c>
      <c r="G248" s="24">
        <v>169.17</v>
      </c>
      <c r="H248" s="24">
        <v>0.12</v>
      </c>
      <c r="I248" s="31"/>
      <c r="J248" s="31"/>
      <c r="K248" s="35"/>
    </row>
    <row r="249" spans="2:11" x14ac:dyDescent="0.3">
      <c r="B249" s="8" t="s">
        <v>2820</v>
      </c>
      <c r="C249" s="57" t="s">
        <v>2821</v>
      </c>
      <c r="D249" s="54" t="s">
        <v>2822</v>
      </c>
      <c r="E249" s="6" t="s">
        <v>246</v>
      </c>
      <c r="F249" s="19">
        <v>74550</v>
      </c>
      <c r="G249" s="24">
        <v>168.32</v>
      </c>
      <c r="H249" s="24">
        <v>0.12</v>
      </c>
      <c r="I249" s="31"/>
      <c r="J249" s="31"/>
      <c r="K249" s="35"/>
    </row>
    <row r="250" spans="2:11" x14ac:dyDescent="0.3">
      <c r="B250" s="8" t="s">
        <v>4341</v>
      </c>
      <c r="C250" s="57" t="s">
        <v>4342</v>
      </c>
      <c r="D250" s="54" t="s">
        <v>4343</v>
      </c>
      <c r="E250" s="6" t="s">
        <v>135</v>
      </c>
      <c r="F250" s="19">
        <v>29822</v>
      </c>
      <c r="G250" s="24">
        <v>168.21</v>
      </c>
      <c r="H250" s="24">
        <v>0.12</v>
      </c>
      <c r="I250" s="31"/>
      <c r="J250" s="31"/>
      <c r="K250" s="35"/>
    </row>
    <row r="251" spans="2:11" x14ac:dyDescent="0.3">
      <c r="B251" s="8" t="s">
        <v>4344</v>
      </c>
      <c r="C251" s="57" t="s">
        <v>4345</v>
      </c>
      <c r="D251" s="54" t="s">
        <v>4346</v>
      </c>
      <c r="E251" s="6" t="s">
        <v>104</v>
      </c>
      <c r="F251" s="19">
        <v>10254</v>
      </c>
      <c r="G251" s="24">
        <v>161.05000000000001</v>
      </c>
      <c r="H251" s="24">
        <v>0.11</v>
      </c>
      <c r="I251" s="31"/>
      <c r="J251" s="31"/>
      <c r="K251" s="35"/>
    </row>
    <row r="252" spans="2:11" x14ac:dyDescent="0.3">
      <c r="B252" s="8" t="s">
        <v>905</v>
      </c>
      <c r="C252" s="57" t="s">
        <v>906</v>
      </c>
      <c r="D252" s="54" t="s">
        <v>907</v>
      </c>
      <c r="E252" s="6" t="s">
        <v>86</v>
      </c>
      <c r="F252" s="19">
        <v>63151</v>
      </c>
      <c r="G252" s="24">
        <v>159.87</v>
      </c>
      <c r="H252" s="24">
        <v>0.11</v>
      </c>
      <c r="I252" s="31"/>
      <c r="J252" s="31"/>
      <c r="K252" s="35"/>
    </row>
    <row r="253" spans="2:11" x14ac:dyDescent="0.3">
      <c r="B253" s="8" t="s">
        <v>4347</v>
      </c>
      <c r="C253" s="57" t="s">
        <v>4348</v>
      </c>
      <c r="D253" s="54" t="s">
        <v>4349</v>
      </c>
      <c r="E253" s="6" t="s">
        <v>116</v>
      </c>
      <c r="F253" s="19">
        <v>29957</v>
      </c>
      <c r="G253" s="24">
        <v>155.81</v>
      </c>
      <c r="H253" s="24">
        <v>0.11</v>
      </c>
      <c r="I253" s="31"/>
      <c r="J253" s="31"/>
      <c r="K253" s="35"/>
    </row>
    <row r="254" spans="2:11" x14ac:dyDescent="0.3">
      <c r="B254" s="8" t="s">
        <v>4350</v>
      </c>
      <c r="C254" s="57" t="s">
        <v>4351</v>
      </c>
      <c r="D254" s="54" t="s">
        <v>4352</v>
      </c>
      <c r="E254" s="6" t="s">
        <v>112</v>
      </c>
      <c r="F254" s="19">
        <v>19091</v>
      </c>
      <c r="G254" s="24">
        <v>142.43</v>
      </c>
      <c r="H254" s="24">
        <v>0.1</v>
      </c>
      <c r="I254" s="31"/>
      <c r="J254" s="31"/>
      <c r="K254" s="35"/>
    </row>
    <row r="255" spans="2:11" x14ac:dyDescent="0.3">
      <c r="B255" s="8" t="s">
        <v>4353</v>
      </c>
      <c r="C255" s="57" t="s">
        <v>4354</v>
      </c>
      <c r="D255" s="54" t="s">
        <v>4355</v>
      </c>
      <c r="E255" s="6" t="s">
        <v>480</v>
      </c>
      <c r="F255" s="19">
        <v>102143</v>
      </c>
      <c r="G255" s="24">
        <v>140.22999999999999</v>
      </c>
      <c r="H255" s="24">
        <v>0.1</v>
      </c>
      <c r="I255" s="31"/>
      <c r="J255" s="31"/>
      <c r="K255" s="35"/>
    </row>
    <row r="256" spans="2:11" x14ac:dyDescent="0.3">
      <c r="B256" s="8" t="s">
        <v>4356</v>
      </c>
      <c r="C256" s="57" t="s">
        <v>4357</v>
      </c>
      <c r="D256" s="54" t="s">
        <v>4358</v>
      </c>
      <c r="E256" s="6" t="s">
        <v>131</v>
      </c>
      <c r="F256" s="19">
        <v>918410</v>
      </c>
      <c r="G256" s="24">
        <v>138.68</v>
      </c>
      <c r="H256" s="24">
        <v>0.1</v>
      </c>
      <c r="I256" s="31"/>
      <c r="J256" s="31"/>
      <c r="K256" s="35"/>
    </row>
    <row r="257" spans="2:11" x14ac:dyDescent="0.3">
      <c r="B257" s="8" t="s">
        <v>4359</v>
      </c>
      <c r="C257" s="57" t="s">
        <v>4360</v>
      </c>
      <c r="D257" s="54" t="s">
        <v>4361</v>
      </c>
      <c r="E257" s="6" t="s">
        <v>124</v>
      </c>
      <c r="F257" s="19">
        <v>25980</v>
      </c>
      <c r="G257" s="24">
        <v>108.53</v>
      </c>
      <c r="H257" s="24">
        <v>0.08</v>
      </c>
      <c r="I257" s="31"/>
      <c r="J257" s="31"/>
      <c r="K257" s="35"/>
    </row>
    <row r="258" spans="2:11" x14ac:dyDescent="0.3">
      <c r="B258" s="8" t="s">
        <v>4362</v>
      </c>
      <c r="C258" s="57" t="s">
        <v>4363</v>
      </c>
      <c r="D258" s="54" t="s">
        <v>4364</v>
      </c>
      <c r="E258" s="6" t="s">
        <v>124</v>
      </c>
      <c r="F258" s="19">
        <v>20302</v>
      </c>
      <c r="G258" s="24">
        <v>89.24</v>
      </c>
      <c r="H258" s="24">
        <v>0.06</v>
      </c>
      <c r="I258" s="31"/>
      <c r="J258" s="31"/>
      <c r="K258" s="35"/>
    </row>
    <row r="259" spans="2:11" x14ac:dyDescent="0.3">
      <c r="B259" s="8" t="s">
        <v>4365</v>
      </c>
      <c r="C259" s="57" t="s">
        <v>4366</v>
      </c>
      <c r="D259" s="54" t="s">
        <v>4367</v>
      </c>
      <c r="E259" s="6" t="s">
        <v>937</v>
      </c>
      <c r="F259" s="19">
        <v>111955</v>
      </c>
      <c r="G259" s="24">
        <v>72.88</v>
      </c>
      <c r="H259" s="24">
        <v>0.05</v>
      </c>
      <c r="I259" s="31"/>
      <c r="J259" s="31"/>
      <c r="K259" s="35"/>
    </row>
    <row r="260" spans="2:11" x14ac:dyDescent="0.3">
      <c r="C260" s="58" t="s">
        <v>184</v>
      </c>
      <c r="D260" s="54"/>
      <c r="E260" s="6"/>
      <c r="F260" s="19"/>
      <c r="G260" s="25">
        <v>140407.67000000001</v>
      </c>
      <c r="H260" s="25">
        <v>100.1</v>
      </c>
      <c r="I260" s="31"/>
      <c r="J260" s="31"/>
      <c r="K260" s="35"/>
    </row>
    <row r="261" spans="2:11" x14ac:dyDescent="0.3">
      <c r="C261" s="57"/>
      <c r="D261" s="54"/>
      <c r="E261" s="6"/>
      <c r="F261" s="19"/>
      <c r="G261" s="24"/>
      <c r="H261" s="24"/>
      <c r="I261" s="31"/>
      <c r="J261" s="31"/>
      <c r="K261" s="35"/>
    </row>
    <row r="262" spans="2:11" x14ac:dyDescent="0.3">
      <c r="C262" s="58" t="s">
        <v>3</v>
      </c>
      <c r="D262" s="54"/>
      <c r="E262" s="6"/>
      <c r="F262" s="19"/>
      <c r="G262" s="24" t="s">
        <v>2</v>
      </c>
      <c r="H262" s="24" t="s">
        <v>2</v>
      </c>
      <c r="I262" s="31"/>
      <c r="J262" s="31"/>
      <c r="K262" s="35"/>
    </row>
    <row r="263" spans="2:11" x14ac:dyDescent="0.3">
      <c r="C263" s="57"/>
      <c r="D263" s="54"/>
      <c r="E263" s="6"/>
      <c r="F263" s="19"/>
      <c r="G263" s="24"/>
      <c r="H263" s="24"/>
      <c r="I263" s="31"/>
      <c r="J263" s="31"/>
      <c r="K263" s="35"/>
    </row>
    <row r="264" spans="2:11" x14ac:dyDescent="0.3">
      <c r="C264" s="58" t="s">
        <v>4</v>
      </c>
      <c r="D264" s="54"/>
      <c r="E264" s="6"/>
      <c r="F264" s="19"/>
      <c r="G264" s="24" t="s">
        <v>2</v>
      </c>
      <c r="H264" s="24" t="s">
        <v>2</v>
      </c>
      <c r="I264" s="31"/>
      <c r="J264" s="31"/>
      <c r="K264" s="35"/>
    </row>
    <row r="265" spans="2:11" x14ac:dyDescent="0.3">
      <c r="C265" s="57"/>
      <c r="D265" s="54"/>
      <c r="E265" s="6"/>
      <c r="F265" s="19"/>
      <c r="G265" s="24"/>
      <c r="H265" s="24"/>
      <c r="I265" s="31"/>
      <c r="J265" s="31"/>
      <c r="K265" s="35"/>
    </row>
    <row r="266" spans="2:11" x14ac:dyDescent="0.3">
      <c r="C266" s="58" t="s">
        <v>5</v>
      </c>
      <c r="D266" s="54"/>
      <c r="E266" s="6"/>
      <c r="F266" s="19"/>
      <c r="G266" s="24"/>
      <c r="H266" s="24"/>
      <c r="I266" s="31"/>
      <c r="J266" s="31"/>
      <c r="K266" s="35"/>
    </row>
    <row r="267" spans="2:11" x14ac:dyDescent="0.3">
      <c r="C267" s="57"/>
      <c r="D267" s="54"/>
      <c r="E267" s="6"/>
      <c r="F267" s="19"/>
      <c r="G267" s="24"/>
      <c r="H267" s="24"/>
      <c r="I267" s="31"/>
      <c r="J267" s="31"/>
      <c r="K267" s="35"/>
    </row>
    <row r="268" spans="2:11" x14ac:dyDescent="0.3">
      <c r="C268" s="58" t="s">
        <v>6</v>
      </c>
      <c r="D268" s="54"/>
      <c r="E268" s="6"/>
      <c r="F268" s="19"/>
      <c r="G268" s="24" t="s">
        <v>2</v>
      </c>
      <c r="H268" s="24" t="s">
        <v>2</v>
      </c>
      <c r="I268" s="31"/>
      <c r="J268" s="31"/>
      <c r="K268" s="35"/>
    </row>
    <row r="269" spans="2:11" x14ac:dyDescent="0.3">
      <c r="C269" s="57"/>
      <c r="D269" s="54"/>
      <c r="E269" s="6"/>
      <c r="F269" s="19"/>
      <c r="G269" s="24"/>
      <c r="H269" s="24"/>
      <c r="I269" s="31"/>
      <c r="J269" s="31"/>
      <c r="K269" s="35"/>
    </row>
    <row r="270" spans="2:11" x14ac:dyDescent="0.3">
      <c r="C270" s="58" t="s">
        <v>7</v>
      </c>
      <c r="D270" s="54"/>
      <c r="E270" s="6"/>
      <c r="F270" s="19"/>
      <c r="G270" s="24" t="s">
        <v>2</v>
      </c>
      <c r="H270" s="24" t="s">
        <v>2</v>
      </c>
      <c r="I270" s="31"/>
      <c r="J270" s="31"/>
      <c r="K270" s="35"/>
    </row>
    <row r="271" spans="2:11" x14ac:dyDescent="0.3">
      <c r="C271" s="57"/>
      <c r="D271" s="54"/>
      <c r="E271" s="6"/>
      <c r="F271" s="19"/>
      <c r="G271" s="24"/>
      <c r="H271" s="24"/>
      <c r="I271" s="31"/>
      <c r="J271" s="31"/>
      <c r="K271" s="35"/>
    </row>
    <row r="272" spans="2:11" x14ac:dyDescent="0.3">
      <c r="C272" s="58" t="s">
        <v>8</v>
      </c>
      <c r="D272" s="54"/>
      <c r="E272" s="6"/>
      <c r="F272" s="19"/>
      <c r="G272" s="24" t="s">
        <v>2</v>
      </c>
      <c r="H272" s="24" t="s">
        <v>2</v>
      </c>
      <c r="I272" s="31"/>
      <c r="J272" s="31"/>
      <c r="K272" s="35"/>
    </row>
    <row r="273" spans="3:11" x14ac:dyDescent="0.3">
      <c r="C273" s="57"/>
      <c r="D273" s="54"/>
      <c r="E273" s="6"/>
      <c r="F273" s="19"/>
      <c r="G273" s="24"/>
      <c r="H273" s="24"/>
      <c r="I273" s="31"/>
      <c r="J273" s="31"/>
      <c r="K273" s="35"/>
    </row>
    <row r="274" spans="3:11" x14ac:dyDescent="0.3">
      <c r="C274" s="58" t="s">
        <v>9</v>
      </c>
      <c r="D274" s="54"/>
      <c r="E274" s="6"/>
      <c r="F274" s="19"/>
      <c r="G274" s="24" t="s">
        <v>2</v>
      </c>
      <c r="H274" s="24" t="s">
        <v>2</v>
      </c>
      <c r="I274" s="31"/>
      <c r="J274" s="31"/>
      <c r="K274" s="35"/>
    </row>
    <row r="275" spans="3:11" x14ac:dyDescent="0.3">
      <c r="C275" s="57"/>
      <c r="D275" s="54"/>
      <c r="E275" s="6"/>
      <c r="F275" s="19"/>
      <c r="G275" s="24"/>
      <c r="H275" s="24"/>
      <c r="I275" s="31"/>
      <c r="J275" s="31"/>
      <c r="K275" s="35"/>
    </row>
    <row r="276" spans="3:11" x14ac:dyDescent="0.3">
      <c r="C276" s="58" t="s">
        <v>10</v>
      </c>
      <c r="D276" s="54"/>
      <c r="E276" s="6"/>
      <c r="F276" s="19"/>
      <c r="G276" s="24" t="s">
        <v>2</v>
      </c>
      <c r="H276" s="24" t="s">
        <v>2</v>
      </c>
      <c r="I276" s="31"/>
      <c r="J276" s="31"/>
      <c r="K276" s="35"/>
    </row>
    <row r="277" spans="3:11" x14ac:dyDescent="0.3">
      <c r="C277" s="57"/>
      <c r="D277" s="54"/>
      <c r="E277" s="6"/>
      <c r="F277" s="19"/>
      <c r="G277" s="24"/>
      <c r="H277" s="24"/>
      <c r="I277" s="31"/>
      <c r="J277" s="31"/>
      <c r="K277" s="35"/>
    </row>
    <row r="278" spans="3:11" x14ac:dyDescent="0.3">
      <c r="C278" s="58" t="s">
        <v>11</v>
      </c>
      <c r="D278" s="54"/>
      <c r="E278" s="6"/>
      <c r="F278" s="19"/>
      <c r="G278" s="24"/>
      <c r="H278" s="24"/>
      <c r="I278" s="31"/>
      <c r="J278" s="31"/>
      <c r="K278" s="35"/>
    </row>
    <row r="279" spans="3:11" x14ac:dyDescent="0.3">
      <c r="C279" s="57"/>
      <c r="D279" s="54"/>
      <c r="E279" s="6"/>
      <c r="F279" s="19"/>
      <c r="G279" s="24"/>
      <c r="H279" s="24"/>
      <c r="I279" s="31"/>
      <c r="J279" s="31"/>
      <c r="K279" s="35"/>
    </row>
    <row r="280" spans="3:11" x14ac:dyDescent="0.3">
      <c r="C280" s="58" t="s">
        <v>13</v>
      </c>
      <c r="D280" s="54"/>
      <c r="E280" s="6"/>
      <c r="F280" s="19"/>
      <c r="G280" s="24" t="s">
        <v>2</v>
      </c>
      <c r="H280" s="24" t="s">
        <v>2</v>
      </c>
      <c r="I280" s="31"/>
      <c r="J280" s="31"/>
      <c r="K280" s="35"/>
    </row>
    <row r="281" spans="3:11" x14ac:dyDescent="0.3">
      <c r="C281" s="57"/>
      <c r="D281" s="54"/>
      <c r="E281" s="6"/>
      <c r="F281" s="19"/>
      <c r="G281" s="24"/>
      <c r="H281" s="24"/>
      <c r="I281" s="31"/>
      <c r="J281" s="31"/>
      <c r="K281" s="35"/>
    </row>
    <row r="282" spans="3:11" x14ac:dyDescent="0.3">
      <c r="C282" s="58" t="s">
        <v>14</v>
      </c>
      <c r="D282" s="54"/>
      <c r="E282" s="6"/>
      <c r="F282" s="19"/>
      <c r="G282" s="24" t="s">
        <v>2</v>
      </c>
      <c r="H282" s="24" t="s">
        <v>2</v>
      </c>
      <c r="I282" s="31"/>
      <c r="J282" s="31"/>
      <c r="K282" s="35"/>
    </row>
    <row r="283" spans="3:11" x14ac:dyDescent="0.3">
      <c r="C283" s="57"/>
      <c r="D283" s="54"/>
      <c r="E283" s="6"/>
      <c r="F283" s="19"/>
      <c r="G283" s="24"/>
      <c r="H283" s="24"/>
      <c r="I283" s="31"/>
      <c r="J283" s="31"/>
      <c r="K283" s="35"/>
    </row>
    <row r="284" spans="3:11" x14ac:dyDescent="0.3">
      <c r="C284" s="58" t="s">
        <v>15</v>
      </c>
      <c r="D284" s="54"/>
      <c r="E284" s="6"/>
      <c r="F284" s="19"/>
      <c r="G284" s="24" t="s">
        <v>2</v>
      </c>
      <c r="H284" s="24" t="s">
        <v>2</v>
      </c>
      <c r="I284" s="31"/>
      <c r="J284" s="31"/>
      <c r="K284" s="35"/>
    </row>
    <row r="285" spans="3:11" x14ac:dyDescent="0.3">
      <c r="C285" s="57"/>
      <c r="D285" s="54"/>
      <c r="E285" s="6"/>
      <c r="F285" s="19"/>
      <c r="G285" s="24"/>
      <c r="H285" s="24"/>
      <c r="I285" s="31"/>
      <c r="J285" s="31"/>
      <c r="K285" s="35"/>
    </row>
    <row r="286" spans="3:11" x14ac:dyDescent="0.3">
      <c r="C286" s="58" t="s">
        <v>16</v>
      </c>
      <c r="D286" s="54"/>
      <c r="E286" s="6"/>
      <c r="F286" s="19"/>
      <c r="G286" s="24" t="s">
        <v>2</v>
      </c>
      <c r="H286" s="24" t="s">
        <v>2</v>
      </c>
      <c r="I286" s="31"/>
      <c r="J286" s="31"/>
      <c r="K286" s="35"/>
    </row>
    <row r="287" spans="3:11" x14ac:dyDescent="0.3">
      <c r="C287" s="57"/>
      <c r="D287" s="54"/>
      <c r="E287" s="6"/>
      <c r="F287" s="19"/>
      <c r="G287" s="24"/>
      <c r="H287" s="24"/>
      <c r="I287" s="31"/>
      <c r="J287" s="31"/>
      <c r="K287" s="35"/>
    </row>
    <row r="288" spans="3:11" x14ac:dyDescent="0.3">
      <c r="C288" s="58" t="s">
        <v>17</v>
      </c>
      <c r="D288" s="54"/>
      <c r="E288" s="6"/>
      <c r="F288" s="19"/>
      <c r="G288" s="24" t="s">
        <v>2</v>
      </c>
      <c r="H288" s="24" t="s">
        <v>2</v>
      </c>
      <c r="I288" s="31"/>
      <c r="J288" s="31"/>
      <c r="K288" s="35"/>
    </row>
    <row r="289" spans="1:11" x14ac:dyDescent="0.3">
      <c r="C289" s="57"/>
      <c r="D289" s="54"/>
      <c r="E289" s="6"/>
      <c r="F289" s="19"/>
      <c r="G289" s="24"/>
      <c r="H289" s="24"/>
      <c r="I289" s="31"/>
      <c r="J289" s="31"/>
      <c r="K289" s="35"/>
    </row>
    <row r="290" spans="1:11" x14ac:dyDescent="0.3">
      <c r="A290" s="10"/>
      <c r="B290" s="28"/>
      <c r="C290" s="58" t="s">
        <v>18</v>
      </c>
      <c r="D290" s="54"/>
      <c r="E290" s="6"/>
      <c r="F290" s="19"/>
      <c r="G290" s="24"/>
      <c r="H290" s="24"/>
      <c r="I290" s="31"/>
      <c r="J290" s="31"/>
      <c r="K290" s="35"/>
    </row>
    <row r="291" spans="1:11" x14ac:dyDescent="0.3">
      <c r="A291" s="28"/>
      <c r="B291" s="28"/>
      <c r="C291" s="58" t="s">
        <v>19</v>
      </c>
      <c r="D291" s="54"/>
      <c r="E291" s="6"/>
      <c r="F291" s="19"/>
      <c r="G291" s="24" t="s">
        <v>2</v>
      </c>
      <c r="H291" s="24" t="s">
        <v>2</v>
      </c>
      <c r="I291" s="31"/>
      <c r="J291" s="31"/>
      <c r="K291" s="35"/>
    </row>
    <row r="292" spans="1:11" x14ac:dyDescent="0.3">
      <c r="A292" s="28"/>
      <c r="B292" s="28"/>
      <c r="C292" s="58"/>
      <c r="D292" s="54"/>
      <c r="E292" s="6"/>
      <c r="F292" s="19"/>
      <c r="G292" s="24"/>
      <c r="H292" s="24"/>
      <c r="I292" s="31"/>
      <c r="J292" s="31"/>
      <c r="K292" s="35"/>
    </row>
    <row r="293" spans="1:11" x14ac:dyDescent="0.3">
      <c r="A293" s="28"/>
      <c r="B293" s="28"/>
      <c r="C293" s="58" t="s">
        <v>20</v>
      </c>
      <c r="D293" s="54"/>
      <c r="E293" s="6"/>
      <c r="F293" s="19"/>
      <c r="G293" s="24" t="s">
        <v>2</v>
      </c>
      <c r="H293" s="24" t="s">
        <v>2</v>
      </c>
      <c r="I293" s="31"/>
      <c r="J293" s="31"/>
      <c r="K293" s="35"/>
    </row>
    <row r="294" spans="1:11" x14ac:dyDescent="0.3">
      <c r="A294" s="28"/>
      <c r="B294" s="28"/>
      <c r="C294" s="58"/>
      <c r="D294" s="54"/>
      <c r="E294" s="6"/>
      <c r="F294" s="19"/>
      <c r="G294" s="24"/>
      <c r="H294" s="24"/>
      <c r="I294" s="31"/>
      <c r="J294" s="31"/>
      <c r="K294" s="35"/>
    </row>
    <row r="295" spans="1:11" x14ac:dyDescent="0.3">
      <c r="A295" s="28"/>
      <c r="B295" s="28"/>
      <c r="C295" s="58" t="s">
        <v>21</v>
      </c>
      <c r="D295" s="54"/>
      <c r="E295" s="6"/>
      <c r="F295" s="19"/>
      <c r="G295" s="24" t="s">
        <v>2</v>
      </c>
      <c r="H295" s="24" t="s">
        <v>2</v>
      </c>
      <c r="I295" s="31"/>
      <c r="J295" s="31"/>
      <c r="K295" s="35"/>
    </row>
    <row r="296" spans="1:11" x14ac:dyDescent="0.3">
      <c r="A296" s="28"/>
      <c r="B296" s="28"/>
      <c r="C296" s="58"/>
      <c r="D296" s="54"/>
      <c r="E296" s="6"/>
      <c r="F296" s="19"/>
      <c r="G296" s="24"/>
      <c r="H296" s="24"/>
      <c r="I296" s="31"/>
      <c r="J296" s="31"/>
      <c r="K296" s="35"/>
    </row>
    <row r="297" spans="1:11" x14ac:dyDescent="0.3">
      <c r="A297" s="28"/>
      <c r="B297" s="28"/>
      <c r="C297" s="58" t="s">
        <v>22</v>
      </c>
      <c r="D297" s="54"/>
      <c r="E297" s="6"/>
      <c r="F297" s="19"/>
      <c r="G297" s="24" t="s">
        <v>2</v>
      </c>
      <c r="H297" s="24" t="s">
        <v>2</v>
      </c>
      <c r="I297" s="31"/>
      <c r="J297" s="31"/>
      <c r="K297" s="35"/>
    </row>
    <row r="298" spans="1:11" x14ac:dyDescent="0.3">
      <c r="A298" s="28"/>
      <c r="B298" s="28"/>
      <c r="C298" s="58"/>
      <c r="D298" s="54"/>
      <c r="E298" s="6"/>
      <c r="F298" s="19"/>
      <c r="G298" s="24"/>
      <c r="H298" s="24"/>
      <c r="I298" s="31"/>
      <c r="J298" s="31"/>
      <c r="K298" s="35"/>
    </row>
    <row r="299" spans="1:11" x14ac:dyDescent="0.3">
      <c r="A299" s="28"/>
      <c r="B299" s="28"/>
      <c r="C299" s="58" t="s">
        <v>23</v>
      </c>
      <c r="D299" s="54"/>
      <c r="E299" s="6"/>
      <c r="F299" s="19"/>
      <c r="G299" s="24" t="s">
        <v>2</v>
      </c>
      <c r="H299" s="24" t="s">
        <v>2</v>
      </c>
      <c r="I299" s="31"/>
      <c r="J299" s="31"/>
      <c r="K299" s="35"/>
    </row>
    <row r="300" spans="1:11" x14ac:dyDescent="0.3">
      <c r="A300" s="28"/>
      <c r="B300" s="28"/>
      <c r="C300" s="58"/>
      <c r="D300" s="54"/>
      <c r="E300" s="6"/>
      <c r="F300" s="19"/>
      <c r="G300" s="24"/>
      <c r="H300" s="24"/>
      <c r="I300" s="31"/>
      <c r="J300" s="31"/>
      <c r="K300" s="35"/>
    </row>
    <row r="301" spans="1:11" x14ac:dyDescent="0.3">
      <c r="C301" s="59" t="s">
        <v>24</v>
      </c>
      <c r="D301" s="54"/>
      <c r="E301" s="6"/>
      <c r="F301" s="19"/>
      <c r="G301" s="24"/>
      <c r="H301" s="24"/>
      <c r="I301" s="31"/>
      <c r="J301" s="31"/>
      <c r="K301" s="35"/>
    </row>
    <row r="302" spans="1:11" x14ac:dyDescent="0.3">
      <c r="B302" s="8" t="s">
        <v>199</v>
      </c>
      <c r="C302" s="57" t="s">
        <v>200</v>
      </c>
      <c r="D302" s="54"/>
      <c r="E302" s="6"/>
      <c r="F302" s="19"/>
      <c r="G302" s="24">
        <v>281.38</v>
      </c>
      <c r="H302" s="24">
        <v>0.2</v>
      </c>
      <c r="I302" s="31"/>
      <c r="J302" s="31"/>
      <c r="K302" s="35"/>
    </row>
    <row r="303" spans="1:11" x14ac:dyDescent="0.3">
      <c r="C303" s="58" t="s">
        <v>184</v>
      </c>
      <c r="D303" s="54"/>
      <c r="E303" s="6"/>
      <c r="F303" s="19"/>
      <c r="G303" s="25">
        <v>281.38</v>
      </c>
      <c r="H303" s="25">
        <v>0.2</v>
      </c>
      <c r="I303" s="31"/>
      <c r="J303" s="31"/>
      <c r="K303" s="35"/>
    </row>
    <row r="304" spans="1:11" x14ac:dyDescent="0.3">
      <c r="C304" s="57"/>
      <c r="D304" s="54"/>
      <c r="E304" s="6"/>
      <c r="F304" s="19"/>
      <c r="G304" s="24"/>
      <c r="H304" s="24"/>
      <c r="I304" s="31"/>
      <c r="J304" s="31"/>
      <c r="K304" s="35"/>
    </row>
    <row r="305" spans="1:54" x14ac:dyDescent="0.3">
      <c r="A305" s="10"/>
      <c r="B305" s="28"/>
      <c r="C305" s="58" t="s">
        <v>25</v>
      </c>
      <c r="D305" s="54"/>
      <c r="E305" s="6"/>
      <c r="F305" s="19"/>
      <c r="G305" s="24"/>
      <c r="H305" s="24"/>
      <c r="I305" s="31"/>
      <c r="J305" s="31"/>
      <c r="K305" s="35"/>
    </row>
    <row r="306" spans="1:54" s="2" customFormat="1" ht="13.8" x14ac:dyDescent="0.3">
      <c r="A306" s="28"/>
      <c r="B306" s="28"/>
      <c r="C306" s="57" t="s">
        <v>5023</v>
      </c>
      <c r="D306" s="54"/>
      <c r="E306" s="6"/>
      <c r="F306" s="19"/>
      <c r="G306" s="24" t="s">
        <v>2</v>
      </c>
      <c r="H306" s="24" t="s">
        <v>2</v>
      </c>
      <c r="I306" s="31"/>
      <c r="J306" s="31"/>
      <c r="K306" s="35"/>
      <c r="L306" s="3"/>
      <c r="AI306" s="3"/>
      <c r="AV306" s="3"/>
      <c r="AX306" s="3"/>
      <c r="BB306" s="3"/>
    </row>
    <row r="307" spans="1:54" x14ac:dyDescent="0.3">
      <c r="B307" s="8"/>
      <c r="C307" s="57" t="s">
        <v>201</v>
      </c>
      <c r="D307" s="54"/>
      <c r="E307" s="6"/>
      <c r="F307" s="19"/>
      <c r="G307" s="24">
        <v>-306.89</v>
      </c>
      <c r="H307" s="24">
        <v>-0.3</v>
      </c>
      <c r="I307" s="31"/>
      <c r="J307" s="31"/>
      <c r="K307" s="35"/>
    </row>
    <row r="308" spans="1:54" x14ac:dyDescent="0.3">
      <c r="C308" s="58" t="s">
        <v>184</v>
      </c>
      <c r="D308" s="54"/>
      <c r="E308" s="6"/>
      <c r="F308" s="19"/>
      <c r="G308" s="25">
        <v>-306.89</v>
      </c>
      <c r="H308" s="25">
        <v>-0.3</v>
      </c>
      <c r="I308" s="31"/>
      <c r="J308" s="31"/>
      <c r="K308" s="35"/>
    </row>
    <row r="309" spans="1:54" x14ac:dyDescent="0.3">
      <c r="C309" s="57"/>
      <c r="D309" s="54"/>
      <c r="E309" s="6"/>
      <c r="F309" s="19"/>
      <c r="G309" s="24"/>
      <c r="H309" s="24"/>
      <c r="I309" s="31"/>
      <c r="J309" s="31"/>
      <c r="K309" s="35"/>
    </row>
    <row r="310" spans="1:54" x14ac:dyDescent="0.3">
      <c r="C310" s="60" t="s">
        <v>202</v>
      </c>
      <c r="D310" s="55"/>
      <c r="E310" s="5"/>
      <c r="F310" s="20"/>
      <c r="G310" s="26">
        <v>140382.16</v>
      </c>
      <c r="H310" s="26">
        <v>100</v>
      </c>
      <c r="I310" s="32"/>
      <c r="J310" s="32"/>
      <c r="K310" s="36"/>
    </row>
    <row r="313" spans="1:54" x14ac:dyDescent="0.3">
      <c r="C313" s="1" t="s">
        <v>203</v>
      </c>
    </row>
    <row r="314" spans="1:54" x14ac:dyDescent="0.3">
      <c r="C314" s="37" t="s">
        <v>204</v>
      </c>
      <c r="D314" s="37"/>
      <c r="E314" s="37"/>
      <c r="F314" s="37"/>
      <c r="G314" s="37"/>
      <c r="H314" s="37"/>
      <c r="I314" s="37"/>
      <c r="J314" s="37"/>
      <c r="K314" s="37"/>
    </row>
    <row r="315" spans="1:54" x14ac:dyDescent="0.3">
      <c r="C315" s="2" t="s">
        <v>205</v>
      </c>
    </row>
    <row r="316" spans="1:54" x14ac:dyDescent="0.3">
      <c r="C316" s="2" t="s">
        <v>206</v>
      </c>
    </row>
    <row r="317" spans="1:54" ht="30" customHeight="1" x14ac:dyDescent="0.3">
      <c r="C317" s="80" t="s">
        <v>207</v>
      </c>
      <c r="D317" s="81"/>
      <c r="E317" s="81"/>
      <c r="F317" s="81"/>
      <c r="G317" s="81"/>
      <c r="H317" s="81"/>
      <c r="I317" s="81"/>
      <c r="J317" s="81"/>
      <c r="K317" s="81"/>
    </row>
    <row r="318" spans="1:54" x14ac:dyDescent="0.3">
      <c r="C318" s="2" t="s">
        <v>208</v>
      </c>
    </row>
    <row r="320" spans="1:54" x14ac:dyDescent="0.3">
      <c r="C320" s="1" t="s">
        <v>5173</v>
      </c>
      <c r="E320" s="78" t="s">
        <v>5174</v>
      </c>
    </row>
    <row r="321" spans="5:5" x14ac:dyDescent="0.3">
      <c r="E321" s="2" t="s">
        <v>5226</v>
      </c>
    </row>
  </sheetData>
  <mergeCells count="1">
    <mergeCell ref="C317:K317"/>
  </mergeCells>
  <hyperlinks>
    <hyperlink ref="J2" location="'Index'!A1" display="'Index'!A1" xr:uid="{42E7564C-EF5C-4CE2-92BC-2DBC659D895A}"/>
  </hyperlinks>
  <pageMargins left="0.7" right="0.7" top="0.75" bottom="0.75" header="0.3" footer="0.3"/>
  <pageSetup orientation="portrait" horizontalDpi="4294967293" r:id="rId1"/>
  <drawing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A6E944-9E93-4EA4-A500-6016A68AA55B}">
  <sheetPr codeName="Sheet1"/>
  <dimension ref="A1:IV73"/>
  <sheetViews>
    <sheetView showGridLines="0" zoomScale="90" zoomScaleNormal="90" workbookViewId="0">
      <pane ySplit="6" topLeftCell="A57"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4368</v>
      </c>
      <c r="J2" s="38" t="s">
        <v>4688</v>
      </c>
    </row>
    <row r="3" spans="1:54" ht="16.2" x14ac:dyDescent="0.35">
      <c r="C3" s="1" t="s">
        <v>28</v>
      </c>
      <c r="D3" s="21" t="s">
        <v>4369</v>
      </c>
    </row>
    <row r="4" spans="1:54" ht="15" x14ac:dyDescent="0.35">
      <c r="C4" s="1" t="s">
        <v>30</v>
      </c>
      <c r="D4" s="22">
        <v>46053</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C8" s="58" t="s">
        <v>0</v>
      </c>
      <c r="D8" s="54"/>
      <c r="E8" s="6"/>
      <c r="F8" s="19"/>
      <c r="G8" s="24"/>
      <c r="H8" s="24"/>
      <c r="I8" s="31"/>
      <c r="J8" s="31"/>
      <c r="K8" s="35"/>
    </row>
    <row r="9" spans="1:54" x14ac:dyDescent="0.3">
      <c r="C9" s="57"/>
      <c r="D9" s="54"/>
      <c r="E9" s="6"/>
      <c r="F9" s="19"/>
      <c r="G9" s="24"/>
      <c r="H9" s="24"/>
      <c r="I9" s="31"/>
      <c r="J9" s="31"/>
      <c r="K9" s="35"/>
    </row>
    <row r="10" spans="1:54" x14ac:dyDescent="0.3">
      <c r="C10" s="58" t="s">
        <v>1</v>
      </c>
      <c r="D10" s="54"/>
      <c r="E10" s="6"/>
      <c r="F10" s="19"/>
      <c r="G10" s="24" t="s">
        <v>2</v>
      </c>
      <c r="H10" s="24" t="s">
        <v>2</v>
      </c>
      <c r="I10" s="31"/>
      <c r="J10" s="31"/>
      <c r="K10" s="35"/>
    </row>
    <row r="11" spans="1:54" x14ac:dyDescent="0.3">
      <c r="C11" s="57"/>
      <c r="D11" s="54"/>
      <c r="E11" s="6"/>
      <c r="F11" s="19"/>
      <c r="G11" s="24"/>
      <c r="H11" s="24"/>
      <c r="I11" s="31"/>
      <c r="J11" s="31"/>
      <c r="K11" s="35"/>
    </row>
    <row r="12" spans="1:54" x14ac:dyDescent="0.3">
      <c r="C12" s="58" t="s">
        <v>3</v>
      </c>
      <c r="D12" s="54"/>
      <c r="E12" s="6"/>
      <c r="F12" s="19"/>
      <c r="G12" s="24" t="s">
        <v>2</v>
      </c>
      <c r="H12" s="24" t="s">
        <v>2</v>
      </c>
      <c r="I12" s="31"/>
      <c r="J12" s="31"/>
      <c r="K12" s="35"/>
    </row>
    <row r="13" spans="1:54" x14ac:dyDescent="0.3">
      <c r="C13" s="57"/>
      <c r="D13" s="54"/>
      <c r="E13" s="6"/>
      <c r="F13" s="19"/>
      <c r="G13" s="24"/>
      <c r="H13" s="24"/>
      <c r="I13" s="31"/>
      <c r="J13" s="31"/>
      <c r="K13" s="35"/>
    </row>
    <row r="14" spans="1:54" x14ac:dyDescent="0.3">
      <c r="C14" s="58" t="s">
        <v>4</v>
      </c>
      <c r="D14" s="54"/>
      <c r="E14" s="6"/>
      <c r="F14" s="19"/>
      <c r="G14" s="24" t="s">
        <v>2</v>
      </c>
      <c r="H14" s="24" t="s">
        <v>2</v>
      </c>
      <c r="I14" s="31"/>
      <c r="J14" s="31"/>
      <c r="K14" s="35"/>
    </row>
    <row r="15" spans="1:54" x14ac:dyDescent="0.3">
      <c r="C15" s="57"/>
      <c r="D15" s="54"/>
      <c r="E15" s="6"/>
      <c r="F15" s="19"/>
      <c r="G15" s="24"/>
      <c r="H15" s="24"/>
      <c r="I15" s="31"/>
      <c r="J15" s="31"/>
      <c r="K15" s="35"/>
    </row>
    <row r="16" spans="1:54" x14ac:dyDescent="0.3">
      <c r="A16" s="10"/>
      <c r="B16" s="28"/>
      <c r="C16" s="58" t="s">
        <v>5</v>
      </c>
      <c r="D16" s="54"/>
      <c r="E16" s="6"/>
      <c r="F16" s="19"/>
      <c r="G16" s="24"/>
      <c r="H16" s="24"/>
      <c r="I16" s="31"/>
      <c r="J16" s="31"/>
      <c r="K16" s="35"/>
    </row>
    <row r="17" spans="1:11" x14ac:dyDescent="0.3">
      <c r="A17" s="28"/>
      <c r="B17" s="28"/>
      <c r="C17" s="58" t="s">
        <v>6</v>
      </c>
      <c r="D17" s="54"/>
      <c r="E17" s="6"/>
      <c r="F17" s="19"/>
      <c r="G17" s="24" t="s">
        <v>2</v>
      </c>
      <c r="H17" s="24" t="s">
        <v>2</v>
      </c>
      <c r="I17" s="31"/>
      <c r="J17" s="31"/>
      <c r="K17" s="35"/>
    </row>
    <row r="18" spans="1:11" x14ac:dyDescent="0.3">
      <c r="A18" s="28"/>
      <c r="B18" s="28"/>
      <c r="C18" s="58"/>
      <c r="D18" s="54"/>
      <c r="E18" s="6"/>
      <c r="F18" s="19"/>
      <c r="G18" s="24"/>
      <c r="H18" s="24"/>
      <c r="I18" s="31"/>
      <c r="J18" s="31"/>
      <c r="K18" s="35"/>
    </row>
    <row r="19" spans="1:11" x14ac:dyDescent="0.3">
      <c r="A19" s="28"/>
      <c r="B19" s="28"/>
      <c r="C19" s="58" t="s">
        <v>7</v>
      </c>
      <c r="D19" s="54"/>
      <c r="E19" s="6"/>
      <c r="F19" s="19"/>
      <c r="G19" s="24" t="s">
        <v>2</v>
      </c>
      <c r="H19" s="24" t="s">
        <v>2</v>
      </c>
      <c r="I19" s="31"/>
      <c r="J19" s="31"/>
      <c r="K19" s="35"/>
    </row>
    <row r="20" spans="1:11" x14ac:dyDescent="0.3">
      <c r="A20" s="28"/>
      <c r="B20" s="28"/>
      <c r="C20" s="58"/>
      <c r="D20" s="54"/>
      <c r="E20" s="6"/>
      <c r="F20" s="19"/>
      <c r="G20" s="24"/>
      <c r="H20" s="24"/>
      <c r="I20" s="31"/>
      <c r="J20" s="31"/>
      <c r="K20" s="35"/>
    </row>
    <row r="21" spans="1:11" x14ac:dyDescent="0.3">
      <c r="A21" s="28"/>
      <c r="B21" s="28"/>
      <c r="C21" s="58" t="s">
        <v>8</v>
      </c>
      <c r="D21" s="54"/>
      <c r="E21" s="6"/>
      <c r="F21" s="19"/>
      <c r="G21" s="24" t="s">
        <v>2</v>
      </c>
      <c r="H21" s="24" t="s">
        <v>2</v>
      </c>
      <c r="I21" s="31"/>
      <c r="J21" s="31"/>
      <c r="K21" s="35"/>
    </row>
    <row r="22" spans="1:11" x14ac:dyDescent="0.3">
      <c r="A22" s="28"/>
      <c r="B22" s="28"/>
      <c r="C22" s="58"/>
      <c r="D22" s="54"/>
      <c r="E22" s="6"/>
      <c r="F22" s="19"/>
      <c r="G22" s="24"/>
      <c r="H22" s="24"/>
      <c r="I22" s="31"/>
      <c r="J22" s="31"/>
      <c r="K22" s="35"/>
    </row>
    <row r="23" spans="1:11" x14ac:dyDescent="0.3">
      <c r="C23" s="59" t="s">
        <v>9</v>
      </c>
      <c r="D23" s="54"/>
      <c r="E23" s="6"/>
      <c r="F23" s="19"/>
      <c r="G23" s="24"/>
      <c r="H23" s="24"/>
      <c r="I23" s="31"/>
      <c r="J23" s="31"/>
      <c r="K23" s="35"/>
    </row>
    <row r="24" spans="1:11" x14ac:dyDescent="0.3">
      <c r="B24" s="8" t="s">
        <v>4370</v>
      </c>
      <c r="C24" s="57" t="s">
        <v>4371</v>
      </c>
      <c r="D24" s="54" t="s">
        <v>4372</v>
      </c>
      <c r="E24" s="6" t="s">
        <v>198</v>
      </c>
      <c r="F24" s="19">
        <v>252990000</v>
      </c>
      <c r="G24" s="24">
        <v>265970.92</v>
      </c>
      <c r="H24" s="24">
        <v>98.17</v>
      </c>
      <c r="I24" s="31">
        <v>6.9532204999999996</v>
      </c>
      <c r="J24" s="31"/>
      <c r="K24" s="35"/>
    </row>
    <row r="25" spans="1:11" x14ac:dyDescent="0.3">
      <c r="C25" s="58" t="s">
        <v>184</v>
      </c>
      <c r="D25" s="54"/>
      <c r="E25" s="6"/>
      <c r="F25" s="19"/>
      <c r="G25" s="25">
        <v>265970.92</v>
      </c>
      <c r="H25" s="25">
        <v>98.17</v>
      </c>
      <c r="I25" s="31"/>
      <c r="J25" s="31"/>
      <c r="K25" s="35"/>
    </row>
    <row r="26" spans="1:11" x14ac:dyDescent="0.3">
      <c r="C26" s="57"/>
      <c r="D26" s="54"/>
      <c r="E26" s="6"/>
      <c r="F26" s="19"/>
      <c r="G26" s="24"/>
      <c r="H26" s="24"/>
      <c r="I26" s="31"/>
      <c r="J26" s="31"/>
      <c r="K26" s="35"/>
    </row>
    <row r="27" spans="1:11" x14ac:dyDescent="0.3">
      <c r="C27" s="58" t="s">
        <v>10</v>
      </c>
      <c r="D27" s="54"/>
      <c r="E27" s="6"/>
      <c r="F27" s="19"/>
      <c r="G27" s="24" t="s">
        <v>2</v>
      </c>
      <c r="H27" s="24" t="s">
        <v>2</v>
      </c>
      <c r="I27" s="31"/>
      <c r="J27" s="31"/>
      <c r="K27" s="35"/>
    </row>
    <row r="28" spans="1:11" x14ac:dyDescent="0.3">
      <c r="C28" s="57"/>
      <c r="D28" s="54"/>
      <c r="E28" s="6"/>
      <c r="F28" s="19"/>
      <c r="G28" s="24"/>
      <c r="H28" s="24"/>
      <c r="I28" s="31"/>
      <c r="J28" s="31"/>
      <c r="K28" s="35"/>
    </row>
    <row r="29" spans="1:11" x14ac:dyDescent="0.3">
      <c r="C29" s="58" t="s">
        <v>11</v>
      </c>
      <c r="D29" s="54"/>
      <c r="E29" s="6"/>
      <c r="F29" s="19"/>
      <c r="G29" s="24"/>
      <c r="H29" s="24"/>
      <c r="I29" s="31"/>
      <c r="J29" s="31"/>
      <c r="K29" s="35"/>
    </row>
    <row r="30" spans="1:11" x14ac:dyDescent="0.3">
      <c r="C30" s="57"/>
      <c r="D30" s="54"/>
      <c r="E30" s="6"/>
      <c r="F30" s="19"/>
      <c r="G30" s="24"/>
      <c r="H30" s="24"/>
      <c r="I30" s="31"/>
      <c r="J30" s="31"/>
      <c r="K30" s="35"/>
    </row>
    <row r="31" spans="1:11" x14ac:dyDescent="0.3">
      <c r="C31" s="58" t="s">
        <v>13</v>
      </c>
      <c r="D31" s="54"/>
      <c r="E31" s="6"/>
      <c r="F31" s="19"/>
      <c r="G31" s="24" t="s">
        <v>2</v>
      </c>
      <c r="H31" s="24" t="s">
        <v>2</v>
      </c>
      <c r="I31" s="31"/>
      <c r="J31" s="31"/>
      <c r="K31" s="35"/>
    </row>
    <row r="32" spans="1:11" x14ac:dyDescent="0.3">
      <c r="C32" s="57"/>
      <c r="D32" s="54"/>
      <c r="E32" s="6"/>
      <c r="F32" s="19"/>
      <c r="G32" s="24"/>
      <c r="H32" s="24"/>
      <c r="I32" s="31"/>
      <c r="J32" s="31"/>
      <c r="K32" s="35"/>
    </row>
    <row r="33" spans="1:11" x14ac:dyDescent="0.3">
      <c r="C33" s="58" t="s">
        <v>14</v>
      </c>
      <c r="D33" s="54"/>
      <c r="E33" s="6"/>
      <c r="F33" s="19"/>
      <c r="G33" s="24" t="s">
        <v>2</v>
      </c>
      <c r="H33" s="24" t="s">
        <v>2</v>
      </c>
      <c r="I33" s="31"/>
      <c r="J33" s="31"/>
      <c r="K33" s="35"/>
    </row>
    <row r="34" spans="1:11" x14ac:dyDescent="0.3">
      <c r="C34" s="57"/>
      <c r="D34" s="54"/>
      <c r="E34" s="6"/>
      <c r="F34" s="19"/>
      <c r="G34" s="24"/>
      <c r="H34" s="24"/>
      <c r="I34" s="31"/>
      <c r="J34" s="31"/>
      <c r="K34" s="35"/>
    </row>
    <row r="35" spans="1:11" x14ac:dyDescent="0.3">
      <c r="C35" s="58" t="s">
        <v>15</v>
      </c>
      <c r="D35" s="54"/>
      <c r="E35" s="6"/>
      <c r="F35" s="19"/>
      <c r="G35" s="24" t="s">
        <v>2</v>
      </c>
      <c r="H35" s="24" t="s">
        <v>2</v>
      </c>
      <c r="I35" s="31"/>
      <c r="J35" s="31"/>
      <c r="K35" s="35"/>
    </row>
    <row r="36" spans="1:11" x14ac:dyDescent="0.3">
      <c r="C36" s="57"/>
      <c r="D36" s="54"/>
      <c r="E36" s="6"/>
      <c r="F36" s="19"/>
      <c r="G36" s="24"/>
      <c r="H36" s="24"/>
      <c r="I36" s="31"/>
      <c r="J36" s="31"/>
      <c r="K36" s="35"/>
    </row>
    <row r="37" spans="1:11" x14ac:dyDescent="0.3">
      <c r="C37" s="58" t="s">
        <v>16</v>
      </c>
      <c r="D37" s="54"/>
      <c r="E37" s="6"/>
      <c r="F37" s="19"/>
      <c r="G37" s="24" t="s">
        <v>2</v>
      </c>
      <c r="H37" s="24" t="s">
        <v>2</v>
      </c>
      <c r="I37" s="31"/>
      <c r="J37" s="31"/>
      <c r="K37" s="35"/>
    </row>
    <row r="38" spans="1:11" x14ac:dyDescent="0.3">
      <c r="C38" s="57"/>
      <c r="D38" s="54"/>
      <c r="E38" s="6"/>
      <c r="F38" s="19"/>
      <c r="G38" s="24"/>
      <c r="H38" s="24"/>
      <c r="I38" s="31"/>
      <c r="J38" s="31"/>
      <c r="K38" s="35"/>
    </row>
    <row r="39" spans="1:11" x14ac:dyDescent="0.3">
      <c r="C39" s="58" t="s">
        <v>17</v>
      </c>
      <c r="D39" s="54"/>
      <c r="E39" s="6"/>
      <c r="F39" s="19"/>
      <c r="G39" s="24" t="s">
        <v>2</v>
      </c>
      <c r="H39" s="24" t="s">
        <v>2</v>
      </c>
      <c r="I39" s="31"/>
      <c r="J39" s="31"/>
      <c r="K39" s="35"/>
    </row>
    <row r="40" spans="1:11" x14ac:dyDescent="0.3">
      <c r="C40" s="57"/>
      <c r="D40" s="54"/>
      <c r="E40" s="6"/>
      <c r="F40" s="19"/>
      <c r="G40" s="24"/>
      <c r="H40" s="24"/>
      <c r="I40" s="31"/>
      <c r="J40" s="31"/>
      <c r="K40" s="35"/>
    </row>
    <row r="41" spans="1:11" x14ac:dyDescent="0.3">
      <c r="A41" s="10"/>
      <c r="B41" s="28"/>
      <c r="C41" s="58" t="s">
        <v>18</v>
      </c>
      <c r="D41" s="54"/>
      <c r="E41" s="6"/>
      <c r="F41" s="19"/>
      <c r="G41" s="24"/>
      <c r="H41" s="24"/>
      <c r="I41" s="31"/>
      <c r="J41" s="31"/>
      <c r="K41" s="35"/>
    </row>
    <row r="42" spans="1:11" x14ac:dyDescent="0.3">
      <c r="A42" s="28"/>
      <c r="B42" s="28"/>
      <c r="C42" s="58" t="s">
        <v>19</v>
      </c>
      <c r="D42" s="54"/>
      <c r="E42" s="6"/>
      <c r="F42" s="19"/>
      <c r="G42" s="24" t="s">
        <v>2</v>
      </c>
      <c r="H42" s="24" t="s">
        <v>2</v>
      </c>
      <c r="I42" s="31"/>
      <c r="J42" s="31"/>
      <c r="K42" s="35"/>
    </row>
    <row r="43" spans="1:11" x14ac:dyDescent="0.3">
      <c r="A43" s="28"/>
      <c r="B43" s="28"/>
      <c r="C43" s="58"/>
      <c r="D43" s="54"/>
      <c r="E43" s="6"/>
      <c r="F43" s="19"/>
      <c r="G43" s="24"/>
      <c r="H43" s="24"/>
      <c r="I43" s="31"/>
      <c r="J43" s="31"/>
      <c r="K43" s="35"/>
    </row>
    <row r="44" spans="1:11" x14ac:dyDescent="0.3">
      <c r="A44" s="28"/>
      <c r="B44" s="28"/>
      <c r="C44" s="58" t="s">
        <v>20</v>
      </c>
      <c r="D44" s="54"/>
      <c r="E44" s="6"/>
      <c r="F44" s="19"/>
      <c r="G44" s="24" t="s">
        <v>2</v>
      </c>
      <c r="H44" s="24" t="s">
        <v>2</v>
      </c>
      <c r="I44" s="31"/>
      <c r="J44" s="31"/>
      <c r="K44" s="35"/>
    </row>
    <row r="45" spans="1:11" x14ac:dyDescent="0.3">
      <c r="A45" s="28"/>
      <c r="B45" s="28"/>
      <c r="C45" s="58"/>
      <c r="D45" s="54"/>
      <c r="E45" s="6"/>
      <c r="F45" s="19"/>
      <c r="G45" s="24"/>
      <c r="H45" s="24"/>
      <c r="I45" s="31"/>
      <c r="J45" s="31"/>
      <c r="K45" s="35"/>
    </row>
    <row r="46" spans="1:11" x14ac:dyDescent="0.3">
      <c r="A46" s="28"/>
      <c r="B46" s="28"/>
      <c r="C46" s="58" t="s">
        <v>21</v>
      </c>
      <c r="D46" s="54"/>
      <c r="E46" s="6"/>
      <c r="F46" s="19"/>
      <c r="G46" s="24" t="s">
        <v>2</v>
      </c>
      <c r="H46" s="24" t="s">
        <v>2</v>
      </c>
      <c r="I46" s="31"/>
      <c r="J46" s="31"/>
      <c r="K46" s="35"/>
    </row>
    <row r="47" spans="1:11" x14ac:dyDescent="0.3">
      <c r="A47" s="28"/>
      <c r="B47" s="28"/>
      <c r="C47" s="58"/>
      <c r="D47" s="54"/>
      <c r="E47" s="6"/>
      <c r="F47" s="19"/>
      <c r="G47" s="24"/>
      <c r="H47" s="24"/>
      <c r="I47" s="31"/>
      <c r="J47" s="31"/>
      <c r="K47" s="35"/>
    </row>
    <row r="48" spans="1:11" x14ac:dyDescent="0.3">
      <c r="A48" s="28"/>
      <c r="B48" s="28"/>
      <c r="C48" s="58" t="s">
        <v>22</v>
      </c>
      <c r="D48" s="54"/>
      <c r="E48" s="6"/>
      <c r="F48" s="19"/>
      <c r="G48" s="24" t="s">
        <v>2</v>
      </c>
      <c r="H48" s="24" t="s">
        <v>2</v>
      </c>
      <c r="I48" s="31"/>
      <c r="J48" s="31"/>
      <c r="K48" s="35"/>
    </row>
    <row r="49" spans="1:54" x14ac:dyDescent="0.3">
      <c r="A49" s="28"/>
      <c r="B49" s="28"/>
      <c r="C49" s="58"/>
      <c r="D49" s="54"/>
      <c r="E49" s="6"/>
      <c r="F49" s="19"/>
      <c r="G49" s="24"/>
      <c r="H49" s="24"/>
      <c r="I49" s="31"/>
      <c r="J49" s="31"/>
      <c r="K49" s="35"/>
    </row>
    <row r="50" spans="1:54" x14ac:dyDescent="0.3">
      <c r="A50" s="28"/>
      <c r="B50" s="28"/>
      <c r="C50" s="58" t="s">
        <v>23</v>
      </c>
      <c r="D50" s="54"/>
      <c r="E50" s="6"/>
      <c r="F50" s="19"/>
      <c r="G50" s="24" t="s">
        <v>2</v>
      </c>
      <c r="H50" s="24" t="s">
        <v>2</v>
      </c>
      <c r="I50" s="31"/>
      <c r="J50" s="31"/>
      <c r="K50" s="35"/>
    </row>
    <row r="51" spans="1:54" x14ac:dyDescent="0.3">
      <c r="A51" s="28"/>
      <c r="B51" s="28"/>
      <c r="C51" s="58"/>
      <c r="D51" s="54"/>
      <c r="E51" s="6"/>
      <c r="F51" s="19"/>
      <c r="G51" s="24"/>
      <c r="H51" s="24"/>
      <c r="I51" s="31"/>
      <c r="J51" s="31"/>
      <c r="K51" s="35"/>
    </row>
    <row r="52" spans="1:54" x14ac:dyDescent="0.3">
      <c r="C52" s="59" t="s">
        <v>24</v>
      </c>
      <c r="D52" s="54"/>
      <c r="E52" s="6"/>
      <c r="F52" s="19"/>
      <c r="G52" s="24"/>
      <c r="H52" s="24"/>
      <c r="I52" s="31"/>
      <c r="J52" s="31"/>
      <c r="K52" s="35"/>
    </row>
    <row r="53" spans="1:54" x14ac:dyDescent="0.3">
      <c r="B53" s="8" t="s">
        <v>199</v>
      </c>
      <c r="C53" s="57" t="s">
        <v>200</v>
      </c>
      <c r="D53" s="54"/>
      <c r="E53" s="6"/>
      <c r="F53" s="19"/>
      <c r="G53" s="24">
        <v>1385.58</v>
      </c>
      <c r="H53" s="24">
        <v>0.51</v>
      </c>
      <c r="I53" s="31"/>
      <c r="J53" s="31"/>
      <c r="K53" s="35"/>
    </row>
    <row r="54" spans="1:54" x14ac:dyDescent="0.3">
      <c r="C54" s="58" t="s">
        <v>184</v>
      </c>
      <c r="D54" s="54"/>
      <c r="E54" s="6"/>
      <c r="F54" s="19"/>
      <c r="G54" s="25">
        <v>1385.58</v>
      </c>
      <c r="H54" s="25">
        <v>0.51</v>
      </c>
      <c r="I54" s="31"/>
      <c r="J54" s="31"/>
      <c r="K54" s="35"/>
    </row>
    <row r="55" spans="1:54" x14ac:dyDescent="0.3">
      <c r="C55" s="57"/>
      <c r="D55" s="54"/>
      <c r="E55" s="6"/>
      <c r="F55" s="19"/>
      <c r="G55" s="24"/>
      <c r="H55" s="24"/>
      <c r="I55" s="31"/>
      <c r="J55" s="31"/>
      <c r="K55" s="35"/>
    </row>
    <row r="56" spans="1:54" x14ac:dyDescent="0.3">
      <c r="A56" s="10"/>
      <c r="B56" s="28"/>
      <c r="C56" s="58" t="s">
        <v>25</v>
      </c>
      <c r="D56" s="54"/>
      <c r="E56" s="6"/>
      <c r="F56" s="19"/>
      <c r="G56" s="24"/>
      <c r="H56" s="24"/>
      <c r="I56" s="31"/>
      <c r="J56" s="31"/>
      <c r="K56" s="35"/>
    </row>
    <row r="57" spans="1:54" s="2" customFormat="1" ht="13.8" x14ac:dyDescent="0.3">
      <c r="A57" s="28"/>
      <c r="B57" s="28"/>
      <c r="C57" s="57" t="s">
        <v>5023</v>
      </c>
      <c r="D57" s="54"/>
      <c r="E57" s="6"/>
      <c r="F57" s="19"/>
      <c r="G57" s="24" t="s">
        <v>2</v>
      </c>
      <c r="H57" s="24" t="s">
        <v>2</v>
      </c>
      <c r="I57" s="31"/>
      <c r="J57" s="31"/>
      <c r="K57" s="35"/>
      <c r="L57" s="3"/>
      <c r="AI57" s="3"/>
      <c r="AV57" s="3"/>
      <c r="AX57" s="3"/>
      <c r="BB57" s="3"/>
    </row>
    <row r="58" spans="1:54" x14ac:dyDescent="0.3">
      <c r="B58" s="8"/>
      <c r="C58" s="57" t="s">
        <v>201</v>
      </c>
      <c r="D58" s="54"/>
      <c r="E58" s="6"/>
      <c r="F58" s="19"/>
      <c r="G58" s="24">
        <v>3576.33</v>
      </c>
      <c r="H58" s="24">
        <v>1.32</v>
      </c>
      <c r="I58" s="31"/>
      <c r="J58" s="31"/>
      <c r="K58" s="35"/>
    </row>
    <row r="59" spans="1:54" x14ac:dyDescent="0.3">
      <c r="C59" s="58" t="s">
        <v>184</v>
      </c>
      <c r="D59" s="54"/>
      <c r="E59" s="6"/>
      <c r="F59" s="19"/>
      <c r="G59" s="25">
        <v>3576.33</v>
      </c>
      <c r="H59" s="25">
        <v>1.32</v>
      </c>
      <c r="I59" s="31"/>
      <c r="J59" s="31"/>
      <c r="K59" s="35"/>
    </row>
    <row r="60" spans="1:54" x14ac:dyDescent="0.3">
      <c r="C60" s="57"/>
      <c r="D60" s="54"/>
      <c r="E60" s="6"/>
      <c r="F60" s="19"/>
      <c r="G60" s="24"/>
      <c r="H60" s="24"/>
      <c r="I60" s="31"/>
      <c r="J60" s="31"/>
      <c r="K60" s="35"/>
    </row>
    <row r="61" spans="1:54" x14ac:dyDescent="0.3">
      <c r="C61" s="60" t="s">
        <v>202</v>
      </c>
      <c r="D61" s="55"/>
      <c r="E61" s="5"/>
      <c r="F61" s="20"/>
      <c r="G61" s="26">
        <v>270932.83</v>
      </c>
      <c r="H61" s="26">
        <v>100</v>
      </c>
      <c r="I61" s="32"/>
      <c r="J61" s="32"/>
      <c r="K61" s="36"/>
    </row>
    <row r="64" spans="1:54" x14ac:dyDescent="0.3">
      <c r="C64" s="1" t="s">
        <v>203</v>
      </c>
    </row>
    <row r="65" spans="3:11" x14ac:dyDescent="0.3">
      <c r="C65" s="37" t="s">
        <v>204</v>
      </c>
      <c r="D65" s="37"/>
      <c r="E65" s="37"/>
      <c r="F65" s="37"/>
      <c r="G65" s="37"/>
      <c r="H65" s="37"/>
      <c r="I65" s="37"/>
      <c r="J65" s="37"/>
      <c r="K65" s="37"/>
    </row>
    <row r="66" spans="3:11" x14ac:dyDescent="0.3">
      <c r="C66" s="2" t="s">
        <v>205</v>
      </c>
    </row>
    <row r="67" spans="3:11" x14ac:dyDescent="0.3">
      <c r="C67" s="2" t="s">
        <v>206</v>
      </c>
    </row>
    <row r="68" spans="3:11" ht="30" customHeight="1" x14ac:dyDescent="0.3">
      <c r="C68" s="80" t="s">
        <v>207</v>
      </c>
      <c r="D68" s="81"/>
      <c r="E68" s="81"/>
      <c r="F68" s="81"/>
      <c r="G68" s="81"/>
      <c r="H68" s="81"/>
      <c r="I68" s="81"/>
      <c r="J68" s="81"/>
      <c r="K68" s="81"/>
    </row>
    <row r="69" spans="3:11" x14ac:dyDescent="0.3">
      <c r="C69" s="2" t="s">
        <v>208</v>
      </c>
    </row>
    <row r="70" spans="3:11" x14ac:dyDescent="0.3">
      <c r="C70" s="2" t="s">
        <v>5129</v>
      </c>
    </row>
    <row r="72" spans="3:11" x14ac:dyDescent="0.3">
      <c r="C72" s="1" t="s">
        <v>5173</v>
      </c>
      <c r="E72" s="78" t="s">
        <v>5174</v>
      </c>
    </row>
    <row r="73" spans="3:11" x14ac:dyDescent="0.3">
      <c r="E73" s="2" t="s">
        <v>5227</v>
      </c>
    </row>
  </sheetData>
  <mergeCells count="1">
    <mergeCell ref="C68:K68"/>
  </mergeCells>
  <hyperlinks>
    <hyperlink ref="J2" location="'Index'!A1" display="'Index'!A1" xr:uid="{9F6A2E5A-36E9-4F0B-AE16-D50F9D8874D6}"/>
  </hyperlinks>
  <pageMargins left="0.7" right="0.7" top="0.75" bottom="0.75" header="0.3" footer="0.3"/>
  <pageSetup orientation="portrait" horizontalDpi="4294967293" r:id="rId1"/>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6DE749-CE40-4DFB-9939-B2EEBE845621}">
  <sheetPr codeName="Sheet1"/>
  <dimension ref="A1:IV73"/>
  <sheetViews>
    <sheetView showGridLines="0" zoomScale="90" zoomScaleNormal="90" workbookViewId="0">
      <pane ySplit="6" topLeftCell="A57"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4373</v>
      </c>
      <c r="J2" s="38" t="s">
        <v>4688</v>
      </c>
    </row>
    <row r="3" spans="1:54" ht="16.2" x14ac:dyDescent="0.35">
      <c r="C3" s="1" t="s">
        <v>28</v>
      </c>
      <c r="D3" s="21" t="s">
        <v>4374</v>
      </c>
    </row>
    <row r="4" spans="1:54" ht="15" x14ac:dyDescent="0.35">
      <c r="C4" s="1" t="s">
        <v>30</v>
      </c>
      <c r="D4" s="22">
        <v>46053</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C8" s="58" t="s">
        <v>0</v>
      </c>
      <c r="D8" s="54"/>
      <c r="E8" s="6"/>
      <c r="F8" s="19"/>
      <c r="G8" s="24"/>
      <c r="H8" s="24"/>
      <c r="I8" s="31"/>
      <c r="J8" s="31"/>
      <c r="K8" s="35"/>
    </row>
    <row r="9" spans="1:54" x14ac:dyDescent="0.3">
      <c r="C9" s="57"/>
      <c r="D9" s="54"/>
      <c r="E9" s="6"/>
      <c r="F9" s="19"/>
      <c r="G9" s="24"/>
      <c r="H9" s="24"/>
      <c r="I9" s="31"/>
      <c r="J9" s="31"/>
      <c r="K9" s="35"/>
    </row>
    <row r="10" spans="1:54" x14ac:dyDescent="0.3">
      <c r="C10" s="58" t="s">
        <v>1</v>
      </c>
      <c r="D10" s="54"/>
      <c r="E10" s="6"/>
      <c r="F10" s="19"/>
      <c r="G10" s="24" t="s">
        <v>2</v>
      </c>
      <c r="H10" s="24" t="s">
        <v>2</v>
      </c>
      <c r="I10" s="31"/>
      <c r="J10" s="31"/>
      <c r="K10" s="35"/>
    </row>
    <row r="11" spans="1:54" x14ac:dyDescent="0.3">
      <c r="C11" s="57"/>
      <c r="D11" s="54"/>
      <c r="E11" s="6"/>
      <c r="F11" s="19"/>
      <c r="G11" s="24"/>
      <c r="H11" s="24"/>
      <c r="I11" s="31"/>
      <c r="J11" s="31"/>
      <c r="K11" s="35"/>
    </row>
    <row r="12" spans="1:54" x14ac:dyDescent="0.3">
      <c r="C12" s="58" t="s">
        <v>3</v>
      </c>
      <c r="D12" s="54"/>
      <c r="E12" s="6"/>
      <c r="F12" s="19"/>
      <c r="G12" s="24" t="s">
        <v>2</v>
      </c>
      <c r="H12" s="24" t="s">
        <v>2</v>
      </c>
      <c r="I12" s="31"/>
      <c r="J12" s="31"/>
      <c r="K12" s="35"/>
    </row>
    <row r="13" spans="1:54" x14ac:dyDescent="0.3">
      <c r="C13" s="57"/>
      <c r="D13" s="54"/>
      <c r="E13" s="6"/>
      <c r="F13" s="19"/>
      <c r="G13" s="24"/>
      <c r="H13" s="24"/>
      <c r="I13" s="31"/>
      <c r="J13" s="31"/>
      <c r="K13" s="35"/>
    </row>
    <row r="14" spans="1:54" x14ac:dyDescent="0.3">
      <c r="C14" s="58" t="s">
        <v>4</v>
      </c>
      <c r="D14" s="54"/>
      <c r="E14" s="6"/>
      <c r="F14" s="19"/>
      <c r="G14" s="24" t="s">
        <v>2</v>
      </c>
      <c r="H14" s="24" t="s">
        <v>2</v>
      </c>
      <c r="I14" s="31"/>
      <c r="J14" s="31"/>
      <c r="K14" s="35"/>
    </row>
    <row r="15" spans="1:54" x14ac:dyDescent="0.3">
      <c r="C15" s="57"/>
      <c r="D15" s="54"/>
      <c r="E15" s="6"/>
      <c r="F15" s="19"/>
      <c r="G15" s="24"/>
      <c r="H15" s="24"/>
      <c r="I15" s="31"/>
      <c r="J15" s="31"/>
      <c r="K15" s="35"/>
    </row>
    <row r="16" spans="1:54" x14ac:dyDescent="0.3">
      <c r="A16" s="10"/>
      <c r="B16" s="28"/>
      <c r="C16" s="58" t="s">
        <v>5</v>
      </c>
      <c r="D16" s="54"/>
      <c r="E16" s="6"/>
      <c r="F16" s="19"/>
      <c r="G16" s="24"/>
      <c r="H16" s="24"/>
      <c r="I16" s="31"/>
      <c r="J16" s="31"/>
      <c r="K16" s="35"/>
    </row>
    <row r="17" spans="1:11" x14ac:dyDescent="0.3">
      <c r="A17" s="28"/>
      <c r="B17" s="28"/>
      <c r="C17" s="58" t="s">
        <v>6</v>
      </c>
      <c r="D17" s="54"/>
      <c r="E17" s="6"/>
      <c r="F17" s="19"/>
      <c r="G17" s="24" t="s">
        <v>2</v>
      </c>
      <c r="H17" s="24" t="s">
        <v>2</v>
      </c>
      <c r="I17" s="31"/>
      <c r="J17" s="31"/>
      <c r="K17" s="35"/>
    </row>
    <row r="18" spans="1:11" x14ac:dyDescent="0.3">
      <c r="A18" s="28"/>
      <c r="B18" s="28"/>
      <c r="C18" s="58"/>
      <c r="D18" s="54"/>
      <c r="E18" s="6"/>
      <c r="F18" s="19"/>
      <c r="G18" s="24"/>
      <c r="H18" s="24"/>
      <c r="I18" s="31"/>
      <c r="J18" s="31"/>
      <c r="K18" s="35"/>
    </row>
    <row r="19" spans="1:11" x14ac:dyDescent="0.3">
      <c r="A19" s="28"/>
      <c r="B19" s="28"/>
      <c r="C19" s="58" t="s">
        <v>7</v>
      </c>
      <c r="D19" s="54"/>
      <c r="E19" s="6"/>
      <c r="F19" s="19"/>
      <c r="G19" s="24" t="s">
        <v>2</v>
      </c>
      <c r="H19" s="24" t="s">
        <v>2</v>
      </c>
      <c r="I19" s="31"/>
      <c r="J19" s="31"/>
      <c r="K19" s="35"/>
    </row>
    <row r="20" spans="1:11" x14ac:dyDescent="0.3">
      <c r="A20" s="28"/>
      <c r="B20" s="28"/>
      <c r="C20" s="58"/>
      <c r="D20" s="54"/>
      <c r="E20" s="6"/>
      <c r="F20" s="19"/>
      <c r="G20" s="24"/>
      <c r="H20" s="24"/>
      <c r="I20" s="31"/>
      <c r="J20" s="31"/>
      <c r="K20" s="35"/>
    </row>
    <row r="21" spans="1:11" x14ac:dyDescent="0.3">
      <c r="A21" s="28"/>
      <c r="B21" s="28"/>
      <c r="C21" s="58" t="s">
        <v>8</v>
      </c>
      <c r="D21" s="54"/>
      <c r="E21" s="6"/>
      <c r="F21" s="19"/>
      <c r="G21" s="24" t="s">
        <v>2</v>
      </c>
      <c r="H21" s="24" t="s">
        <v>2</v>
      </c>
      <c r="I21" s="31"/>
      <c r="J21" s="31"/>
      <c r="K21" s="35"/>
    </row>
    <row r="22" spans="1:11" x14ac:dyDescent="0.3">
      <c r="A22" s="28"/>
      <c r="B22" s="28"/>
      <c r="C22" s="58"/>
      <c r="D22" s="54"/>
      <c r="E22" s="6"/>
      <c r="F22" s="19"/>
      <c r="G22" s="24"/>
      <c r="H22" s="24"/>
      <c r="I22" s="31"/>
      <c r="J22" s="31"/>
      <c r="K22" s="35"/>
    </row>
    <row r="23" spans="1:11" x14ac:dyDescent="0.3">
      <c r="C23" s="59" t="s">
        <v>9</v>
      </c>
      <c r="D23" s="54"/>
      <c r="E23" s="6"/>
      <c r="F23" s="19"/>
      <c r="G23" s="24"/>
      <c r="H23" s="24"/>
      <c r="I23" s="31"/>
      <c r="J23" s="31"/>
      <c r="K23" s="35"/>
    </row>
    <row r="24" spans="1:11" x14ac:dyDescent="0.3">
      <c r="B24" s="8" t="s">
        <v>3090</v>
      </c>
      <c r="C24" s="57" t="s">
        <v>3091</v>
      </c>
      <c r="D24" s="54" t="s">
        <v>3092</v>
      </c>
      <c r="E24" s="6" t="s">
        <v>198</v>
      </c>
      <c r="F24" s="19">
        <v>190108300</v>
      </c>
      <c r="G24" s="24">
        <v>195821.05</v>
      </c>
      <c r="H24" s="24">
        <v>96.98</v>
      </c>
      <c r="I24" s="31">
        <v>6.1442031000000004</v>
      </c>
      <c r="J24" s="31"/>
      <c r="K24" s="35"/>
    </row>
    <row r="25" spans="1:11" x14ac:dyDescent="0.3">
      <c r="C25" s="58" t="s">
        <v>184</v>
      </c>
      <c r="D25" s="54"/>
      <c r="E25" s="6"/>
      <c r="F25" s="19"/>
      <c r="G25" s="25">
        <v>195821.05</v>
      </c>
      <c r="H25" s="25">
        <v>96.98</v>
      </c>
      <c r="I25" s="31"/>
      <c r="J25" s="31"/>
      <c r="K25" s="35"/>
    </row>
    <row r="26" spans="1:11" x14ac:dyDescent="0.3">
      <c r="C26" s="57"/>
      <c r="D26" s="54"/>
      <c r="E26" s="6"/>
      <c r="F26" s="19"/>
      <c r="G26" s="24"/>
      <c r="H26" s="24"/>
      <c r="I26" s="31"/>
      <c r="J26" s="31"/>
      <c r="K26" s="35"/>
    </row>
    <row r="27" spans="1:11" x14ac:dyDescent="0.3">
      <c r="C27" s="58" t="s">
        <v>10</v>
      </c>
      <c r="D27" s="54"/>
      <c r="E27" s="6"/>
      <c r="F27" s="19"/>
      <c r="G27" s="24" t="s">
        <v>2</v>
      </c>
      <c r="H27" s="24" t="s">
        <v>2</v>
      </c>
      <c r="I27" s="31"/>
      <c r="J27" s="31"/>
      <c r="K27" s="35"/>
    </row>
    <row r="28" spans="1:11" x14ac:dyDescent="0.3">
      <c r="C28" s="57"/>
      <c r="D28" s="54"/>
      <c r="E28" s="6"/>
      <c r="F28" s="19"/>
      <c r="G28" s="24"/>
      <c r="H28" s="24"/>
      <c r="I28" s="31"/>
      <c r="J28" s="31"/>
      <c r="K28" s="35"/>
    </row>
    <row r="29" spans="1:11" x14ac:dyDescent="0.3">
      <c r="C29" s="58" t="s">
        <v>11</v>
      </c>
      <c r="D29" s="54"/>
      <c r="E29" s="6"/>
      <c r="F29" s="19"/>
      <c r="G29" s="24"/>
      <c r="H29" s="24"/>
      <c r="I29" s="31"/>
      <c r="J29" s="31"/>
      <c r="K29" s="35"/>
    </row>
    <row r="30" spans="1:11" x14ac:dyDescent="0.3">
      <c r="C30" s="57"/>
      <c r="D30" s="54"/>
      <c r="E30" s="6"/>
      <c r="F30" s="19"/>
      <c r="G30" s="24"/>
      <c r="H30" s="24"/>
      <c r="I30" s="31"/>
      <c r="J30" s="31"/>
      <c r="K30" s="35"/>
    </row>
    <row r="31" spans="1:11" x14ac:dyDescent="0.3">
      <c r="C31" s="58" t="s">
        <v>13</v>
      </c>
      <c r="D31" s="54"/>
      <c r="E31" s="6"/>
      <c r="F31" s="19"/>
      <c r="G31" s="24" t="s">
        <v>2</v>
      </c>
      <c r="H31" s="24" t="s">
        <v>2</v>
      </c>
      <c r="I31" s="31"/>
      <c r="J31" s="31"/>
      <c r="K31" s="35"/>
    </row>
    <row r="32" spans="1:11" x14ac:dyDescent="0.3">
      <c r="C32" s="57"/>
      <c r="D32" s="54"/>
      <c r="E32" s="6"/>
      <c r="F32" s="19"/>
      <c r="G32" s="24"/>
      <c r="H32" s="24"/>
      <c r="I32" s="31"/>
      <c r="J32" s="31"/>
      <c r="K32" s="35"/>
    </row>
    <row r="33" spans="1:11" x14ac:dyDescent="0.3">
      <c r="C33" s="58" t="s">
        <v>14</v>
      </c>
      <c r="D33" s="54"/>
      <c r="E33" s="6"/>
      <c r="F33" s="19"/>
      <c r="G33" s="24" t="s">
        <v>2</v>
      </c>
      <c r="H33" s="24" t="s">
        <v>2</v>
      </c>
      <c r="I33" s="31"/>
      <c r="J33" s="31"/>
      <c r="K33" s="35"/>
    </row>
    <row r="34" spans="1:11" x14ac:dyDescent="0.3">
      <c r="C34" s="57"/>
      <c r="D34" s="54"/>
      <c r="E34" s="6"/>
      <c r="F34" s="19"/>
      <c r="G34" s="24"/>
      <c r="H34" s="24"/>
      <c r="I34" s="31"/>
      <c r="J34" s="31"/>
      <c r="K34" s="35"/>
    </row>
    <row r="35" spans="1:11" x14ac:dyDescent="0.3">
      <c r="C35" s="58" t="s">
        <v>15</v>
      </c>
      <c r="D35" s="54"/>
      <c r="E35" s="6"/>
      <c r="F35" s="19"/>
      <c r="G35" s="24" t="s">
        <v>2</v>
      </c>
      <c r="H35" s="24" t="s">
        <v>2</v>
      </c>
      <c r="I35" s="31"/>
      <c r="J35" s="31"/>
      <c r="K35" s="35"/>
    </row>
    <row r="36" spans="1:11" x14ac:dyDescent="0.3">
      <c r="C36" s="57"/>
      <c r="D36" s="54"/>
      <c r="E36" s="6"/>
      <c r="F36" s="19"/>
      <c r="G36" s="24"/>
      <c r="H36" s="24"/>
      <c r="I36" s="31"/>
      <c r="J36" s="31"/>
      <c r="K36" s="35"/>
    </row>
    <row r="37" spans="1:11" x14ac:dyDescent="0.3">
      <c r="C37" s="58" t="s">
        <v>16</v>
      </c>
      <c r="D37" s="54"/>
      <c r="E37" s="6"/>
      <c r="F37" s="19"/>
      <c r="G37" s="24" t="s">
        <v>2</v>
      </c>
      <c r="H37" s="24" t="s">
        <v>2</v>
      </c>
      <c r="I37" s="31"/>
      <c r="J37" s="31"/>
      <c r="K37" s="35"/>
    </row>
    <row r="38" spans="1:11" x14ac:dyDescent="0.3">
      <c r="C38" s="57"/>
      <c r="D38" s="54"/>
      <c r="E38" s="6"/>
      <c r="F38" s="19"/>
      <c r="G38" s="24"/>
      <c r="H38" s="24"/>
      <c r="I38" s="31"/>
      <c r="J38" s="31"/>
      <c r="K38" s="35"/>
    </row>
    <row r="39" spans="1:11" x14ac:dyDescent="0.3">
      <c r="C39" s="58" t="s">
        <v>17</v>
      </c>
      <c r="D39" s="54"/>
      <c r="E39" s="6"/>
      <c r="F39" s="19"/>
      <c r="G39" s="24" t="s">
        <v>2</v>
      </c>
      <c r="H39" s="24" t="s">
        <v>2</v>
      </c>
      <c r="I39" s="31"/>
      <c r="J39" s="31"/>
      <c r="K39" s="35"/>
    </row>
    <row r="40" spans="1:11" x14ac:dyDescent="0.3">
      <c r="C40" s="57"/>
      <c r="D40" s="54"/>
      <c r="E40" s="6"/>
      <c r="F40" s="19"/>
      <c r="G40" s="24"/>
      <c r="H40" s="24"/>
      <c r="I40" s="31"/>
      <c r="J40" s="31"/>
      <c r="K40" s="35"/>
    </row>
    <row r="41" spans="1:11" x14ac:dyDescent="0.3">
      <c r="A41" s="10"/>
      <c r="B41" s="28"/>
      <c r="C41" s="58" t="s">
        <v>18</v>
      </c>
      <c r="D41" s="54"/>
      <c r="E41" s="6"/>
      <c r="F41" s="19"/>
      <c r="G41" s="24"/>
      <c r="H41" s="24"/>
      <c r="I41" s="31"/>
      <c r="J41" s="31"/>
      <c r="K41" s="35"/>
    </row>
    <row r="42" spans="1:11" x14ac:dyDescent="0.3">
      <c r="A42" s="28"/>
      <c r="B42" s="28"/>
      <c r="C42" s="58" t="s">
        <v>19</v>
      </c>
      <c r="D42" s="54"/>
      <c r="E42" s="6"/>
      <c r="F42" s="19"/>
      <c r="G42" s="24" t="s">
        <v>2</v>
      </c>
      <c r="H42" s="24" t="s">
        <v>2</v>
      </c>
      <c r="I42" s="31"/>
      <c r="J42" s="31"/>
      <c r="K42" s="35"/>
    </row>
    <row r="43" spans="1:11" x14ac:dyDescent="0.3">
      <c r="A43" s="28"/>
      <c r="B43" s="28"/>
      <c r="C43" s="58"/>
      <c r="D43" s="54"/>
      <c r="E43" s="6"/>
      <c r="F43" s="19"/>
      <c r="G43" s="24"/>
      <c r="H43" s="24"/>
      <c r="I43" s="31"/>
      <c r="J43" s="31"/>
      <c r="K43" s="35"/>
    </row>
    <row r="44" spans="1:11" x14ac:dyDescent="0.3">
      <c r="A44" s="28"/>
      <c r="B44" s="28"/>
      <c r="C44" s="58" t="s">
        <v>20</v>
      </c>
      <c r="D44" s="54"/>
      <c r="E44" s="6"/>
      <c r="F44" s="19"/>
      <c r="G44" s="24" t="s">
        <v>2</v>
      </c>
      <c r="H44" s="24" t="s">
        <v>2</v>
      </c>
      <c r="I44" s="31"/>
      <c r="J44" s="31"/>
      <c r="K44" s="35"/>
    </row>
    <row r="45" spans="1:11" x14ac:dyDescent="0.3">
      <c r="A45" s="28"/>
      <c r="B45" s="28"/>
      <c r="C45" s="58"/>
      <c r="D45" s="54"/>
      <c r="E45" s="6"/>
      <c r="F45" s="19"/>
      <c r="G45" s="24"/>
      <c r="H45" s="24"/>
      <c r="I45" s="31"/>
      <c r="J45" s="31"/>
      <c r="K45" s="35"/>
    </row>
    <row r="46" spans="1:11" x14ac:dyDescent="0.3">
      <c r="A46" s="28"/>
      <c r="B46" s="28"/>
      <c r="C46" s="58" t="s">
        <v>21</v>
      </c>
      <c r="D46" s="54"/>
      <c r="E46" s="6"/>
      <c r="F46" s="19"/>
      <c r="G46" s="24" t="s">
        <v>2</v>
      </c>
      <c r="H46" s="24" t="s">
        <v>2</v>
      </c>
      <c r="I46" s="31"/>
      <c r="J46" s="31"/>
      <c r="K46" s="35"/>
    </row>
    <row r="47" spans="1:11" x14ac:dyDescent="0.3">
      <c r="A47" s="28"/>
      <c r="B47" s="28"/>
      <c r="C47" s="58"/>
      <c r="D47" s="54"/>
      <c r="E47" s="6"/>
      <c r="F47" s="19"/>
      <c r="G47" s="24"/>
      <c r="H47" s="24"/>
      <c r="I47" s="31"/>
      <c r="J47" s="31"/>
      <c r="K47" s="35"/>
    </row>
    <row r="48" spans="1:11" x14ac:dyDescent="0.3">
      <c r="A48" s="28"/>
      <c r="B48" s="28"/>
      <c r="C48" s="58" t="s">
        <v>22</v>
      </c>
      <c r="D48" s="54"/>
      <c r="E48" s="6"/>
      <c r="F48" s="19"/>
      <c r="G48" s="24" t="s">
        <v>2</v>
      </c>
      <c r="H48" s="24" t="s">
        <v>2</v>
      </c>
      <c r="I48" s="31"/>
      <c r="J48" s="31"/>
      <c r="K48" s="35"/>
    </row>
    <row r="49" spans="1:54" x14ac:dyDescent="0.3">
      <c r="A49" s="28"/>
      <c r="B49" s="28"/>
      <c r="C49" s="58"/>
      <c r="D49" s="54"/>
      <c r="E49" s="6"/>
      <c r="F49" s="19"/>
      <c r="G49" s="24"/>
      <c r="H49" s="24"/>
      <c r="I49" s="31"/>
      <c r="J49" s="31"/>
      <c r="K49" s="35"/>
    </row>
    <row r="50" spans="1:54" x14ac:dyDescent="0.3">
      <c r="A50" s="28"/>
      <c r="B50" s="28"/>
      <c r="C50" s="58" t="s">
        <v>23</v>
      </c>
      <c r="D50" s="54"/>
      <c r="E50" s="6"/>
      <c r="F50" s="19"/>
      <c r="G50" s="24" t="s">
        <v>2</v>
      </c>
      <c r="H50" s="24" t="s">
        <v>2</v>
      </c>
      <c r="I50" s="31"/>
      <c r="J50" s="31"/>
      <c r="K50" s="35"/>
    </row>
    <row r="51" spans="1:54" x14ac:dyDescent="0.3">
      <c r="A51" s="28"/>
      <c r="B51" s="28"/>
      <c r="C51" s="58"/>
      <c r="D51" s="54"/>
      <c r="E51" s="6"/>
      <c r="F51" s="19"/>
      <c r="G51" s="24"/>
      <c r="H51" s="24"/>
      <c r="I51" s="31"/>
      <c r="J51" s="31"/>
      <c r="K51" s="35"/>
    </row>
    <row r="52" spans="1:54" x14ac:dyDescent="0.3">
      <c r="C52" s="59" t="s">
        <v>24</v>
      </c>
      <c r="D52" s="54"/>
      <c r="E52" s="6"/>
      <c r="F52" s="19"/>
      <c r="G52" s="24"/>
      <c r="H52" s="24"/>
      <c r="I52" s="31"/>
      <c r="J52" s="31"/>
      <c r="K52" s="35"/>
    </row>
    <row r="53" spans="1:54" x14ac:dyDescent="0.3">
      <c r="B53" s="8" t="s">
        <v>199</v>
      </c>
      <c r="C53" s="57" t="s">
        <v>200</v>
      </c>
      <c r="D53" s="54"/>
      <c r="E53" s="6"/>
      <c r="F53" s="19"/>
      <c r="G53" s="24">
        <v>2300.46</v>
      </c>
      <c r="H53" s="24">
        <v>1.1399999999999999</v>
      </c>
      <c r="I53" s="31"/>
      <c r="J53" s="31"/>
      <c r="K53" s="35"/>
    </row>
    <row r="54" spans="1:54" x14ac:dyDescent="0.3">
      <c r="C54" s="58" t="s">
        <v>184</v>
      </c>
      <c r="D54" s="54"/>
      <c r="E54" s="6"/>
      <c r="F54" s="19"/>
      <c r="G54" s="25">
        <v>2300.46</v>
      </c>
      <c r="H54" s="25">
        <v>1.1399999999999999</v>
      </c>
      <c r="I54" s="31"/>
      <c r="J54" s="31"/>
      <c r="K54" s="35"/>
    </row>
    <row r="55" spans="1:54" x14ac:dyDescent="0.3">
      <c r="C55" s="57"/>
      <c r="D55" s="54"/>
      <c r="E55" s="6"/>
      <c r="F55" s="19"/>
      <c r="G55" s="24"/>
      <c r="H55" s="24"/>
      <c r="I55" s="31"/>
      <c r="J55" s="31"/>
      <c r="K55" s="35"/>
    </row>
    <row r="56" spans="1:54" x14ac:dyDescent="0.3">
      <c r="A56" s="10"/>
      <c r="B56" s="28"/>
      <c r="C56" s="58" t="s">
        <v>25</v>
      </c>
      <c r="D56" s="54"/>
      <c r="E56" s="6"/>
      <c r="F56" s="19"/>
      <c r="G56" s="24"/>
      <c r="H56" s="24"/>
      <c r="I56" s="31"/>
      <c r="J56" s="31"/>
      <c r="K56" s="35"/>
    </row>
    <row r="57" spans="1:54" s="2" customFormat="1" ht="13.8" x14ac:dyDescent="0.3">
      <c r="A57" s="28"/>
      <c r="B57" s="28"/>
      <c r="C57" s="57" t="s">
        <v>5023</v>
      </c>
      <c r="D57" s="54"/>
      <c r="E57" s="6"/>
      <c r="F57" s="19"/>
      <c r="G57" s="24" t="s">
        <v>2</v>
      </c>
      <c r="H57" s="24" t="s">
        <v>2</v>
      </c>
      <c r="I57" s="31"/>
      <c r="J57" s="31"/>
      <c r="K57" s="35"/>
      <c r="L57" s="3"/>
      <c r="AI57" s="3"/>
      <c r="AV57" s="3"/>
      <c r="AX57" s="3"/>
      <c r="BB57" s="3"/>
    </row>
    <row r="58" spans="1:54" x14ac:dyDescent="0.3">
      <c r="B58" s="8"/>
      <c r="C58" s="57" t="s">
        <v>201</v>
      </c>
      <c r="D58" s="54"/>
      <c r="E58" s="6"/>
      <c r="F58" s="19"/>
      <c r="G58" s="24">
        <v>3794.63</v>
      </c>
      <c r="H58" s="24">
        <v>1.88</v>
      </c>
      <c r="I58" s="31"/>
      <c r="J58" s="31"/>
      <c r="K58" s="35"/>
    </row>
    <row r="59" spans="1:54" x14ac:dyDescent="0.3">
      <c r="C59" s="58" t="s">
        <v>184</v>
      </c>
      <c r="D59" s="54"/>
      <c r="E59" s="6"/>
      <c r="F59" s="19"/>
      <c r="G59" s="25">
        <v>3794.63</v>
      </c>
      <c r="H59" s="25">
        <v>1.88</v>
      </c>
      <c r="I59" s="31"/>
      <c r="J59" s="31"/>
      <c r="K59" s="35"/>
    </row>
    <row r="60" spans="1:54" x14ac:dyDescent="0.3">
      <c r="C60" s="57"/>
      <c r="D60" s="54"/>
      <c r="E60" s="6"/>
      <c r="F60" s="19"/>
      <c r="G60" s="24"/>
      <c r="H60" s="24"/>
      <c r="I60" s="31"/>
      <c r="J60" s="31"/>
      <c r="K60" s="35"/>
    </row>
    <row r="61" spans="1:54" x14ac:dyDescent="0.3">
      <c r="C61" s="60" t="s">
        <v>202</v>
      </c>
      <c r="D61" s="55"/>
      <c r="E61" s="5"/>
      <c r="F61" s="20"/>
      <c r="G61" s="26">
        <v>201916.14</v>
      </c>
      <c r="H61" s="26">
        <v>100</v>
      </c>
      <c r="I61" s="32"/>
      <c r="J61" s="32"/>
      <c r="K61" s="36"/>
    </row>
    <row r="64" spans="1:54" x14ac:dyDescent="0.3">
      <c r="C64" s="1" t="s">
        <v>203</v>
      </c>
    </row>
    <row r="65" spans="3:11" x14ac:dyDescent="0.3">
      <c r="C65" s="37" t="s">
        <v>204</v>
      </c>
      <c r="D65" s="37"/>
      <c r="E65" s="37"/>
      <c r="F65" s="37"/>
      <c r="G65" s="37"/>
      <c r="H65" s="37"/>
      <c r="I65" s="37"/>
      <c r="J65" s="37"/>
      <c r="K65" s="37"/>
    </row>
    <row r="66" spans="3:11" x14ac:dyDescent="0.3">
      <c r="C66" s="2" t="s">
        <v>205</v>
      </c>
    </row>
    <row r="67" spans="3:11" x14ac:dyDescent="0.3">
      <c r="C67" s="2" t="s">
        <v>206</v>
      </c>
    </row>
    <row r="68" spans="3:11" ht="30" customHeight="1" x14ac:dyDescent="0.3">
      <c r="C68" s="80" t="s">
        <v>207</v>
      </c>
      <c r="D68" s="81"/>
      <c r="E68" s="81"/>
      <c r="F68" s="81"/>
      <c r="G68" s="81"/>
      <c r="H68" s="81"/>
      <c r="I68" s="81"/>
      <c r="J68" s="81"/>
      <c r="K68" s="81"/>
    </row>
    <row r="69" spans="3:11" x14ac:dyDescent="0.3">
      <c r="C69" s="2" t="s">
        <v>208</v>
      </c>
    </row>
    <row r="70" spans="3:11" x14ac:dyDescent="0.3">
      <c r="C70" s="2" t="s">
        <v>5130</v>
      </c>
    </row>
    <row r="72" spans="3:11" x14ac:dyDescent="0.3">
      <c r="C72" s="1" t="s">
        <v>5173</v>
      </c>
      <c r="E72" s="78" t="s">
        <v>5174</v>
      </c>
    </row>
    <row r="73" spans="3:11" x14ac:dyDescent="0.3">
      <c r="E73" s="2" t="s">
        <v>5228</v>
      </c>
    </row>
  </sheetData>
  <mergeCells count="1">
    <mergeCell ref="C68:K68"/>
  </mergeCells>
  <hyperlinks>
    <hyperlink ref="J2" location="'Index'!A1" display="'Index'!A1" xr:uid="{6CBE9471-B971-48AD-9E37-BF6DE876D1ED}"/>
  </hyperlinks>
  <pageMargins left="0.7" right="0.7" top="0.75" bottom="0.75" header="0.3" footer="0.3"/>
  <pageSetup orientation="portrait" horizontalDpi="4294967293" r:id="rId1"/>
  <drawing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B48CFC-D269-49C1-9E13-BA501B7D66AC}">
  <sheetPr codeName="Sheet1"/>
  <dimension ref="A1:IV87"/>
  <sheetViews>
    <sheetView showGridLines="0" zoomScale="90" zoomScaleNormal="90" workbookViewId="0">
      <pane ySplit="6" topLeftCell="A71"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4375</v>
      </c>
      <c r="J2" s="38" t="s">
        <v>4688</v>
      </c>
    </row>
    <row r="3" spans="1:54" ht="16.2" x14ac:dyDescent="0.35">
      <c r="C3" s="1" t="s">
        <v>28</v>
      </c>
      <c r="D3" s="21" t="s">
        <v>4376</v>
      </c>
    </row>
    <row r="4" spans="1:54" ht="15" x14ac:dyDescent="0.35">
      <c r="C4" s="1" t="s">
        <v>30</v>
      </c>
      <c r="D4" s="22">
        <v>46053</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C8" s="58" t="s">
        <v>0</v>
      </c>
      <c r="D8" s="54"/>
      <c r="E8" s="6"/>
      <c r="F8" s="19"/>
      <c r="G8" s="24"/>
      <c r="H8" s="24"/>
      <c r="I8" s="31"/>
      <c r="J8" s="31"/>
      <c r="K8" s="35"/>
    </row>
    <row r="9" spans="1:54" x14ac:dyDescent="0.3">
      <c r="C9" s="57"/>
      <c r="D9" s="54"/>
      <c r="E9" s="6"/>
      <c r="F9" s="19"/>
      <c r="G9" s="24"/>
      <c r="H9" s="24"/>
      <c r="I9" s="31"/>
      <c r="J9" s="31"/>
      <c r="K9" s="35"/>
    </row>
    <row r="10" spans="1:54" x14ac:dyDescent="0.3">
      <c r="C10" s="58" t="s">
        <v>1</v>
      </c>
      <c r="D10" s="54"/>
      <c r="E10" s="6"/>
      <c r="F10" s="19"/>
      <c r="G10" s="24" t="s">
        <v>2</v>
      </c>
      <c r="H10" s="24" t="s">
        <v>2</v>
      </c>
      <c r="I10" s="31"/>
      <c r="J10" s="31"/>
      <c r="K10" s="35"/>
    </row>
    <row r="11" spans="1:54" x14ac:dyDescent="0.3">
      <c r="C11" s="57"/>
      <c r="D11" s="54"/>
      <c r="E11" s="6"/>
      <c r="F11" s="19"/>
      <c r="G11" s="24"/>
      <c r="H11" s="24"/>
      <c r="I11" s="31"/>
      <c r="J11" s="31"/>
      <c r="K11" s="35"/>
    </row>
    <row r="12" spans="1:54" x14ac:dyDescent="0.3">
      <c r="C12" s="58" t="s">
        <v>3</v>
      </c>
      <c r="D12" s="54"/>
      <c r="E12" s="6"/>
      <c r="F12" s="19"/>
      <c r="G12" s="24" t="s">
        <v>2</v>
      </c>
      <c r="H12" s="24" t="s">
        <v>2</v>
      </c>
      <c r="I12" s="31"/>
      <c r="J12" s="31"/>
      <c r="K12" s="35"/>
    </row>
    <row r="13" spans="1:54" x14ac:dyDescent="0.3">
      <c r="C13" s="57"/>
      <c r="D13" s="54"/>
      <c r="E13" s="6"/>
      <c r="F13" s="19"/>
      <c r="G13" s="24"/>
      <c r="H13" s="24"/>
      <c r="I13" s="31"/>
      <c r="J13" s="31"/>
      <c r="K13" s="35"/>
    </row>
    <row r="14" spans="1:54" x14ac:dyDescent="0.3">
      <c r="C14" s="58" t="s">
        <v>4</v>
      </c>
      <c r="D14" s="54"/>
      <c r="E14" s="6"/>
      <c r="F14" s="19"/>
      <c r="G14" s="24" t="s">
        <v>2</v>
      </c>
      <c r="H14" s="24" t="s">
        <v>2</v>
      </c>
      <c r="I14" s="31"/>
      <c r="J14" s="31"/>
      <c r="K14" s="35"/>
    </row>
    <row r="15" spans="1:54" x14ac:dyDescent="0.3">
      <c r="C15" s="57"/>
      <c r="D15" s="54"/>
      <c r="E15" s="6"/>
      <c r="F15" s="19"/>
      <c r="G15" s="24"/>
      <c r="H15" s="24"/>
      <c r="I15" s="31"/>
      <c r="J15" s="31"/>
      <c r="K15" s="35"/>
    </row>
    <row r="16" spans="1:54" x14ac:dyDescent="0.3">
      <c r="A16" s="10"/>
      <c r="B16" s="28"/>
      <c r="C16" s="58" t="s">
        <v>5</v>
      </c>
      <c r="D16" s="54"/>
      <c r="E16" s="6"/>
      <c r="F16" s="19"/>
      <c r="G16" s="24"/>
      <c r="H16" s="24"/>
      <c r="I16" s="31"/>
      <c r="J16" s="31"/>
      <c r="K16" s="35"/>
    </row>
    <row r="17" spans="1:11" x14ac:dyDescent="0.3">
      <c r="A17" s="28"/>
      <c r="B17" s="28"/>
      <c r="C17" s="58" t="s">
        <v>6</v>
      </c>
      <c r="D17" s="54"/>
      <c r="E17" s="6"/>
      <c r="F17" s="19"/>
      <c r="G17" s="24" t="s">
        <v>2</v>
      </c>
      <c r="H17" s="24" t="s">
        <v>2</v>
      </c>
      <c r="I17" s="31"/>
      <c r="J17" s="31"/>
      <c r="K17" s="35"/>
    </row>
    <row r="18" spans="1:11" x14ac:dyDescent="0.3">
      <c r="A18" s="28"/>
      <c r="B18" s="28"/>
      <c r="C18" s="58"/>
      <c r="D18" s="54"/>
      <c r="E18" s="6"/>
      <c r="F18" s="19"/>
      <c r="G18" s="24"/>
      <c r="H18" s="24"/>
      <c r="I18" s="31"/>
      <c r="J18" s="31"/>
      <c r="K18" s="35"/>
    </row>
    <row r="19" spans="1:11" x14ac:dyDescent="0.3">
      <c r="A19" s="28"/>
      <c r="B19" s="28"/>
      <c r="C19" s="58" t="s">
        <v>7</v>
      </c>
      <c r="D19" s="54"/>
      <c r="E19" s="6"/>
      <c r="F19" s="19"/>
      <c r="G19" s="24" t="s">
        <v>2</v>
      </c>
      <c r="H19" s="24" t="s">
        <v>2</v>
      </c>
      <c r="I19" s="31"/>
      <c r="J19" s="31"/>
      <c r="K19" s="35"/>
    </row>
    <row r="20" spans="1:11" x14ac:dyDescent="0.3">
      <c r="A20" s="28"/>
      <c r="B20" s="28"/>
      <c r="C20" s="58"/>
      <c r="D20" s="54"/>
      <c r="E20" s="6"/>
      <c r="F20" s="19"/>
      <c r="G20" s="24"/>
      <c r="H20" s="24"/>
      <c r="I20" s="31"/>
      <c r="J20" s="31"/>
      <c r="K20" s="35"/>
    </row>
    <row r="21" spans="1:11" x14ac:dyDescent="0.3">
      <c r="A21" s="28"/>
      <c r="B21" s="28"/>
      <c r="C21" s="58" t="s">
        <v>8</v>
      </c>
      <c r="D21" s="54"/>
      <c r="E21" s="6"/>
      <c r="F21" s="19"/>
      <c r="G21" s="24" t="s">
        <v>2</v>
      </c>
      <c r="H21" s="24" t="s">
        <v>2</v>
      </c>
      <c r="I21" s="31"/>
      <c r="J21" s="31"/>
      <c r="K21" s="35"/>
    </row>
    <row r="22" spans="1:11" x14ac:dyDescent="0.3">
      <c r="A22" s="28"/>
      <c r="B22" s="28"/>
      <c r="C22" s="58"/>
      <c r="D22" s="54"/>
      <c r="E22" s="6"/>
      <c r="F22" s="19"/>
      <c r="G22" s="24"/>
      <c r="H22" s="24"/>
      <c r="I22" s="31"/>
      <c r="J22" s="31"/>
      <c r="K22" s="35"/>
    </row>
    <row r="23" spans="1:11" x14ac:dyDescent="0.3">
      <c r="C23" s="59" t="s">
        <v>9</v>
      </c>
      <c r="D23" s="54"/>
      <c r="E23" s="6"/>
      <c r="F23" s="19"/>
      <c r="G23" s="24"/>
      <c r="H23" s="24"/>
      <c r="I23" s="31"/>
      <c r="J23" s="31"/>
      <c r="K23" s="35"/>
    </row>
    <row r="24" spans="1:11" x14ac:dyDescent="0.3">
      <c r="B24" s="8" t="s">
        <v>2550</v>
      </c>
      <c r="C24" s="57" t="s">
        <v>2551</v>
      </c>
      <c r="D24" s="54" t="s">
        <v>2552</v>
      </c>
      <c r="E24" s="6" t="s">
        <v>198</v>
      </c>
      <c r="F24" s="19">
        <v>2000000</v>
      </c>
      <c r="G24" s="24">
        <v>2043.98</v>
      </c>
      <c r="H24" s="24">
        <v>2.11</v>
      </c>
      <c r="I24" s="31">
        <v>5.7817724999999998</v>
      </c>
      <c r="J24" s="31"/>
      <c r="K24" s="35"/>
    </row>
    <row r="25" spans="1:11" x14ac:dyDescent="0.3">
      <c r="C25" s="58" t="s">
        <v>184</v>
      </c>
      <c r="D25" s="54"/>
      <c r="E25" s="6"/>
      <c r="F25" s="19"/>
      <c r="G25" s="25">
        <v>2043.98</v>
      </c>
      <c r="H25" s="25">
        <v>2.11</v>
      </c>
      <c r="I25" s="31"/>
      <c r="J25" s="31"/>
      <c r="K25" s="35"/>
    </row>
    <row r="26" spans="1:11" x14ac:dyDescent="0.3">
      <c r="C26" s="57"/>
      <c r="D26" s="54"/>
      <c r="E26" s="6"/>
      <c r="F26" s="19"/>
      <c r="G26" s="24"/>
      <c r="H26" s="24"/>
      <c r="I26" s="31"/>
      <c r="J26" s="31"/>
      <c r="K26" s="35"/>
    </row>
    <row r="27" spans="1:11" x14ac:dyDescent="0.3">
      <c r="C27" s="59" t="s">
        <v>10</v>
      </c>
      <c r="D27" s="54"/>
      <c r="E27" s="6"/>
      <c r="F27" s="19"/>
      <c r="G27" s="24"/>
      <c r="H27" s="24"/>
      <c r="I27" s="31"/>
      <c r="J27" s="31"/>
      <c r="K27" s="35"/>
    </row>
    <row r="28" spans="1:11" x14ac:dyDescent="0.3">
      <c r="B28" s="8" t="s">
        <v>4377</v>
      </c>
      <c r="C28" s="57" t="s">
        <v>4378</v>
      </c>
      <c r="D28" s="54" t="s">
        <v>4379</v>
      </c>
      <c r="E28" s="6" t="s">
        <v>198</v>
      </c>
      <c r="F28" s="19">
        <v>33500000</v>
      </c>
      <c r="G28" s="24">
        <v>33959.75</v>
      </c>
      <c r="H28" s="24">
        <v>34.99</v>
      </c>
      <c r="I28" s="31">
        <v>6.2940999</v>
      </c>
      <c r="J28" s="31"/>
      <c r="K28" s="35"/>
    </row>
    <row r="29" spans="1:11" x14ac:dyDescent="0.3">
      <c r="B29" s="8" t="s">
        <v>4380</v>
      </c>
      <c r="C29" s="57" t="s">
        <v>4381</v>
      </c>
      <c r="D29" s="54" t="s">
        <v>4382</v>
      </c>
      <c r="E29" s="6" t="s">
        <v>198</v>
      </c>
      <c r="F29" s="19">
        <v>22000000</v>
      </c>
      <c r="G29" s="24">
        <v>22315.040000000001</v>
      </c>
      <c r="H29" s="24">
        <v>22.99</v>
      </c>
      <c r="I29" s="31">
        <v>6.2940999</v>
      </c>
      <c r="J29" s="31"/>
      <c r="K29" s="35"/>
    </row>
    <row r="30" spans="1:11" x14ac:dyDescent="0.3">
      <c r="B30" s="8" t="s">
        <v>4383</v>
      </c>
      <c r="C30" s="57" t="s">
        <v>4384</v>
      </c>
      <c r="D30" s="54" t="s">
        <v>4385</v>
      </c>
      <c r="E30" s="6" t="s">
        <v>198</v>
      </c>
      <c r="F30" s="19">
        <v>9800000</v>
      </c>
      <c r="G30" s="24">
        <v>9967.2000000000007</v>
      </c>
      <c r="H30" s="24">
        <v>10.27</v>
      </c>
      <c r="I30" s="31">
        <v>6.2940999</v>
      </c>
      <c r="J30" s="31"/>
      <c r="K30" s="35"/>
    </row>
    <row r="31" spans="1:11" x14ac:dyDescent="0.3">
      <c r="B31" s="8" t="s">
        <v>4386</v>
      </c>
      <c r="C31" s="57" t="s">
        <v>4387</v>
      </c>
      <c r="D31" s="54" t="s">
        <v>4388</v>
      </c>
      <c r="E31" s="6" t="s">
        <v>198</v>
      </c>
      <c r="F31" s="19">
        <v>8000000</v>
      </c>
      <c r="G31" s="24">
        <v>8147.74</v>
      </c>
      <c r="H31" s="24">
        <v>8.4</v>
      </c>
      <c r="I31" s="31">
        <v>6.3482453000000003</v>
      </c>
      <c r="J31" s="31"/>
      <c r="K31" s="35"/>
    </row>
    <row r="32" spans="1:11" x14ac:dyDescent="0.3">
      <c r="B32" s="8" t="s">
        <v>4389</v>
      </c>
      <c r="C32" s="57" t="s">
        <v>4390</v>
      </c>
      <c r="D32" s="54" t="s">
        <v>4391</v>
      </c>
      <c r="E32" s="6" t="s">
        <v>198</v>
      </c>
      <c r="F32" s="19">
        <v>5450000</v>
      </c>
      <c r="G32" s="24">
        <v>5524.03</v>
      </c>
      <c r="H32" s="24">
        <v>5.69</v>
      </c>
      <c r="I32" s="31">
        <v>6.2940999</v>
      </c>
      <c r="J32" s="31"/>
      <c r="K32" s="35"/>
    </row>
    <row r="33" spans="2:11" x14ac:dyDescent="0.3">
      <c r="B33" s="8" t="s">
        <v>4392</v>
      </c>
      <c r="C33" s="57" t="s">
        <v>4393</v>
      </c>
      <c r="D33" s="54" t="s">
        <v>4394</v>
      </c>
      <c r="E33" s="6" t="s">
        <v>198</v>
      </c>
      <c r="F33" s="19">
        <v>4000000</v>
      </c>
      <c r="G33" s="24">
        <v>4073.7</v>
      </c>
      <c r="H33" s="24">
        <v>4.2</v>
      </c>
      <c r="I33" s="31">
        <v>6.3612782000000001</v>
      </c>
      <c r="J33" s="31"/>
      <c r="K33" s="35"/>
    </row>
    <row r="34" spans="2:11" x14ac:dyDescent="0.3">
      <c r="B34" s="8" t="s">
        <v>4395</v>
      </c>
      <c r="C34" s="57" t="s">
        <v>4396</v>
      </c>
      <c r="D34" s="54" t="s">
        <v>4397</v>
      </c>
      <c r="E34" s="6" t="s">
        <v>198</v>
      </c>
      <c r="F34" s="19">
        <v>3500000</v>
      </c>
      <c r="G34" s="24">
        <v>3565.03</v>
      </c>
      <c r="H34" s="24">
        <v>3.67</v>
      </c>
      <c r="I34" s="31">
        <v>6.3611164000000002</v>
      </c>
      <c r="J34" s="31"/>
      <c r="K34" s="35"/>
    </row>
    <row r="35" spans="2:11" x14ac:dyDescent="0.3">
      <c r="B35" s="8" t="s">
        <v>3684</v>
      </c>
      <c r="C35" s="57" t="s">
        <v>3685</v>
      </c>
      <c r="D35" s="54" t="s">
        <v>3686</v>
      </c>
      <c r="E35" s="6" t="s">
        <v>198</v>
      </c>
      <c r="F35" s="19">
        <v>2000000</v>
      </c>
      <c r="G35" s="24">
        <v>2028.82</v>
      </c>
      <c r="H35" s="24">
        <v>2.09</v>
      </c>
      <c r="I35" s="31">
        <v>6.2651979999999998</v>
      </c>
      <c r="J35" s="31"/>
      <c r="K35" s="35"/>
    </row>
    <row r="36" spans="2:11" x14ac:dyDescent="0.3">
      <c r="B36" s="8" t="s">
        <v>4398</v>
      </c>
      <c r="C36" s="57" t="s">
        <v>4399</v>
      </c>
      <c r="D36" s="54" t="s">
        <v>4400</v>
      </c>
      <c r="E36" s="6" t="s">
        <v>198</v>
      </c>
      <c r="F36" s="19">
        <v>1000000</v>
      </c>
      <c r="G36" s="24">
        <v>1013.43</v>
      </c>
      <c r="H36" s="24">
        <v>1.04</v>
      </c>
      <c r="I36" s="31">
        <v>6.3255457000000002</v>
      </c>
      <c r="J36" s="31"/>
      <c r="K36" s="35"/>
    </row>
    <row r="37" spans="2:11" x14ac:dyDescent="0.3">
      <c r="B37" s="8" t="s">
        <v>4401</v>
      </c>
      <c r="C37" s="57" t="s">
        <v>4402</v>
      </c>
      <c r="D37" s="54" t="s">
        <v>4403</v>
      </c>
      <c r="E37" s="6" t="s">
        <v>198</v>
      </c>
      <c r="F37" s="19">
        <v>1000000</v>
      </c>
      <c r="G37" s="24">
        <v>1013.2</v>
      </c>
      <c r="H37" s="24">
        <v>1.04</v>
      </c>
      <c r="I37" s="31">
        <v>6.3760265</v>
      </c>
      <c r="J37" s="31"/>
      <c r="K37" s="35"/>
    </row>
    <row r="38" spans="2:11" x14ac:dyDescent="0.3">
      <c r="B38" s="8" t="s">
        <v>4404</v>
      </c>
      <c r="C38" s="57" t="s">
        <v>4405</v>
      </c>
      <c r="D38" s="54" t="s">
        <v>4406</v>
      </c>
      <c r="E38" s="6" t="s">
        <v>198</v>
      </c>
      <c r="F38" s="19">
        <v>500000</v>
      </c>
      <c r="G38" s="24">
        <v>507.68</v>
      </c>
      <c r="H38" s="24">
        <v>0.52</v>
      </c>
      <c r="I38" s="31">
        <v>6.2940999</v>
      </c>
      <c r="J38" s="31"/>
      <c r="K38" s="35"/>
    </row>
    <row r="39" spans="2:11" x14ac:dyDescent="0.3">
      <c r="B39" s="8" t="s">
        <v>3687</v>
      </c>
      <c r="C39" s="57" t="s">
        <v>3688</v>
      </c>
      <c r="D39" s="54" t="s">
        <v>3689</v>
      </c>
      <c r="E39" s="6" t="s">
        <v>198</v>
      </c>
      <c r="F39" s="19">
        <v>474700</v>
      </c>
      <c r="G39" s="24">
        <v>481.83</v>
      </c>
      <c r="H39" s="24">
        <v>0.5</v>
      </c>
      <c r="I39" s="31">
        <v>6.1981904999999999</v>
      </c>
      <c r="J39" s="31"/>
      <c r="K39" s="35"/>
    </row>
    <row r="40" spans="2:11" x14ac:dyDescent="0.3">
      <c r="B40" s="8" t="s">
        <v>3705</v>
      </c>
      <c r="C40" s="57" t="s">
        <v>3706</v>
      </c>
      <c r="D40" s="54" t="s">
        <v>3707</v>
      </c>
      <c r="E40" s="6" t="s">
        <v>198</v>
      </c>
      <c r="F40" s="19">
        <v>25000</v>
      </c>
      <c r="G40" s="24">
        <v>25.36</v>
      </c>
      <c r="H40" s="24">
        <v>0.03</v>
      </c>
      <c r="I40" s="31">
        <v>6.1981904999999999</v>
      </c>
      <c r="J40" s="31"/>
      <c r="K40" s="35"/>
    </row>
    <row r="41" spans="2:11" x14ac:dyDescent="0.3">
      <c r="C41" s="58" t="s">
        <v>184</v>
      </c>
      <c r="D41" s="54"/>
      <c r="E41" s="6"/>
      <c r="F41" s="19"/>
      <c r="G41" s="25">
        <v>92622.81</v>
      </c>
      <c r="H41" s="25">
        <v>95.43</v>
      </c>
      <c r="I41" s="31"/>
      <c r="J41" s="31"/>
      <c r="K41" s="35"/>
    </row>
    <row r="42" spans="2:11" x14ac:dyDescent="0.3">
      <c r="C42" s="57"/>
      <c r="D42" s="54"/>
      <c r="E42" s="6"/>
      <c r="F42" s="19"/>
      <c r="G42" s="24"/>
      <c r="H42" s="24"/>
      <c r="I42" s="31"/>
      <c r="J42" s="31"/>
      <c r="K42" s="35"/>
    </row>
    <row r="43" spans="2:11" x14ac:dyDescent="0.3">
      <c r="C43" s="58" t="s">
        <v>11</v>
      </c>
      <c r="D43" s="54"/>
      <c r="E43" s="6"/>
      <c r="F43" s="19"/>
      <c r="G43" s="24"/>
      <c r="H43" s="24"/>
      <c r="I43" s="31"/>
      <c r="J43" s="31"/>
      <c r="K43" s="35"/>
    </row>
    <row r="44" spans="2:11" x14ac:dyDescent="0.3">
      <c r="C44" s="57"/>
      <c r="D44" s="54"/>
      <c r="E44" s="6"/>
      <c r="F44" s="19"/>
      <c r="G44" s="24"/>
      <c r="H44" s="24"/>
      <c r="I44" s="31"/>
      <c r="J44" s="31"/>
      <c r="K44" s="35"/>
    </row>
    <row r="45" spans="2:11" x14ac:dyDescent="0.3">
      <c r="C45" s="58" t="s">
        <v>13</v>
      </c>
      <c r="D45" s="54"/>
      <c r="E45" s="6"/>
      <c r="F45" s="19"/>
      <c r="G45" s="24" t="s">
        <v>2</v>
      </c>
      <c r="H45" s="24" t="s">
        <v>2</v>
      </c>
      <c r="I45" s="31"/>
      <c r="J45" s="31"/>
      <c r="K45" s="35"/>
    </row>
    <row r="46" spans="2:11" x14ac:dyDescent="0.3">
      <c r="C46" s="57"/>
      <c r="D46" s="54"/>
      <c r="E46" s="6"/>
      <c r="F46" s="19"/>
      <c r="G46" s="24"/>
      <c r="H46" s="24"/>
      <c r="I46" s="31"/>
      <c r="J46" s="31"/>
      <c r="K46" s="35"/>
    </row>
    <row r="47" spans="2:11" x14ac:dyDescent="0.3">
      <c r="C47" s="58" t="s">
        <v>14</v>
      </c>
      <c r="D47" s="54"/>
      <c r="E47" s="6"/>
      <c r="F47" s="19"/>
      <c r="G47" s="24" t="s">
        <v>2</v>
      </c>
      <c r="H47" s="24" t="s">
        <v>2</v>
      </c>
      <c r="I47" s="31"/>
      <c r="J47" s="31"/>
      <c r="K47" s="35"/>
    </row>
    <row r="48" spans="2:11" x14ac:dyDescent="0.3">
      <c r="C48" s="57"/>
      <c r="D48" s="54"/>
      <c r="E48" s="6"/>
      <c r="F48" s="19"/>
      <c r="G48" s="24"/>
      <c r="H48" s="24"/>
      <c r="I48" s="31"/>
      <c r="J48" s="31"/>
      <c r="K48" s="35"/>
    </row>
    <row r="49" spans="1:11" x14ac:dyDescent="0.3">
      <c r="C49" s="58" t="s">
        <v>15</v>
      </c>
      <c r="D49" s="54"/>
      <c r="E49" s="6"/>
      <c r="F49" s="19"/>
      <c r="G49" s="24" t="s">
        <v>2</v>
      </c>
      <c r="H49" s="24" t="s">
        <v>2</v>
      </c>
      <c r="I49" s="31"/>
      <c r="J49" s="31"/>
      <c r="K49" s="35"/>
    </row>
    <row r="50" spans="1:11" x14ac:dyDescent="0.3">
      <c r="C50" s="57"/>
      <c r="D50" s="54"/>
      <c r="E50" s="6"/>
      <c r="F50" s="19"/>
      <c r="G50" s="24"/>
      <c r="H50" s="24"/>
      <c r="I50" s="31"/>
      <c r="J50" s="31"/>
      <c r="K50" s="35"/>
    </row>
    <row r="51" spans="1:11" x14ac:dyDescent="0.3">
      <c r="C51" s="58" t="s">
        <v>16</v>
      </c>
      <c r="D51" s="54"/>
      <c r="E51" s="6"/>
      <c r="F51" s="19"/>
      <c r="G51" s="24" t="s">
        <v>2</v>
      </c>
      <c r="H51" s="24" t="s">
        <v>2</v>
      </c>
      <c r="I51" s="31"/>
      <c r="J51" s="31"/>
      <c r="K51" s="35"/>
    </row>
    <row r="52" spans="1:11" x14ac:dyDescent="0.3">
      <c r="C52" s="57"/>
      <c r="D52" s="54"/>
      <c r="E52" s="6"/>
      <c r="F52" s="19"/>
      <c r="G52" s="24"/>
      <c r="H52" s="24"/>
      <c r="I52" s="31"/>
      <c r="J52" s="31"/>
      <c r="K52" s="35"/>
    </row>
    <row r="53" spans="1:11" x14ac:dyDescent="0.3">
      <c r="C53" s="58" t="s">
        <v>17</v>
      </c>
      <c r="D53" s="54"/>
      <c r="E53" s="6"/>
      <c r="F53" s="19"/>
      <c r="G53" s="24" t="s">
        <v>2</v>
      </c>
      <c r="H53" s="24" t="s">
        <v>2</v>
      </c>
      <c r="I53" s="31"/>
      <c r="J53" s="31"/>
      <c r="K53" s="35"/>
    </row>
    <row r="54" spans="1:11" x14ac:dyDescent="0.3">
      <c r="C54" s="57"/>
      <c r="D54" s="54"/>
      <c r="E54" s="6"/>
      <c r="F54" s="19"/>
      <c r="G54" s="24"/>
      <c r="H54" s="24"/>
      <c r="I54" s="31"/>
      <c r="J54" s="31"/>
      <c r="K54" s="35"/>
    </row>
    <row r="55" spans="1:11" x14ac:dyDescent="0.3">
      <c r="A55" s="10"/>
      <c r="B55" s="28"/>
      <c r="C55" s="58" t="s">
        <v>18</v>
      </c>
      <c r="D55" s="54"/>
      <c r="E55" s="6"/>
      <c r="F55" s="19"/>
      <c r="G55" s="24"/>
      <c r="H55" s="24"/>
      <c r="I55" s="31"/>
      <c r="J55" s="31"/>
      <c r="K55" s="35"/>
    </row>
    <row r="56" spans="1:11" x14ac:dyDescent="0.3">
      <c r="A56" s="28"/>
      <c r="B56" s="28"/>
      <c r="C56" s="58" t="s">
        <v>19</v>
      </c>
      <c r="D56" s="54"/>
      <c r="E56" s="6"/>
      <c r="F56" s="19"/>
      <c r="G56" s="24" t="s">
        <v>2</v>
      </c>
      <c r="H56" s="24" t="s">
        <v>2</v>
      </c>
      <c r="I56" s="31"/>
      <c r="J56" s="31"/>
      <c r="K56" s="35"/>
    </row>
    <row r="57" spans="1:11" x14ac:dyDescent="0.3">
      <c r="A57" s="28"/>
      <c r="B57" s="28"/>
      <c r="C57" s="58"/>
      <c r="D57" s="54"/>
      <c r="E57" s="6"/>
      <c r="F57" s="19"/>
      <c r="G57" s="24"/>
      <c r="H57" s="24"/>
      <c r="I57" s="31"/>
      <c r="J57" s="31"/>
      <c r="K57" s="35"/>
    </row>
    <row r="58" spans="1:11" x14ac:dyDescent="0.3">
      <c r="A58" s="28"/>
      <c r="B58" s="28"/>
      <c r="C58" s="58" t="s">
        <v>20</v>
      </c>
      <c r="D58" s="54"/>
      <c r="E58" s="6"/>
      <c r="F58" s="19"/>
      <c r="G58" s="24" t="s">
        <v>2</v>
      </c>
      <c r="H58" s="24" t="s">
        <v>2</v>
      </c>
      <c r="I58" s="31"/>
      <c r="J58" s="31"/>
      <c r="K58" s="35"/>
    </row>
    <row r="59" spans="1:11" x14ac:dyDescent="0.3">
      <c r="A59" s="28"/>
      <c r="B59" s="28"/>
      <c r="C59" s="58"/>
      <c r="D59" s="54"/>
      <c r="E59" s="6"/>
      <c r="F59" s="19"/>
      <c r="G59" s="24"/>
      <c r="H59" s="24"/>
      <c r="I59" s="31"/>
      <c r="J59" s="31"/>
      <c r="K59" s="35"/>
    </row>
    <row r="60" spans="1:11" x14ac:dyDescent="0.3">
      <c r="A60" s="28"/>
      <c r="B60" s="28"/>
      <c r="C60" s="58" t="s">
        <v>21</v>
      </c>
      <c r="D60" s="54"/>
      <c r="E60" s="6"/>
      <c r="F60" s="19"/>
      <c r="G60" s="24" t="s">
        <v>2</v>
      </c>
      <c r="H60" s="24" t="s">
        <v>2</v>
      </c>
      <c r="I60" s="31"/>
      <c r="J60" s="31"/>
      <c r="K60" s="35"/>
    </row>
    <row r="61" spans="1:11" x14ac:dyDescent="0.3">
      <c r="A61" s="28"/>
      <c r="B61" s="28"/>
      <c r="C61" s="58"/>
      <c r="D61" s="54"/>
      <c r="E61" s="6"/>
      <c r="F61" s="19"/>
      <c r="G61" s="24"/>
      <c r="H61" s="24"/>
      <c r="I61" s="31"/>
      <c r="J61" s="31"/>
      <c r="K61" s="35"/>
    </row>
    <row r="62" spans="1:11" x14ac:dyDescent="0.3">
      <c r="A62" s="28"/>
      <c r="B62" s="28"/>
      <c r="C62" s="58" t="s">
        <v>22</v>
      </c>
      <c r="D62" s="54"/>
      <c r="E62" s="6"/>
      <c r="F62" s="19"/>
      <c r="G62" s="24" t="s">
        <v>2</v>
      </c>
      <c r="H62" s="24" t="s">
        <v>2</v>
      </c>
      <c r="I62" s="31"/>
      <c r="J62" s="31"/>
      <c r="K62" s="35"/>
    </row>
    <row r="63" spans="1:11" x14ac:dyDescent="0.3">
      <c r="A63" s="28"/>
      <c r="B63" s="28"/>
      <c r="C63" s="58"/>
      <c r="D63" s="54"/>
      <c r="E63" s="6"/>
      <c r="F63" s="19"/>
      <c r="G63" s="24"/>
      <c r="H63" s="24"/>
      <c r="I63" s="31"/>
      <c r="J63" s="31"/>
      <c r="K63" s="35"/>
    </row>
    <row r="64" spans="1:11" x14ac:dyDescent="0.3">
      <c r="A64" s="28"/>
      <c r="B64" s="28"/>
      <c r="C64" s="58" t="s">
        <v>23</v>
      </c>
      <c r="D64" s="54"/>
      <c r="E64" s="6"/>
      <c r="F64" s="19"/>
      <c r="G64" s="24" t="s">
        <v>2</v>
      </c>
      <c r="H64" s="24" t="s">
        <v>2</v>
      </c>
      <c r="I64" s="31"/>
      <c r="J64" s="31"/>
      <c r="K64" s="35"/>
    </row>
    <row r="65" spans="1:54" x14ac:dyDescent="0.3">
      <c r="A65" s="28"/>
      <c r="B65" s="28"/>
      <c r="C65" s="58"/>
      <c r="D65" s="54"/>
      <c r="E65" s="6"/>
      <c r="F65" s="19"/>
      <c r="G65" s="24"/>
      <c r="H65" s="24"/>
      <c r="I65" s="31"/>
      <c r="J65" s="31"/>
      <c r="K65" s="35"/>
    </row>
    <row r="66" spans="1:54" x14ac:dyDescent="0.3">
      <c r="C66" s="59" t="s">
        <v>24</v>
      </c>
      <c r="D66" s="54"/>
      <c r="E66" s="6"/>
      <c r="F66" s="19"/>
      <c r="G66" s="24"/>
      <c r="H66" s="24"/>
      <c r="I66" s="31"/>
      <c r="J66" s="31"/>
      <c r="K66" s="35"/>
    </row>
    <row r="67" spans="1:54" x14ac:dyDescent="0.3">
      <c r="B67" s="8" t="s">
        <v>199</v>
      </c>
      <c r="C67" s="57" t="s">
        <v>200</v>
      </c>
      <c r="D67" s="54"/>
      <c r="E67" s="6"/>
      <c r="F67" s="19"/>
      <c r="G67" s="24">
        <v>1410.75</v>
      </c>
      <c r="H67" s="24">
        <v>1.45</v>
      </c>
      <c r="I67" s="31"/>
      <c r="J67" s="31"/>
      <c r="K67" s="35"/>
    </row>
    <row r="68" spans="1:54" x14ac:dyDescent="0.3">
      <c r="C68" s="58" t="s">
        <v>184</v>
      </c>
      <c r="D68" s="54"/>
      <c r="E68" s="6"/>
      <c r="F68" s="19"/>
      <c r="G68" s="25">
        <v>1410.75</v>
      </c>
      <c r="H68" s="25">
        <v>1.45</v>
      </c>
      <c r="I68" s="31"/>
      <c r="J68" s="31"/>
      <c r="K68" s="35"/>
    </row>
    <row r="69" spans="1:54" x14ac:dyDescent="0.3">
      <c r="C69" s="57"/>
      <c r="D69" s="54"/>
      <c r="E69" s="6"/>
      <c r="F69" s="19"/>
      <c r="G69" s="24"/>
      <c r="H69" s="24"/>
      <c r="I69" s="31"/>
      <c r="J69" s="31"/>
      <c r="K69" s="35"/>
    </row>
    <row r="70" spans="1:54" x14ac:dyDescent="0.3">
      <c r="A70" s="10"/>
      <c r="B70" s="28"/>
      <c r="C70" s="58" t="s">
        <v>25</v>
      </c>
      <c r="D70" s="54"/>
      <c r="E70" s="6"/>
      <c r="F70" s="19"/>
      <c r="G70" s="24"/>
      <c r="H70" s="24"/>
      <c r="I70" s="31"/>
      <c r="J70" s="31"/>
      <c r="K70" s="35"/>
    </row>
    <row r="71" spans="1:54" s="2" customFormat="1" ht="13.8" x14ac:dyDescent="0.3">
      <c r="A71" s="28"/>
      <c r="B71" s="28"/>
      <c r="C71" s="57" t="s">
        <v>5023</v>
      </c>
      <c r="D71" s="54"/>
      <c r="E71" s="6"/>
      <c r="F71" s="19"/>
      <c r="G71" s="24" t="s">
        <v>2</v>
      </c>
      <c r="H71" s="24" t="s">
        <v>2</v>
      </c>
      <c r="I71" s="31"/>
      <c r="J71" s="31"/>
      <c r="K71" s="35"/>
      <c r="L71" s="3"/>
      <c r="AI71" s="3"/>
      <c r="AV71" s="3"/>
      <c r="AX71" s="3"/>
      <c r="BB71" s="3"/>
    </row>
    <row r="72" spans="1:54" x14ac:dyDescent="0.3">
      <c r="B72" s="8"/>
      <c r="C72" s="57" t="s">
        <v>201</v>
      </c>
      <c r="D72" s="54"/>
      <c r="E72" s="6"/>
      <c r="F72" s="19"/>
      <c r="G72" s="24">
        <v>971.46</v>
      </c>
      <c r="H72" s="24">
        <v>1.01</v>
      </c>
      <c r="I72" s="31"/>
      <c r="J72" s="31"/>
      <c r="K72" s="35"/>
    </row>
    <row r="73" spans="1:54" x14ac:dyDescent="0.3">
      <c r="C73" s="58" t="s">
        <v>184</v>
      </c>
      <c r="D73" s="54"/>
      <c r="E73" s="6"/>
      <c r="F73" s="19"/>
      <c r="G73" s="25">
        <v>971.46</v>
      </c>
      <c r="H73" s="25">
        <v>1.01</v>
      </c>
      <c r="I73" s="31"/>
      <c r="J73" s="31"/>
      <c r="K73" s="35"/>
    </row>
    <row r="74" spans="1:54" x14ac:dyDescent="0.3">
      <c r="C74" s="57"/>
      <c r="D74" s="54"/>
      <c r="E74" s="6"/>
      <c r="F74" s="19"/>
      <c r="G74" s="24"/>
      <c r="H74" s="24"/>
      <c r="I74" s="31"/>
      <c r="J74" s="31"/>
      <c r="K74" s="35"/>
    </row>
    <row r="75" spans="1:54" x14ac:dyDescent="0.3">
      <c r="C75" s="60" t="s">
        <v>202</v>
      </c>
      <c r="D75" s="55"/>
      <c r="E75" s="5"/>
      <c r="F75" s="20"/>
      <c r="G75" s="26">
        <v>97049</v>
      </c>
      <c r="H75" s="26">
        <v>100.00000000000001</v>
      </c>
      <c r="I75" s="32"/>
      <c r="J75" s="32"/>
      <c r="K75" s="36"/>
    </row>
    <row r="78" spans="1:54" x14ac:dyDescent="0.3">
      <c r="C78" s="1" t="s">
        <v>203</v>
      </c>
    </row>
    <row r="79" spans="1:54" x14ac:dyDescent="0.3">
      <c r="C79" s="37" t="s">
        <v>204</v>
      </c>
      <c r="D79" s="37"/>
      <c r="E79" s="37"/>
      <c r="F79" s="37"/>
      <c r="G79" s="37"/>
      <c r="H79" s="37"/>
      <c r="I79" s="37"/>
      <c r="J79" s="37"/>
      <c r="K79" s="37"/>
    </row>
    <row r="80" spans="1:54" x14ac:dyDescent="0.3">
      <c r="C80" s="2" t="s">
        <v>205</v>
      </c>
    </row>
    <row r="81" spans="3:11" x14ac:dyDescent="0.3">
      <c r="C81" s="2" t="s">
        <v>206</v>
      </c>
    </row>
    <row r="82" spans="3:11" ht="30" customHeight="1" x14ac:dyDescent="0.3">
      <c r="C82" s="80" t="s">
        <v>207</v>
      </c>
      <c r="D82" s="81"/>
      <c r="E82" s="81"/>
      <c r="F82" s="81"/>
      <c r="G82" s="81"/>
      <c r="H82" s="81"/>
      <c r="I82" s="81"/>
      <c r="J82" s="81"/>
      <c r="K82" s="81"/>
    </row>
    <row r="83" spans="3:11" x14ac:dyDescent="0.3">
      <c r="C83" s="2" t="s">
        <v>208</v>
      </c>
    </row>
    <row r="84" spans="3:11" x14ac:dyDescent="0.3">
      <c r="C84" s="2" t="s">
        <v>5131</v>
      </c>
    </row>
    <row r="86" spans="3:11" x14ac:dyDescent="0.3">
      <c r="C86" s="1" t="s">
        <v>5173</v>
      </c>
      <c r="E86" s="78" t="s">
        <v>5174</v>
      </c>
    </row>
    <row r="87" spans="3:11" x14ac:dyDescent="0.3">
      <c r="E87" s="2" t="s">
        <v>5229</v>
      </c>
    </row>
  </sheetData>
  <mergeCells count="1">
    <mergeCell ref="C82:K82"/>
  </mergeCells>
  <hyperlinks>
    <hyperlink ref="J2" location="'Index'!A1" display="'Index'!A1" xr:uid="{DCFCDF56-898D-4E86-B1DC-132A803B34B8}"/>
  </hyperlinks>
  <pageMargins left="0.7" right="0.7" top="0.75" bottom="0.75" header="0.3" footer="0.3"/>
  <pageSetup orientation="portrait" horizontalDpi="4294967293" r:id="rId1"/>
  <drawing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E518AC-6139-4F87-A302-00CF4D40EAA6}">
  <sheetPr codeName="Sheet1"/>
  <dimension ref="A1:IV74"/>
  <sheetViews>
    <sheetView showGridLines="0" zoomScale="90" zoomScaleNormal="90" workbookViewId="0">
      <pane ySplit="6" topLeftCell="A59"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4407</v>
      </c>
      <c r="J2" s="38" t="s">
        <v>4688</v>
      </c>
    </row>
    <row r="3" spans="1:54" ht="16.2" x14ac:dyDescent="0.35">
      <c r="C3" s="1" t="s">
        <v>28</v>
      </c>
      <c r="D3" s="21" t="s">
        <v>4408</v>
      </c>
    </row>
    <row r="4" spans="1:54" ht="15" x14ac:dyDescent="0.35">
      <c r="C4" s="1" t="s">
        <v>30</v>
      </c>
      <c r="D4" s="22">
        <v>46053</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C8" s="58" t="s">
        <v>0</v>
      </c>
      <c r="D8" s="54"/>
      <c r="E8" s="6"/>
      <c r="F8" s="19"/>
      <c r="G8" s="24"/>
      <c r="H8" s="24"/>
      <c r="I8" s="31"/>
      <c r="J8" s="31"/>
      <c r="K8" s="35"/>
    </row>
    <row r="9" spans="1:54" x14ac:dyDescent="0.3">
      <c r="C9" s="57"/>
      <c r="D9" s="54"/>
      <c r="E9" s="6"/>
      <c r="F9" s="19"/>
      <c r="G9" s="24"/>
      <c r="H9" s="24"/>
      <c r="I9" s="31"/>
      <c r="J9" s="31"/>
      <c r="K9" s="35"/>
    </row>
    <row r="10" spans="1:54" x14ac:dyDescent="0.3">
      <c r="C10" s="58" t="s">
        <v>1</v>
      </c>
      <c r="D10" s="54"/>
      <c r="E10" s="6"/>
      <c r="F10" s="19"/>
      <c r="G10" s="24" t="s">
        <v>2</v>
      </c>
      <c r="H10" s="24" t="s">
        <v>2</v>
      </c>
      <c r="I10" s="31"/>
      <c r="J10" s="31"/>
      <c r="K10" s="35"/>
    </row>
    <row r="11" spans="1:54" x14ac:dyDescent="0.3">
      <c r="C11" s="57"/>
      <c r="D11" s="54"/>
      <c r="E11" s="6"/>
      <c r="F11" s="19"/>
      <c r="G11" s="24"/>
      <c r="H11" s="24"/>
      <c r="I11" s="31"/>
      <c r="J11" s="31"/>
      <c r="K11" s="35"/>
    </row>
    <row r="12" spans="1:54" x14ac:dyDescent="0.3">
      <c r="C12" s="58" t="s">
        <v>3</v>
      </c>
      <c r="D12" s="54"/>
      <c r="E12" s="6"/>
      <c r="F12" s="19"/>
      <c r="G12" s="24" t="s">
        <v>2</v>
      </c>
      <c r="H12" s="24" t="s">
        <v>2</v>
      </c>
      <c r="I12" s="31"/>
      <c r="J12" s="31"/>
      <c r="K12" s="35"/>
    </row>
    <row r="13" spans="1:54" x14ac:dyDescent="0.3">
      <c r="C13" s="57"/>
      <c r="D13" s="54"/>
      <c r="E13" s="6"/>
      <c r="F13" s="19"/>
      <c r="G13" s="24"/>
      <c r="H13" s="24"/>
      <c r="I13" s="31"/>
      <c r="J13" s="31"/>
      <c r="K13" s="35"/>
    </row>
    <row r="14" spans="1:54" x14ac:dyDescent="0.3">
      <c r="C14" s="58" t="s">
        <v>4</v>
      </c>
      <c r="D14" s="54"/>
      <c r="E14" s="6"/>
      <c r="F14" s="19"/>
      <c r="G14" s="24" t="s">
        <v>2</v>
      </c>
      <c r="H14" s="24" t="s">
        <v>2</v>
      </c>
      <c r="I14" s="31"/>
      <c r="J14" s="31"/>
      <c r="K14" s="35"/>
    </row>
    <row r="15" spans="1:54" x14ac:dyDescent="0.3">
      <c r="C15" s="57"/>
      <c r="D15" s="54"/>
      <c r="E15" s="6"/>
      <c r="F15" s="19"/>
      <c r="G15" s="24"/>
      <c r="H15" s="24"/>
      <c r="I15" s="31"/>
      <c r="J15" s="31"/>
      <c r="K15" s="35"/>
    </row>
    <row r="16" spans="1:54" x14ac:dyDescent="0.3">
      <c r="C16" s="58" t="s">
        <v>5</v>
      </c>
      <c r="D16" s="54"/>
      <c r="E16" s="6"/>
      <c r="F16" s="19"/>
      <c r="G16" s="24"/>
      <c r="H16" s="24"/>
      <c r="I16" s="31"/>
      <c r="J16" s="31"/>
      <c r="K16" s="35"/>
    </row>
    <row r="17" spans="1:11" x14ac:dyDescent="0.3">
      <c r="C17" s="57"/>
      <c r="D17" s="54"/>
      <c r="E17" s="6"/>
      <c r="F17" s="19"/>
      <c r="G17" s="24"/>
      <c r="H17" s="24"/>
      <c r="I17" s="31"/>
      <c r="J17" s="31"/>
      <c r="K17" s="35"/>
    </row>
    <row r="18" spans="1:11" x14ac:dyDescent="0.3">
      <c r="C18" s="58" t="s">
        <v>6</v>
      </c>
      <c r="D18" s="54"/>
      <c r="E18" s="6"/>
      <c r="F18" s="19"/>
      <c r="G18" s="24" t="s">
        <v>2</v>
      </c>
      <c r="H18" s="24" t="s">
        <v>2</v>
      </c>
      <c r="I18" s="31"/>
      <c r="J18" s="31"/>
      <c r="K18" s="35"/>
    </row>
    <row r="19" spans="1:11" x14ac:dyDescent="0.3">
      <c r="C19" s="57"/>
      <c r="D19" s="54"/>
      <c r="E19" s="6"/>
      <c r="F19" s="19"/>
      <c r="G19" s="24"/>
      <c r="H19" s="24"/>
      <c r="I19" s="31"/>
      <c r="J19" s="31"/>
      <c r="K19" s="35"/>
    </row>
    <row r="20" spans="1:11" x14ac:dyDescent="0.3">
      <c r="C20" s="58" t="s">
        <v>7</v>
      </c>
      <c r="D20" s="54"/>
      <c r="E20" s="6"/>
      <c r="F20" s="19"/>
      <c r="G20" s="24" t="s">
        <v>2</v>
      </c>
      <c r="H20" s="24" t="s">
        <v>2</v>
      </c>
      <c r="I20" s="31"/>
      <c r="J20" s="31"/>
      <c r="K20" s="35"/>
    </row>
    <row r="21" spans="1:11" x14ac:dyDescent="0.3">
      <c r="C21" s="57"/>
      <c r="D21" s="54"/>
      <c r="E21" s="6"/>
      <c r="F21" s="19"/>
      <c r="G21" s="24"/>
      <c r="H21" s="24"/>
      <c r="I21" s="31"/>
      <c r="J21" s="31"/>
      <c r="K21" s="35"/>
    </row>
    <row r="22" spans="1:11" x14ac:dyDescent="0.3">
      <c r="C22" s="58" t="s">
        <v>8</v>
      </c>
      <c r="D22" s="54"/>
      <c r="E22" s="6"/>
      <c r="F22" s="19"/>
      <c r="G22" s="24" t="s">
        <v>2</v>
      </c>
      <c r="H22" s="24" t="s">
        <v>2</v>
      </c>
      <c r="I22" s="31"/>
      <c r="J22" s="31"/>
      <c r="K22" s="35"/>
    </row>
    <row r="23" spans="1:11" x14ac:dyDescent="0.3">
      <c r="C23" s="57"/>
      <c r="D23" s="54"/>
      <c r="E23" s="6"/>
      <c r="F23" s="19"/>
      <c r="G23" s="24"/>
      <c r="H23" s="24"/>
      <c r="I23" s="31"/>
      <c r="J23" s="31"/>
      <c r="K23" s="35"/>
    </row>
    <row r="24" spans="1:11" x14ac:dyDescent="0.3">
      <c r="C24" s="58" t="s">
        <v>9</v>
      </c>
      <c r="D24" s="54"/>
      <c r="E24" s="6"/>
      <c r="F24" s="19"/>
      <c r="G24" s="24" t="s">
        <v>2</v>
      </c>
      <c r="H24" s="24" t="s">
        <v>2</v>
      </c>
      <c r="I24" s="31"/>
      <c r="J24" s="31"/>
      <c r="K24" s="35"/>
    </row>
    <row r="25" spans="1:11" x14ac:dyDescent="0.3">
      <c r="C25" s="57"/>
      <c r="D25" s="54"/>
      <c r="E25" s="6"/>
      <c r="F25" s="19"/>
      <c r="G25" s="24"/>
      <c r="H25" s="24"/>
      <c r="I25" s="31"/>
      <c r="J25" s="31"/>
      <c r="K25" s="35"/>
    </row>
    <row r="26" spans="1:11" x14ac:dyDescent="0.3">
      <c r="C26" s="58" t="s">
        <v>10</v>
      </c>
      <c r="D26" s="54"/>
      <c r="E26" s="6"/>
      <c r="F26" s="19"/>
      <c r="G26" s="24" t="s">
        <v>2</v>
      </c>
      <c r="H26" s="24" t="s">
        <v>2</v>
      </c>
      <c r="I26" s="31"/>
      <c r="J26" s="31"/>
      <c r="K26" s="35"/>
    </row>
    <row r="27" spans="1:11" x14ac:dyDescent="0.3">
      <c r="C27" s="57"/>
      <c r="D27" s="54"/>
      <c r="E27" s="6"/>
      <c r="F27" s="19"/>
      <c r="G27" s="24"/>
      <c r="H27" s="24"/>
      <c r="I27" s="31"/>
      <c r="J27" s="31"/>
      <c r="K27" s="35"/>
    </row>
    <row r="28" spans="1:11" x14ac:dyDescent="0.3">
      <c r="A28" s="10"/>
      <c r="B28" s="28"/>
      <c r="C28" s="58" t="s">
        <v>11</v>
      </c>
      <c r="D28" s="54"/>
      <c r="E28" s="6"/>
      <c r="F28" s="19"/>
      <c r="G28" s="24"/>
      <c r="H28" s="24"/>
      <c r="I28" s="31"/>
      <c r="J28" s="31"/>
      <c r="K28" s="35"/>
    </row>
    <row r="29" spans="1:11" x14ac:dyDescent="0.3">
      <c r="A29" s="28"/>
      <c r="B29" s="28"/>
      <c r="C29" s="58" t="s">
        <v>13</v>
      </c>
      <c r="D29" s="54"/>
      <c r="E29" s="6"/>
      <c r="F29" s="19"/>
      <c r="G29" s="24" t="s">
        <v>2</v>
      </c>
      <c r="H29" s="24" t="s">
        <v>2</v>
      </c>
      <c r="I29" s="31"/>
      <c r="J29" s="31"/>
      <c r="K29" s="35"/>
    </row>
    <row r="30" spans="1:11" x14ac:dyDescent="0.3">
      <c r="A30" s="28"/>
      <c r="B30" s="28"/>
      <c r="C30" s="58"/>
      <c r="D30" s="54"/>
      <c r="E30" s="6"/>
      <c r="F30" s="19"/>
      <c r="G30" s="24"/>
      <c r="H30" s="24"/>
      <c r="I30" s="31"/>
      <c r="J30" s="31"/>
      <c r="K30" s="35"/>
    </row>
    <row r="31" spans="1:11" x14ac:dyDescent="0.3">
      <c r="A31" s="28"/>
      <c r="B31" s="28"/>
      <c r="C31" s="58" t="s">
        <v>14</v>
      </c>
      <c r="D31" s="54"/>
      <c r="E31" s="6"/>
      <c r="F31" s="19"/>
      <c r="G31" s="24" t="s">
        <v>2</v>
      </c>
      <c r="H31" s="24" t="s">
        <v>2</v>
      </c>
      <c r="I31" s="31"/>
      <c r="J31" s="31"/>
      <c r="K31" s="35"/>
    </row>
    <row r="32" spans="1:11" x14ac:dyDescent="0.3">
      <c r="A32" s="28"/>
      <c r="B32" s="28"/>
      <c r="C32" s="58"/>
      <c r="D32" s="54"/>
      <c r="E32" s="6"/>
      <c r="F32" s="19"/>
      <c r="G32" s="24"/>
      <c r="H32" s="24"/>
      <c r="I32" s="31"/>
      <c r="J32" s="31"/>
      <c r="K32" s="35"/>
    </row>
    <row r="33" spans="1:11" x14ac:dyDescent="0.3">
      <c r="A33" s="28"/>
      <c r="B33" s="28"/>
      <c r="C33" s="58" t="s">
        <v>15</v>
      </c>
      <c r="D33" s="54"/>
      <c r="E33" s="6"/>
      <c r="F33" s="19"/>
      <c r="G33" s="24" t="s">
        <v>2</v>
      </c>
      <c r="H33" s="24" t="s">
        <v>2</v>
      </c>
      <c r="I33" s="31"/>
      <c r="J33" s="31"/>
      <c r="K33" s="35"/>
    </row>
    <row r="34" spans="1:11" x14ac:dyDescent="0.3">
      <c r="A34" s="28"/>
      <c r="B34" s="28"/>
      <c r="C34" s="58"/>
      <c r="D34" s="54"/>
      <c r="E34" s="6"/>
      <c r="F34" s="19"/>
      <c r="G34" s="24"/>
      <c r="H34" s="24"/>
      <c r="I34" s="31"/>
      <c r="J34" s="31"/>
      <c r="K34" s="35"/>
    </row>
    <row r="35" spans="1:11" x14ac:dyDescent="0.3">
      <c r="A35" s="28"/>
      <c r="B35" s="28"/>
      <c r="C35" s="58" t="s">
        <v>16</v>
      </c>
      <c r="D35" s="54"/>
      <c r="E35" s="6"/>
      <c r="F35" s="19"/>
      <c r="G35" s="24" t="s">
        <v>2</v>
      </c>
      <c r="H35" s="24" t="s">
        <v>2</v>
      </c>
      <c r="I35" s="31"/>
      <c r="J35" s="31"/>
      <c r="K35" s="35"/>
    </row>
    <row r="36" spans="1:11" x14ac:dyDescent="0.3">
      <c r="A36" s="28"/>
      <c r="B36" s="28"/>
      <c r="C36" s="58"/>
      <c r="D36" s="54"/>
      <c r="E36" s="6"/>
      <c r="F36" s="19"/>
      <c r="G36" s="24"/>
      <c r="H36" s="24"/>
      <c r="I36" s="31"/>
      <c r="J36" s="31"/>
      <c r="K36" s="35"/>
    </row>
    <row r="37" spans="1:11" x14ac:dyDescent="0.3">
      <c r="C37" s="59" t="s">
        <v>17</v>
      </c>
      <c r="D37" s="54"/>
      <c r="E37" s="6"/>
      <c r="F37" s="19"/>
      <c r="G37" s="24"/>
      <c r="H37" s="24"/>
      <c r="I37" s="31"/>
      <c r="J37" s="31"/>
      <c r="K37" s="35"/>
    </row>
    <row r="38" spans="1:11" x14ac:dyDescent="0.3">
      <c r="B38" s="8" t="s">
        <v>3767</v>
      </c>
      <c r="C38" s="57" t="s">
        <v>3768</v>
      </c>
      <c r="D38" s="54" t="s">
        <v>3769</v>
      </c>
      <c r="E38" s="6" t="s">
        <v>198</v>
      </c>
      <c r="F38" s="19">
        <v>34000000</v>
      </c>
      <c r="G38" s="24">
        <v>33644.050000000003</v>
      </c>
      <c r="H38" s="24">
        <v>95.42</v>
      </c>
      <c r="I38" s="31">
        <v>5.5168999999999997</v>
      </c>
      <c r="J38" s="31"/>
      <c r="K38" s="35"/>
    </row>
    <row r="39" spans="1:11" x14ac:dyDescent="0.3">
      <c r="B39" s="8" t="s">
        <v>3770</v>
      </c>
      <c r="C39" s="57" t="s">
        <v>3768</v>
      </c>
      <c r="D39" s="54" t="s">
        <v>3771</v>
      </c>
      <c r="E39" s="6" t="s">
        <v>198</v>
      </c>
      <c r="F39" s="19">
        <v>957100</v>
      </c>
      <c r="G39" s="24">
        <v>947.08</v>
      </c>
      <c r="H39" s="24">
        <v>2.69</v>
      </c>
      <c r="I39" s="31">
        <v>5.5168999999999997</v>
      </c>
      <c r="J39" s="31"/>
      <c r="K39" s="35"/>
    </row>
    <row r="40" spans="1:11" x14ac:dyDescent="0.3">
      <c r="B40" s="8" t="s">
        <v>3211</v>
      </c>
      <c r="C40" s="57" t="s">
        <v>3212</v>
      </c>
      <c r="D40" s="54" t="s">
        <v>3213</v>
      </c>
      <c r="E40" s="6" t="s">
        <v>198</v>
      </c>
      <c r="F40" s="19">
        <v>125000</v>
      </c>
      <c r="G40" s="24">
        <v>124.28</v>
      </c>
      <c r="H40" s="24">
        <v>0.35</v>
      </c>
      <c r="I40" s="31">
        <v>5.4333999999999998</v>
      </c>
      <c r="J40" s="31"/>
      <c r="K40" s="35"/>
    </row>
    <row r="41" spans="1:11" x14ac:dyDescent="0.3">
      <c r="C41" s="58" t="s">
        <v>184</v>
      </c>
      <c r="D41" s="54"/>
      <c r="E41" s="6"/>
      <c r="F41" s="19"/>
      <c r="G41" s="25">
        <v>34715.410000000003</v>
      </c>
      <c r="H41" s="25">
        <v>98.46</v>
      </c>
      <c r="I41" s="31"/>
      <c r="J41" s="31"/>
      <c r="K41" s="35"/>
    </row>
    <row r="42" spans="1:11" x14ac:dyDescent="0.3">
      <c r="C42" s="57"/>
      <c r="D42" s="54"/>
      <c r="E42" s="6"/>
      <c r="F42" s="19"/>
      <c r="G42" s="24"/>
      <c r="H42" s="24"/>
      <c r="I42" s="31"/>
      <c r="J42" s="31"/>
      <c r="K42" s="35"/>
    </row>
    <row r="43" spans="1:11" x14ac:dyDescent="0.3">
      <c r="A43" s="10"/>
      <c r="B43" s="28"/>
      <c r="C43" s="58" t="s">
        <v>18</v>
      </c>
      <c r="D43" s="54"/>
      <c r="E43" s="6"/>
      <c r="F43" s="19"/>
      <c r="G43" s="24"/>
      <c r="H43" s="24"/>
      <c r="I43" s="31"/>
      <c r="J43" s="31"/>
      <c r="K43" s="35"/>
    </row>
    <row r="44" spans="1:11" x14ac:dyDescent="0.3">
      <c r="A44" s="28"/>
      <c r="B44" s="28"/>
      <c r="C44" s="58" t="s">
        <v>19</v>
      </c>
      <c r="D44" s="54"/>
      <c r="E44" s="6"/>
      <c r="F44" s="19"/>
      <c r="G44" s="24" t="s">
        <v>2</v>
      </c>
      <c r="H44" s="24" t="s">
        <v>2</v>
      </c>
      <c r="I44" s="31"/>
      <c r="J44" s="31"/>
      <c r="K44" s="35"/>
    </row>
    <row r="45" spans="1:11" x14ac:dyDescent="0.3">
      <c r="A45" s="28"/>
      <c r="B45" s="28"/>
      <c r="C45" s="58"/>
      <c r="D45" s="54"/>
      <c r="E45" s="6"/>
      <c r="F45" s="19"/>
      <c r="G45" s="24"/>
      <c r="H45" s="24"/>
      <c r="I45" s="31"/>
      <c r="J45" s="31"/>
      <c r="K45" s="35"/>
    </row>
    <row r="46" spans="1:11" x14ac:dyDescent="0.3">
      <c r="A46" s="28"/>
      <c r="B46" s="28"/>
      <c r="C46" s="58" t="s">
        <v>20</v>
      </c>
      <c r="D46" s="54"/>
      <c r="E46" s="6"/>
      <c r="F46" s="19"/>
      <c r="G46" s="24" t="s">
        <v>2</v>
      </c>
      <c r="H46" s="24" t="s">
        <v>2</v>
      </c>
      <c r="I46" s="31"/>
      <c r="J46" s="31"/>
      <c r="K46" s="35"/>
    </row>
    <row r="47" spans="1:11" x14ac:dyDescent="0.3">
      <c r="A47" s="28"/>
      <c r="B47" s="28"/>
      <c r="C47" s="58"/>
      <c r="D47" s="54"/>
      <c r="E47" s="6"/>
      <c r="F47" s="19"/>
      <c r="G47" s="24"/>
      <c r="H47" s="24"/>
      <c r="I47" s="31"/>
      <c r="J47" s="31"/>
      <c r="K47" s="35"/>
    </row>
    <row r="48" spans="1:11" x14ac:dyDescent="0.3">
      <c r="A48" s="28"/>
      <c r="B48" s="28"/>
      <c r="C48" s="58" t="s">
        <v>21</v>
      </c>
      <c r="D48" s="54"/>
      <c r="E48" s="6"/>
      <c r="F48" s="19"/>
      <c r="G48" s="24" t="s">
        <v>2</v>
      </c>
      <c r="H48" s="24" t="s">
        <v>2</v>
      </c>
      <c r="I48" s="31"/>
      <c r="J48" s="31"/>
      <c r="K48" s="35"/>
    </row>
    <row r="49" spans="1:54" x14ac:dyDescent="0.3">
      <c r="A49" s="28"/>
      <c r="B49" s="28"/>
      <c r="C49" s="58"/>
      <c r="D49" s="54"/>
      <c r="E49" s="6"/>
      <c r="F49" s="19"/>
      <c r="G49" s="24"/>
      <c r="H49" s="24"/>
      <c r="I49" s="31"/>
      <c r="J49" s="31"/>
      <c r="K49" s="35"/>
    </row>
    <row r="50" spans="1:54" x14ac:dyDescent="0.3">
      <c r="A50" s="28"/>
      <c r="B50" s="28"/>
      <c r="C50" s="58" t="s">
        <v>22</v>
      </c>
      <c r="D50" s="54"/>
      <c r="E50" s="6"/>
      <c r="F50" s="19"/>
      <c r="G50" s="24" t="s">
        <v>2</v>
      </c>
      <c r="H50" s="24" t="s">
        <v>2</v>
      </c>
      <c r="I50" s="31"/>
      <c r="J50" s="31"/>
      <c r="K50" s="35"/>
    </row>
    <row r="51" spans="1:54" x14ac:dyDescent="0.3">
      <c r="A51" s="28"/>
      <c r="B51" s="28"/>
      <c r="C51" s="58"/>
      <c r="D51" s="54"/>
      <c r="E51" s="6"/>
      <c r="F51" s="19"/>
      <c r="G51" s="24"/>
      <c r="H51" s="24"/>
      <c r="I51" s="31"/>
      <c r="J51" s="31"/>
      <c r="K51" s="35"/>
    </row>
    <row r="52" spans="1:54" x14ac:dyDescent="0.3">
      <c r="A52" s="28"/>
      <c r="B52" s="28"/>
      <c r="C52" s="58" t="s">
        <v>23</v>
      </c>
      <c r="D52" s="54"/>
      <c r="E52" s="6"/>
      <c r="F52" s="19"/>
      <c r="G52" s="24" t="s">
        <v>2</v>
      </c>
      <c r="H52" s="24" t="s">
        <v>2</v>
      </c>
      <c r="I52" s="31"/>
      <c r="J52" s="31"/>
      <c r="K52" s="35"/>
    </row>
    <row r="53" spans="1:54" x14ac:dyDescent="0.3">
      <c r="A53" s="28"/>
      <c r="B53" s="28"/>
      <c r="C53" s="58"/>
      <c r="D53" s="54"/>
      <c r="E53" s="6"/>
      <c r="F53" s="19"/>
      <c r="G53" s="24"/>
      <c r="H53" s="24"/>
      <c r="I53" s="31"/>
      <c r="J53" s="31"/>
      <c r="K53" s="35"/>
    </row>
    <row r="54" spans="1:54" x14ac:dyDescent="0.3">
      <c r="C54" s="59" t="s">
        <v>24</v>
      </c>
      <c r="D54" s="54"/>
      <c r="E54" s="6"/>
      <c r="F54" s="19"/>
      <c r="G54" s="24"/>
      <c r="H54" s="24"/>
      <c r="I54" s="31"/>
      <c r="J54" s="31"/>
      <c r="K54" s="35"/>
    </row>
    <row r="55" spans="1:54" x14ac:dyDescent="0.3">
      <c r="B55" s="8" t="s">
        <v>199</v>
      </c>
      <c r="C55" s="57" t="s">
        <v>200</v>
      </c>
      <c r="D55" s="54"/>
      <c r="E55" s="6"/>
      <c r="F55" s="19"/>
      <c r="G55" s="24">
        <v>534.71</v>
      </c>
      <c r="H55" s="24">
        <v>1.52</v>
      </c>
      <c r="I55" s="31"/>
      <c r="J55" s="31"/>
      <c r="K55" s="35"/>
    </row>
    <row r="56" spans="1:54" x14ac:dyDescent="0.3">
      <c r="C56" s="58" t="s">
        <v>184</v>
      </c>
      <c r="D56" s="54"/>
      <c r="E56" s="6"/>
      <c r="F56" s="19"/>
      <c r="G56" s="25">
        <v>534.71</v>
      </c>
      <c r="H56" s="25">
        <v>1.52</v>
      </c>
      <c r="I56" s="31"/>
      <c r="J56" s="31"/>
      <c r="K56" s="35"/>
    </row>
    <row r="57" spans="1:54" x14ac:dyDescent="0.3">
      <c r="C57" s="57"/>
      <c r="D57" s="54"/>
      <c r="E57" s="6"/>
      <c r="F57" s="19"/>
      <c r="G57" s="24"/>
      <c r="H57" s="24"/>
      <c r="I57" s="31"/>
      <c r="J57" s="31"/>
      <c r="K57" s="35"/>
    </row>
    <row r="58" spans="1:54" x14ac:dyDescent="0.3">
      <c r="A58" s="10"/>
      <c r="B58" s="28"/>
      <c r="C58" s="58" t="s">
        <v>25</v>
      </c>
      <c r="D58" s="54"/>
      <c r="E58" s="6"/>
      <c r="F58" s="19"/>
      <c r="G58" s="24"/>
      <c r="H58" s="24"/>
      <c r="I58" s="31"/>
      <c r="J58" s="31"/>
      <c r="K58" s="35"/>
    </row>
    <row r="59" spans="1:54" s="2" customFormat="1" ht="13.8" x14ac:dyDescent="0.3">
      <c r="A59" s="28"/>
      <c r="B59" s="28"/>
      <c r="C59" s="57" t="s">
        <v>5023</v>
      </c>
      <c r="D59" s="54"/>
      <c r="E59" s="6"/>
      <c r="F59" s="19"/>
      <c r="G59" s="24" t="s">
        <v>2</v>
      </c>
      <c r="H59" s="24" t="s">
        <v>2</v>
      </c>
      <c r="I59" s="31"/>
      <c r="J59" s="31"/>
      <c r="K59" s="35"/>
      <c r="L59" s="3"/>
      <c r="AI59" s="3"/>
      <c r="AV59" s="3"/>
      <c r="AX59" s="3"/>
      <c r="BB59" s="3"/>
    </row>
    <row r="60" spans="1:54" x14ac:dyDescent="0.3">
      <c r="B60" s="8"/>
      <c r="C60" s="57" t="s">
        <v>201</v>
      </c>
      <c r="D60" s="54"/>
      <c r="E60" s="6"/>
      <c r="F60" s="19"/>
      <c r="G60" s="24">
        <v>8.5399999999999991</v>
      </c>
      <c r="H60" s="24">
        <v>0.02</v>
      </c>
      <c r="I60" s="31"/>
      <c r="J60" s="31"/>
      <c r="K60" s="35"/>
    </row>
    <row r="61" spans="1:54" x14ac:dyDescent="0.3">
      <c r="C61" s="58" t="s">
        <v>184</v>
      </c>
      <c r="D61" s="54"/>
      <c r="E61" s="6"/>
      <c r="F61" s="19"/>
      <c r="G61" s="25">
        <v>8.5399999999999991</v>
      </c>
      <c r="H61" s="25">
        <v>0.02</v>
      </c>
      <c r="I61" s="31"/>
      <c r="J61" s="31"/>
      <c r="K61" s="35"/>
    </row>
    <row r="62" spans="1:54" x14ac:dyDescent="0.3">
      <c r="C62" s="57"/>
      <c r="D62" s="54"/>
      <c r="E62" s="6"/>
      <c r="F62" s="19"/>
      <c r="G62" s="24"/>
      <c r="H62" s="24"/>
      <c r="I62" s="31"/>
      <c r="J62" s="31"/>
      <c r="K62" s="35"/>
    </row>
    <row r="63" spans="1:54" x14ac:dyDescent="0.3">
      <c r="C63" s="60" t="s">
        <v>202</v>
      </c>
      <c r="D63" s="55"/>
      <c r="E63" s="5"/>
      <c r="F63" s="20"/>
      <c r="G63" s="26">
        <v>35258.660000000003</v>
      </c>
      <c r="H63" s="26">
        <v>99.999999999999986</v>
      </c>
      <c r="I63" s="32"/>
      <c r="J63" s="32"/>
      <c r="K63" s="36"/>
    </row>
    <row r="66" spans="3:11" x14ac:dyDescent="0.3">
      <c r="C66" s="1" t="s">
        <v>203</v>
      </c>
    </row>
    <row r="67" spans="3:11" x14ac:dyDescent="0.3">
      <c r="C67" s="37" t="s">
        <v>204</v>
      </c>
      <c r="D67" s="37"/>
      <c r="E67" s="37"/>
      <c r="F67" s="37"/>
      <c r="G67" s="37"/>
      <c r="H67" s="37"/>
      <c r="I67" s="37"/>
      <c r="J67" s="37"/>
      <c r="K67" s="37"/>
    </row>
    <row r="68" spans="3:11" x14ac:dyDescent="0.3">
      <c r="C68" s="2" t="s">
        <v>205</v>
      </c>
    </row>
    <row r="69" spans="3:11" x14ac:dyDescent="0.3">
      <c r="C69" s="2" t="s">
        <v>206</v>
      </c>
    </row>
    <row r="70" spans="3:11" ht="30" customHeight="1" x14ac:dyDescent="0.3">
      <c r="C70" s="80" t="s">
        <v>207</v>
      </c>
      <c r="D70" s="81"/>
      <c r="E70" s="81"/>
      <c r="F70" s="81"/>
      <c r="G70" s="81"/>
      <c r="H70" s="81"/>
      <c r="I70" s="81"/>
      <c r="J70" s="81"/>
      <c r="K70" s="81"/>
    </row>
    <row r="71" spans="3:11" x14ac:dyDescent="0.3">
      <c r="C71" s="2" t="s">
        <v>208</v>
      </c>
    </row>
    <row r="73" spans="3:11" x14ac:dyDescent="0.3">
      <c r="C73" s="1" t="s">
        <v>5173</v>
      </c>
      <c r="E73" s="78" t="s">
        <v>5174</v>
      </c>
    </row>
    <row r="74" spans="3:11" x14ac:dyDescent="0.3">
      <c r="E74" s="2" t="s">
        <v>5225</v>
      </c>
    </row>
  </sheetData>
  <mergeCells count="1">
    <mergeCell ref="C70:K70"/>
  </mergeCells>
  <hyperlinks>
    <hyperlink ref="J2" location="'Index'!A1" display="'Index'!A1" xr:uid="{E9C362DC-5AD0-452F-9236-3E93124E5B96}"/>
  </hyperlinks>
  <pageMargins left="0.7" right="0.7" top="0.75" bottom="0.75" header="0.3" footer="0.3"/>
  <pageSetup orientation="portrait" horizontalDpi="4294967293" r:id="rId1"/>
  <drawing r:id="rId2"/>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EAADF6-01E8-44BA-9F85-5FCC62E9FC7E}">
  <sheetPr codeName="Sheet1"/>
  <dimension ref="A1:IV75"/>
  <sheetViews>
    <sheetView showGridLines="0" zoomScale="90" zoomScaleNormal="90" workbookViewId="0">
      <pane ySplit="6" topLeftCell="A60"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4409</v>
      </c>
      <c r="J2" s="38" t="s">
        <v>4688</v>
      </c>
    </row>
    <row r="3" spans="1:54" ht="16.2" x14ac:dyDescent="0.35">
      <c r="C3" s="1" t="s">
        <v>28</v>
      </c>
      <c r="D3" s="21" t="s">
        <v>4410</v>
      </c>
    </row>
    <row r="4" spans="1:54" ht="15" x14ac:dyDescent="0.35">
      <c r="C4" s="1" t="s">
        <v>30</v>
      </c>
      <c r="D4" s="22">
        <v>46053</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C8" s="58" t="s">
        <v>0</v>
      </c>
      <c r="D8" s="54"/>
      <c r="E8" s="6"/>
      <c r="F8" s="19"/>
      <c r="G8" s="24"/>
      <c r="H8" s="24"/>
      <c r="I8" s="31"/>
      <c r="J8" s="31"/>
      <c r="K8" s="35"/>
    </row>
    <row r="9" spans="1:54" x14ac:dyDescent="0.3">
      <c r="C9" s="57"/>
      <c r="D9" s="54"/>
      <c r="E9" s="6"/>
      <c r="F9" s="19"/>
      <c r="G9" s="24"/>
      <c r="H9" s="24"/>
      <c r="I9" s="31"/>
      <c r="J9" s="31"/>
      <c r="K9" s="35"/>
    </row>
    <row r="10" spans="1:54" x14ac:dyDescent="0.3">
      <c r="C10" s="58" t="s">
        <v>1</v>
      </c>
      <c r="D10" s="54"/>
      <c r="E10" s="6"/>
      <c r="F10" s="19"/>
      <c r="G10" s="24" t="s">
        <v>2</v>
      </c>
      <c r="H10" s="24" t="s">
        <v>2</v>
      </c>
      <c r="I10" s="31"/>
      <c r="J10" s="31"/>
      <c r="K10" s="35"/>
    </row>
    <row r="11" spans="1:54" x14ac:dyDescent="0.3">
      <c r="C11" s="57"/>
      <c r="D11" s="54"/>
      <c r="E11" s="6"/>
      <c r="F11" s="19"/>
      <c r="G11" s="24"/>
      <c r="H11" s="24"/>
      <c r="I11" s="31"/>
      <c r="J11" s="31"/>
      <c r="K11" s="35"/>
    </row>
    <row r="12" spans="1:54" x14ac:dyDescent="0.3">
      <c r="C12" s="58" t="s">
        <v>3</v>
      </c>
      <c r="D12" s="54"/>
      <c r="E12" s="6"/>
      <c r="F12" s="19"/>
      <c r="G12" s="24" t="s">
        <v>2</v>
      </c>
      <c r="H12" s="24" t="s">
        <v>2</v>
      </c>
      <c r="I12" s="31"/>
      <c r="J12" s="31"/>
      <c r="K12" s="35"/>
    </row>
    <row r="13" spans="1:54" x14ac:dyDescent="0.3">
      <c r="C13" s="57"/>
      <c r="D13" s="54"/>
      <c r="E13" s="6"/>
      <c r="F13" s="19"/>
      <c r="G13" s="24"/>
      <c r="H13" s="24"/>
      <c r="I13" s="31"/>
      <c r="J13" s="31"/>
      <c r="K13" s="35"/>
    </row>
    <row r="14" spans="1:54" x14ac:dyDescent="0.3">
      <c r="C14" s="58" t="s">
        <v>4</v>
      </c>
      <c r="D14" s="54"/>
      <c r="E14" s="6"/>
      <c r="F14" s="19"/>
      <c r="G14" s="24" t="s">
        <v>2</v>
      </c>
      <c r="H14" s="24" t="s">
        <v>2</v>
      </c>
      <c r="I14" s="31"/>
      <c r="J14" s="31"/>
      <c r="K14" s="35"/>
    </row>
    <row r="15" spans="1:54" x14ac:dyDescent="0.3">
      <c r="C15" s="57"/>
      <c r="D15" s="54"/>
      <c r="E15" s="6"/>
      <c r="F15" s="19"/>
      <c r="G15" s="24"/>
      <c r="H15" s="24"/>
      <c r="I15" s="31"/>
      <c r="J15" s="31"/>
      <c r="K15" s="35"/>
    </row>
    <row r="16" spans="1:54" x14ac:dyDescent="0.3">
      <c r="C16" s="58" t="s">
        <v>5</v>
      </c>
      <c r="D16" s="54"/>
      <c r="E16" s="6"/>
      <c r="F16" s="19"/>
      <c r="G16" s="24"/>
      <c r="H16" s="24"/>
      <c r="I16" s="31"/>
      <c r="J16" s="31"/>
      <c r="K16" s="35"/>
    </row>
    <row r="17" spans="1:11" x14ac:dyDescent="0.3">
      <c r="C17" s="57"/>
      <c r="D17" s="54"/>
      <c r="E17" s="6"/>
      <c r="F17" s="19"/>
      <c r="G17" s="24"/>
      <c r="H17" s="24"/>
      <c r="I17" s="31"/>
      <c r="J17" s="31"/>
      <c r="K17" s="35"/>
    </row>
    <row r="18" spans="1:11" x14ac:dyDescent="0.3">
      <c r="C18" s="58" t="s">
        <v>6</v>
      </c>
      <c r="D18" s="54"/>
      <c r="E18" s="6"/>
      <c r="F18" s="19"/>
      <c r="G18" s="24" t="s">
        <v>2</v>
      </c>
      <c r="H18" s="24" t="s">
        <v>2</v>
      </c>
      <c r="I18" s="31"/>
      <c r="J18" s="31"/>
      <c r="K18" s="35"/>
    </row>
    <row r="19" spans="1:11" x14ac:dyDescent="0.3">
      <c r="C19" s="57"/>
      <c r="D19" s="54"/>
      <c r="E19" s="6"/>
      <c r="F19" s="19"/>
      <c r="G19" s="24"/>
      <c r="H19" s="24"/>
      <c r="I19" s="31"/>
      <c r="J19" s="31"/>
      <c r="K19" s="35"/>
    </row>
    <row r="20" spans="1:11" x14ac:dyDescent="0.3">
      <c r="C20" s="58" t="s">
        <v>7</v>
      </c>
      <c r="D20" s="54"/>
      <c r="E20" s="6"/>
      <c r="F20" s="19"/>
      <c r="G20" s="24" t="s">
        <v>2</v>
      </c>
      <c r="H20" s="24" t="s">
        <v>2</v>
      </c>
      <c r="I20" s="31"/>
      <c r="J20" s="31"/>
      <c r="K20" s="35"/>
    </row>
    <row r="21" spans="1:11" x14ac:dyDescent="0.3">
      <c r="C21" s="57"/>
      <c r="D21" s="54"/>
      <c r="E21" s="6"/>
      <c r="F21" s="19"/>
      <c r="G21" s="24"/>
      <c r="H21" s="24"/>
      <c r="I21" s="31"/>
      <c r="J21" s="31"/>
      <c r="K21" s="35"/>
    </row>
    <row r="22" spans="1:11" x14ac:dyDescent="0.3">
      <c r="C22" s="58" t="s">
        <v>8</v>
      </c>
      <c r="D22" s="54"/>
      <c r="E22" s="6"/>
      <c r="F22" s="19"/>
      <c r="G22" s="24" t="s">
        <v>2</v>
      </c>
      <c r="H22" s="24" t="s">
        <v>2</v>
      </c>
      <c r="I22" s="31"/>
      <c r="J22" s="31"/>
      <c r="K22" s="35"/>
    </row>
    <row r="23" spans="1:11" x14ac:dyDescent="0.3">
      <c r="C23" s="57"/>
      <c r="D23" s="54"/>
      <c r="E23" s="6"/>
      <c r="F23" s="19"/>
      <c r="G23" s="24"/>
      <c r="H23" s="24"/>
      <c r="I23" s="31"/>
      <c r="J23" s="31"/>
      <c r="K23" s="35"/>
    </row>
    <row r="24" spans="1:11" x14ac:dyDescent="0.3">
      <c r="C24" s="58" t="s">
        <v>9</v>
      </c>
      <c r="D24" s="54"/>
      <c r="E24" s="6"/>
      <c r="F24" s="19"/>
      <c r="G24" s="24" t="s">
        <v>2</v>
      </c>
      <c r="H24" s="24" t="s">
        <v>2</v>
      </c>
      <c r="I24" s="31"/>
      <c r="J24" s="31"/>
      <c r="K24" s="35"/>
    </row>
    <row r="25" spans="1:11" x14ac:dyDescent="0.3">
      <c r="C25" s="57"/>
      <c r="D25" s="54"/>
      <c r="E25" s="6"/>
      <c r="F25" s="19"/>
      <c r="G25" s="24"/>
      <c r="H25" s="24"/>
      <c r="I25" s="31"/>
      <c r="J25" s="31"/>
      <c r="K25" s="35"/>
    </row>
    <row r="26" spans="1:11" x14ac:dyDescent="0.3">
      <c r="C26" s="58" t="s">
        <v>10</v>
      </c>
      <c r="D26" s="54"/>
      <c r="E26" s="6"/>
      <c r="F26" s="19"/>
      <c r="G26" s="24" t="s">
        <v>2</v>
      </c>
      <c r="H26" s="24" t="s">
        <v>2</v>
      </c>
      <c r="I26" s="31"/>
      <c r="J26" s="31"/>
      <c r="K26" s="35"/>
    </row>
    <row r="27" spans="1:11" x14ac:dyDescent="0.3">
      <c r="C27" s="57"/>
      <c r="D27" s="54"/>
      <c r="E27" s="6"/>
      <c r="F27" s="19"/>
      <c r="G27" s="24"/>
      <c r="H27" s="24"/>
      <c r="I27" s="31"/>
      <c r="J27" s="31"/>
      <c r="K27" s="35"/>
    </row>
    <row r="28" spans="1:11" x14ac:dyDescent="0.3">
      <c r="A28" s="10"/>
      <c r="B28" s="28"/>
      <c r="C28" s="58" t="s">
        <v>11</v>
      </c>
      <c r="D28" s="54"/>
      <c r="E28" s="6"/>
      <c r="F28" s="19"/>
      <c r="G28" s="24"/>
      <c r="H28" s="24"/>
      <c r="I28" s="31"/>
      <c r="J28" s="31"/>
      <c r="K28" s="35"/>
    </row>
    <row r="29" spans="1:11" x14ac:dyDescent="0.3">
      <c r="A29" s="28"/>
      <c r="B29" s="28"/>
      <c r="C29" s="58" t="s">
        <v>13</v>
      </c>
      <c r="D29" s="54"/>
      <c r="E29" s="6"/>
      <c r="F29" s="19"/>
      <c r="G29" s="24" t="s">
        <v>2</v>
      </c>
      <c r="H29" s="24" t="s">
        <v>2</v>
      </c>
      <c r="I29" s="31"/>
      <c r="J29" s="31"/>
      <c r="K29" s="35"/>
    </row>
    <row r="30" spans="1:11" x14ac:dyDescent="0.3">
      <c r="A30" s="28"/>
      <c r="B30" s="28"/>
      <c r="C30" s="58"/>
      <c r="D30" s="54"/>
      <c r="E30" s="6"/>
      <c r="F30" s="19"/>
      <c r="G30" s="24"/>
      <c r="H30" s="24"/>
      <c r="I30" s="31"/>
      <c r="J30" s="31"/>
      <c r="K30" s="35"/>
    </row>
    <row r="31" spans="1:11" x14ac:dyDescent="0.3">
      <c r="A31" s="28"/>
      <c r="B31" s="28"/>
      <c r="C31" s="58" t="s">
        <v>14</v>
      </c>
      <c r="D31" s="54"/>
      <c r="E31" s="6"/>
      <c r="F31" s="19"/>
      <c r="G31" s="24" t="s">
        <v>2</v>
      </c>
      <c r="H31" s="24" t="s">
        <v>2</v>
      </c>
      <c r="I31" s="31"/>
      <c r="J31" s="31"/>
      <c r="K31" s="35"/>
    </row>
    <row r="32" spans="1:11" x14ac:dyDescent="0.3">
      <c r="A32" s="28"/>
      <c r="B32" s="28"/>
      <c r="C32" s="58"/>
      <c r="D32" s="54"/>
      <c r="E32" s="6"/>
      <c r="F32" s="19"/>
      <c r="G32" s="24"/>
      <c r="H32" s="24"/>
      <c r="I32" s="31"/>
      <c r="J32" s="31"/>
      <c r="K32" s="35"/>
    </row>
    <row r="33" spans="1:11" x14ac:dyDescent="0.3">
      <c r="A33" s="28"/>
      <c r="B33" s="28"/>
      <c r="C33" s="58" t="s">
        <v>15</v>
      </c>
      <c r="D33" s="54"/>
      <c r="E33" s="6"/>
      <c r="F33" s="19"/>
      <c r="G33" s="24" t="s">
        <v>2</v>
      </c>
      <c r="H33" s="24" t="s">
        <v>2</v>
      </c>
      <c r="I33" s="31"/>
      <c r="J33" s="31"/>
      <c r="K33" s="35"/>
    </row>
    <row r="34" spans="1:11" x14ac:dyDescent="0.3">
      <c r="A34" s="28"/>
      <c r="B34" s="28"/>
      <c r="C34" s="58"/>
      <c r="D34" s="54"/>
      <c r="E34" s="6"/>
      <c r="F34" s="19"/>
      <c r="G34" s="24"/>
      <c r="H34" s="24"/>
      <c r="I34" s="31"/>
      <c r="J34" s="31"/>
      <c r="K34" s="35"/>
    </row>
    <row r="35" spans="1:11" x14ac:dyDescent="0.3">
      <c r="A35" s="28"/>
      <c r="B35" s="28"/>
      <c r="C35" s="58" t="s">
        <v>16</v>
      </c>
      <c r="D35" s="54"/>
      <c r="E35" s="6"/>
      <c r="F35" s="19"/>
      <c r="G35" s="24" t="s">
        <v>2</v>
      </c>
      <c r="H35" s="24" t="s">
        <v>2</v>
      </c>
      <c r="I35" s="31"/>
      <c r="J35" s="31"/>
      <c r="K35" s="35"/>
    </row>
    <row r="36" spans="1:11" x14ac:dyDescent="0.3">
      <c r="A36" s="28"/>
      <c r="B36" s="28"/>
      <c r="C36" s="58"/>
      <c r="D36" s="54"/>
      <c r="E36" s="6"/>
      <c r="F36" s="19"/>
      <c r="G36" s="24"/>
      <c r="H36" s="24"/>
      <c r="I36" s="31"/>
      <c r="J36" s="31"/>
      <c r="K36" s="35"/>
    </row>
    <row r="37" spans="1:11" x14ac:dyDescent="0.3">
      <c r="C37" s="59" t="s">
        <v>17</v>
      </c>
      <c r="D37" s="54"/>
      <c r="E37" s="6"/>
      <c r="F37" s="19"/>
      <c r="G37" s="24"/>
      <c r="H37" s="24"/>
      <c r="I37" s="31"/>
      <c r="J37" s="31"/>
      <c r="K37" s="35"/>
    </row>
    <row r="38" spans="1:11" x14ac:dyDescent="0.3">
      <c r="B38" s="8" t="s">
        <v>3767</v>
      </c>
      <c r="C38" s="57" t="s">
        <v>3768</v>
      </c>
      <c r="D38" s="54" t="s">
        <v>3769</v>
      </c>
      <c r="E38" s="6" t="s">
        <v>198</v>
      </c>
      <c r="F38" s="19">
        <v>18000000</v>
      </c>
      <c r="G38" s="24">
        <v>17811.560000000001</v>
      </c>
      <c r="H38" s="24">
        <v>84.52</v>
      </c>
      <c r="I38" s="31">
        <v>5.5168999999999997</v>
      </c>
      <c r="J38" s="31"/>
      <c r="K38" s="35"/>
    </row>
    <row r="39" spans="1:11" x14ac:dyDescent="0.3">
      <c r="B39" s="8" t="s">
        <v>3214</v>
      </c>
      <c r="C39" s="57" t="s">
        <v>3215</v>
      </c>
      <c r="D39" s="54" t="s">
        <v>3216</v>
      </c>
      <c r="E39" s="6" t="s">
        <v>198</v>
      </c>
      <c r="F39" s="19">
        <v>2300000</v>
      </c>
      <c r="G39" s="24">
        <v>2284.3200000000002</v>
      </c>
      <c r="H39" s="24">
        <v>10.84</v>
      </c>
      <c r="I39" s="31">
        <v>5.4473000000000003</v>
      </c>
      <c r="J39" s="31"/>
      <c r="K39" s="35"/>
    </row>
    <row r="40" spans="1:11" x14ac:dyDescent="0.3">
      <c r="B40" s="8" t="s">
        <v>3770</v>
      </c>
      <c r="C40" s="57" t="s">
        <v>3768</v>
      </c>
      <c r="D40" s="54" t="s">
        <v>3771</v>
      </c>
      <c r="E40" s="6" t="s">
        <v>198</v>
      </c>
      <c r="F40" s="19">
        <v>506700</v>
      </c>
      <c r="G40" s="24">
        <v>501.4</v>
      </c>
      <c r="H40" s="24">
        <v>2.38</v>
      </c>
      <c r="I40" s="31">
        <v>5.5168999999999997</v>
      </c>
      <c r="J40" s="31"/>
      <c r="K40" s="35"/>
    </row>
    <row r="41" spans="1:11" x14ac:dyDescent="0.3">
      <c r="B41" s="8" t="s">
        <v>3211</v>
      </c>
      <c r="C41" s="57" t="s">
        <v>3212</v>
      </c>
      <c r="D41" s="54" t="s">
        <v>3213</v>
      </c>
      <c r="E41" s="6" t="s">
        <v>198</v>
      </c>
      <c r="F41" s="19">
        <v>400000</v>
      </c>
      <c r="G41" s="24">
        <v>397.69</v>
      </c>
      <c r="H41" s="24">
        <v>1.89</v>
      </c>
      <c r="I41" s="31">
        <v>5.4333999999999998</v>
      </c>
      <c r="J41" s="31"/>
      <c r="K41" s="35"/>
    </row>
    <row r="42" spans="1:11" x14ac:dyDescent="0.3">
      <c r="C42" s="58" t="s">
        <v>184</v>
      </c>
      <c r="D42" s="54"/>
      <c r="E42" s="6"/>
      <c r="F42" s="19"/>
      <c r="G42" s="25">
        <v>20994.97</v>
      </c>
      <c r="H42" s="25">
        <v>99.63</v>
      </c>
      <c r="I42" s="31"/>
      <c r="J42" s="31"/>
      <c r="K42" s="35"/>
    </row>
    <row r="43" spans="1:11" x14ac:dyDescent="0.3">
      <c r="C43" s="57"/>
      <c r="D43" s="54"/>
      <c r="E43" s="6"/>
      <c r="F43" s="19"/>
      <c r="G43" s="24"/>
      <c r="H43" s="24"/>
      <c r="I43" s="31"/>
      <c r="J43" s="31"/>
      <c r="K43" s="35"/>
    </row>
    <row r="44" spans="1:11" x14ac:dyDescent="0.3">
      <c r="A44" s="10"/>
      <c r="B44" s="28"/>
      <c r="C44" s="58" t="s">
        <v>18</v>
      </c>
      <c r="D44" s="54"/>
      <c r="E44" s="6"/>
      <c r="F44" s="19"/>
      <c r="G44" s="24"/>
      <c r="H44" s="24"/>
      <c r="I44" s="31"/>
      <c r="J44" s="31"/>
      <c r="K44" s="35"/>
    </row>
    <row r="45" spans="1:11" x14ac:dyDescent="0.3">
      <c r="A45" s="28"/>
      <c r="B45" s="28"/>
      <c r="C45" s="58" t="s">
        <v>19</v>
      </c>
      <c r="D45" s="54"/>
      <c r="E45" s="6"/>
      <c r="F45" s="19"/>
      <c r="G45" s="24" t="s">
        <v>2</v>
      </c>
      <c r="H45" s="24" t="s">
        <v>2</v>
      </c>
      <c r="I45" s="31"/>
      <c r="J45" s="31"/>
      <c r="K45" s="35"/>
    </row>
    <row r="46" spans="1:11" x14ac:dyDescent="0.3">
      <c r="A46" s="28"/>
      <c r="B46" s="28"/>
      <c r="C46" s="58"/>
      <c r="D46" s="54"/>
      <c r="E46" s="6"/>
      <c r="F46" s="19"/>
      <c r="G46" s="24"/>
      <c r="H46" s="24"/>
      <c r="I46" s="31"/>
      <c r="J46" s="31"/>
      <c r="K46" s="35"/>
    </row>
    <row r="47" spans="1:11" x14ac:dyDescent="0.3">
      <c r="A47" s="28"/>
      <c r="B47" s="28"/>
      <c r="C47" s="58" t="s">
        <v>20</v>
      </c>
      <c r="D47" s="54"/>
      <c r="E47" s="6"/>
      <c r="F47" s="19"/>
      <c r="G47" s="24" t="s">
        <v>2</v>
      </c>
      <c r="H47" s="24" t="s">
        <v>2</v>
      </c>
      <c r="I47" s="31"/>
      <c r="J47" s="31"/>
      <c r="K47" s="35"/>
    </row>
    <row r="48" spans="1:11" x14ac:dyDescent="0.3">
      <c r="A48" s="28"/>
      <c r="B48" s="28"/>
      <c r="C48" s="58"/>
      <c r="D48" s="54"/>
      <c r="E48" s="6"/>
      <c r="F48" s="19"/>
      <c r="G48" s="24"/>
      <c r="H48" s="24"/>
      <c r="I48" s="31"/>
      <c r="J48" s="31"/>
      <c r="K48" s="35"/>
    </row>
    <row r="49" spans="1:54" x14ac:dyDescent="0.3">
      <c r="A49" s="28"/>
      <c r="B49" s="28"/>
      <c r="C49" s="58" t="s">
        <v>21</v>
      </c>
      <c r="D49" s="54"/>
      <c r="E49" s="6"/>
      <c r="F49" s="19"/>
      <c r="G49" s="24" t="s">
        <v>2</v>
      </c>
      <c r="H49" s="24" t="s">
        <v>2</v>
      </c>
      <c r="I49" s="31"/>
      <c r="J49" s="31"/>
      <c r="K49" s="35"/>
    </row>
    <row r="50" spans="1:54" x14ac:dyDescent="0.3">
      <c r="A50" s="28"/>
      <c r="B50" s="28"/>
      <c r="C50" s="58"/>
      <c r="D50" s="54"/>
      <c r="E50" s="6"/>
      <c r="F50" s="19"/>
      <c r="G50" s="24"/>
      <c r="H50" s="24"/>
      <c r="I50" s="31"/>
      <c r="J50" s="31"/>
      <c r="K50" s="35"/>
    </row>
    <row r="51" spans="1:54" x14ac:dyDescent="0.3">
      <c r="A51" s="28"/>
      <c r="B51" s="28"/>
      <c r="C51" s="58" t="s">
        <v>22</v>
      </c>
      <c r="D51" s="54"/>
      <c r="E51" s="6"/>
      <c r="F51" s="19"/>
      <c r="G51" s="24" t="s">
        <v>2</v>
      </c>
      <c r="H51" s="24" t="s">
        <v>2</v>
      </c>
      <c r="I51" s="31"/>
      <c r="J51" s="31"/>
      <c r="K51" s="35"/>
    </row>
    <row r="52" spans="1:54" x14ac:dyDescent="0.3">
      <c r="A52" s="28"/>
      <c r="B52" s="28"/>
      <c r="C52" s="58"/>
      <c r="D52" s="54"/>
      <c r="E52" s="6"/>
      <c r="F52" s="19"/>
      <c r="G52" s="24"/>
      <c r="H52" s="24"/>
      <c r="I52" s="31"/>
      <c r="J52" s="31"/>
      <c r="K52" s="35"/>
    </row>
    <row r="53" spans="1:54" x14ac:dyDescent="0.3">
      <c r="A53" s="28"/>
      <c r="B53" s="28"/>
      <c r="C53" s="58" t="s">
        <v>23</v>
      </c>
      <c r="D53" s="54"/>
      <c r="E53" s="6"/>
      <c r="F53" s="19"/>
      <c r="G53" s="24" t="s">
        <v>2</v>
      </c>
      <c r="H53" s="24" t="s">
        <v>2</v>
      </c>
      <c r="I53" s="31"/>
      <c r="J53" s="31"/>
      <c r="K53" s="35"/>
    </row>
    <row r="54" spans="1:54" x14ac:dyDescent="0.3">
      <c r="A54" s="28"/>
      <c r="B54" s="28"/>
      <c r="C54" s="58"/>
      <c r="D54" s="54"/>
      <c r="E54" s="6"/>
      <c r="F54" s="19"/>
      <c r="G54" s="24"/>
      <c r="H54" s="24"/>
      <c r="I54" s="31"/>
      <c r="J54" s="31"/>
      <c r="K54" s="35"/>
    </row>
    <row r="55" spans="1:54" x14ac:dyDescent="0.3">
      <c r="C55" s="59" t="s">
        <v>24</v>
      </c>
      <c r="D55" s="54"/>
      <c r="E55" s="6"/>
      <c r="F55" s="19"/>
      <c r="G55" s="24"/>
      <c r="H55" s="24"/>
      <c r="I55" s="31"/>
      <c r="J55" s="31"/>
      <c r="K55" s="35"/>
    </row>
    <row r="56" spans="1:54" x14ac:dyDescent="0.3">
      <c r="B56" s="8" t="s">
        <v>199</v>
      </c>
      <c r="C56" s="57" t="s">
        <v>200</v>
      </c>
      <c r="D56" s="54"/>
      <c r="E56" s="6"/>
      <c r="F56" s="19"/>
      <c r="G56" s="24">
        <v>75.77</v>
      </c>
      <c r="H56" s="24">
        <v>0.36</v>
      </c>
      <c r="I56" s="31"/>
      <c r="J56" s="31"/>
      <c r="K56" s="35"/>
    </row>
    <row r="57" spans="1:54" x14ac:dyDescent="0.3">
      <c r="C57" s="58" t="s">
        <v>184</v>
      </c>
      <c r="D57" s="54"/>
      <c r="E57" s="6"/>
      <c r="F57" s="19"/>
      <c r="G57" s="25">
        <v>75.77</v>
      </c>
      <c r="H57" s="25">
        <v>0.36</v>
      </c>
      <c r="I57" s="31"/>
      <c r="J57" s="31"/>
      <c r="K57" s="35"/>
    </row>
    <row r="58" spans="1:54" x14ac:dyDescent="0.3">
      <c r="C58" s="57"/>
      <c r="D58" s="54"/>
      <c r="E58" s="6"/>
      <c r="F58" s="19"/>
      <c r="G58" s="24"/>
      <c r="H58" s="24"/>
      <c r="I58" s="31"/>
      <c r="J58" s="31"/>
      <c r="K58" s="35"/>
    </row>
    <row r="59" spans="1:54" x14ac:dyDescent="0.3">
      <c r="A59" s="10"/>
      <c r="B59" s="28"/>
      <c r="C59" s="58" t="s">
        <v>25</v>
      </c>
      <c r="D59" s="54"/>
      <c r="E59" s="6"/>
      <c r="F59" s="19"/>
      <c r="G59" s="24"/>
      <c r="H59" s="24"/>
      <c r="I59" s="31"/>
      <c r="J59" s="31"/>
      <c r="K59" s="35"/>
    </row>
    <row r="60" spans="1:54" s="2" customFormat="1" ht="13.8" x14ac:dyDescent="0.3">
      <c r="A60" s="28"/>
      <c r="B60" s="28"/>
      <c r="C60" s="57" t="s">
        <v>5023</v>
      </c>
      <c r="D60" s="54"/>
      <c r="E60" s="6"/>
      <c r="F60" s="19"/>
      <c r="G60" s="24" t="s">
        <v>2</v>
      </c>
      <c r="H60" s="24" t="s">
        <v>2</v>
      </c>
      <c r="I60" s="31"/>
      <c r="J60" s="31"/>
      <c r="K60" s="35"/>
      <c r="L60" s="3"/>
      <c r="AI60" s="3"/>
      <c r="AV60" s="3"/>
      <c r="AX60" s="3"/>
      <c r="BB60" s="3"/>
    </row>
    <row r="61" spans="1:54" x14ac:dyDescent="0.3">
      <c r="B61" s="8"/>
      <c r="C61" s="57" t="s">
        <v>201</v>
      </c>
      <c r="D61" s="54"/>
      <c r="E61" s="6"/>
      <c r="F61" s="19"/>
      <c r="G61" s="24">
        <v>3.72</v>
      </c>
      <c r="H61" s="24">
        <v>0.01</v>
      </c>
      <c r="I61" s="31"/>
      <c r="J61" s="31"/>
      <c r="K61" s="35"/>
    </row>
    <row r="62" spans="1:54" x14ac:dyDescent="0.3">
      <c r="C62" s="58" t="s">
        <v>184</v>
      </c>
      <c r="D62" s="54"/>
      <c r="E62" s="6"/>
      <c r="F62" s="19"/>
      <c r="G62" s="25">
        <v>3.72</v>
      </c>
      <c r="H62" s="25">
        <v>0.01</v>
      </c>
      <c r="I62" s="31"/>
      <c r="J62" s="31"/>
      <c r="K62" s="35"/>
    </row>
    <row r="63" spans="1:54" x14ac:dyDescent="0.3">
      <c r="C63" s="57"/>
      <c r="D63" s="54"/>
      <c r="E63" s="6"/>
      <c r="F63" s="19"/>
      <c r="G63" s="24"/>
      <c r="H63" s="24"/>
      <c r="I63" s="31"/>
      <c r="J63" s="31"/>
      <c r="K63" s="35"/>
    </row>
    <row r="64" spans="1:54" x14ac:dyDescent="0.3">
      <c r="C64" s="60" t="s">
        <v>202</v>
      </c>
      <c r="D64" s="55"/>
      <c r="E64" s="5"/>
      <c r="F64" s="20"/>
      <c r="G64" s="26">
        <v>21074.46</v>
      </c>
      <c r="H64" s="26">
        <v>100</v>
      </c>
      <c r="I64" s="32"/>
      <c r="J64" s="32"/>
      <c r="K64" s="36"/>
    </row>
    <row r="67" spans="3:11" x14ac:dyDescent="0.3">
      <c r="C67" s="1" t="s">
        <v>203</v>
      </c>
    </row>
    <row r="68" spans="3:11" x14ac:dyDescent="0.3">
      <c r="C68" s="37" t="s">
        <v>204</v>
      </c>
      <c r="D68" s="37"/>
      <c r="E68" s="37"/>
      <c r="F68" s="37"/>
      <c r="G68" s="37"/>
      <c r="H68" s="37"/>
      <c r="I68" s="37"/>
      <c r="J68" s="37"/>
      <c r="K68" s="37"/>
    </row>
    <row r="69" spans="3:11" x14ac:dyDescent="0.3">
      <c r="C69" s="2" t="s">
        <v>205</v>
      </c>
    </row>
    <row r="70" spans="3:11" x14ac:dyDescent="0.3">
      <c r="C70" s="2" t="s">
        <v>206</v>
      </c>
    </row>
    <row r="71" spans="3:11" ht="30" customHeight="1" x14ac:dyDescent="0.3">
      <c r="C71" s="80" t="s">
        <v>207</v>
      </c>
      <c r="D71" s="81"/>
      <c r="E71" s="81"/>
      <c r="F71" s="81"/>
      <c r="G71" s="81"/>
      <c r="H71" s="81"/>
      <c r="I71" s="81"/>
      <c r="J71" s="81"/>
      <c r="K71" s="81"/>
    </row>
    <row r="72" spans="3:11" x14ac:dyDescent="0.3">
      <c r="C72" s="2" t="s">
        <v>208</v>
      </c>
    </row>
    <row r="74" spans="3:11" x14ac:dyDescent="0.3">
      <c r="C74" s="1" t="s">
        <v>5173</v>
      </c>
      <c r="E74" s="78" t="s">
        <v>5174</v>
      </c>
    </row>
    <row r="75" spans="3:11" x14ac:dyDescent="0.3">
      <c r="E75" s="2" t="s">
        <v>5225</v>
      </c>
    </row>
  </sheetData>
  <mergeCells count="1">
    <mergeCell ref="C71:K71"/>
  </mergeCells>
  <hyperlinks>
    <hyperlink ref="J2" location="'Index'!A1" display="'Index'!A1" xr:uid="{26E7D22A-4408-4BE3-8D32-C406E5A94A51}"/>
  </hyperlinks>
  <pageMargins left="0.7" right="0.7" top="0.75" bottom="0.75" header="0.3" footer="0.3"/>
  <pageSetup orientation="portrait" horizontalDpi="4294967293" r:id="rId1"/>
  <drawing r:id="rId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FEE879-509A-4EF8-8D9D-D1A7199A6046}">
  <sheetPr codeName="Sheet1"/>
  <dimension ref="A1:IV74"/>
  <sheetViews>
    <sheetView showGridLines="0" zoomScale="90" zoomScaleNormal="90" workbookViewId="0">
      <pane ySplit="6" topLeftCell="A58"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4411</v>
      </c>
      <c r="J2" s="38" t="s">
        <v>4688</v>
      </c>
    </row>
    <row r="3" spans="1:54" ht="16.2" x14ac:dyDescent="0.35">
      <c r="C3" s="1" t="s">
        <v>28</v>
      </c>
      <c r="D3" s="21" t="s">
        <v>4412</v>
      </c>
    </row>
    <row r="4" spans="1:54" ht="15" x14ac:dyDescent="0.35">
      <c r="C4" s="1" t="s">
        <v>30</v>
      </c>
      <c r="D4" s="22">
        <v>46053</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C8" s="58" t="s">
        <v>0</v>
      </c>
      <c r="D8" s="54"/>
      <c r="E8" s="6"/>
      <c r="F8" s="19"/>
      <c r="G8" s="24"/>
      <c r="H8" s="24"/>
      <c r="I8" s="31"/>
      <c r="J8" s="31"/>
      <c r="K8" s="35"/>
    </row>
    <row r="9" spans="1:54" x14ac:dyDescent="0.3">
      <c r="C9" s="57"/>
      <c r="D9" s="54"/>
      <c r="E9" s="6"/>
      <c r="F9" s="19"/>
      <c r="G9" s="24"/>
      <c r="H9" s="24"/>
      <c r="I9" s="31"/>
      <c r="J9" s="31"/>
      <c r="K9" s="35"/>
    </row>
    <row r="10" spans="1:54" x14ac:dyDescent="0.3">
      <c r="C10" s="58" t="s">
        <v>1</v>
      </c>
      <c r="D10" s="54"/>
      <c r="E10" s="6"/>
      <c r="F10" s="19"/>
      <c r="G10" s="24" t="s">
        <v>2</v>
      </c>
      <c r="H10" s="24" t="s">
        <v>2</v>
      </c>
      <c r="I10" s="31"/>
      <c r="J10" s="31"/>
      <c r="K10" s="35"/>
    </row>
    <row r="11" spans="1:54" x14ac:dyDescent="0.3">
      <c r="C11" s="57"/>
      <c r="D11" s="54"/>
      <c r="E11" s="6"/>
      <c r="F11" s="19"/>
      <c r="G11" s="24"/>
      <c r="H11" s="24"/>
      <c r="I11" s="31"/>
      <c r="J11" s="31"/>
      <c r="K11" s="35"/>
    </row>
    <row r="12" spans="1:54" x14ac:dyDescent="0.3">
      <c r="C12" s="58" t="s">
        <v>3</v>
      </c>
      <c r="D12" s="54"/>
      <c r="E12" s="6"/>
      <c r="F12" s="19"/>
      <c r="G12" s="24" t="s">
        <v>2</v>
      </c>
      <c r="H12" s="24" t="s">
        <v>2</v>
      </c>
      <c r="I12" s="31"/>
      <c r="J12" s="31"/>
      <c r="K12" s="35"/>
    </row>
    <row r="13" spans="1:54" x14ac:dyDescent="0.3">
      <c r="C13" s="57"/>
      <c r="D13" s="54"/>
      <c r="E13" s="6"/>
      <c r="F13" s="19"/>
      <c r="G13" s="24"/>
      <c r="H13" s="24"/>
      <c r="I13" s="31"/>
      <c r="J13" s="31"/>
      <c r="K13" s="35"/>
    </row>
    <row r="14" spans="1:54" x14ac:dyDescent="0.3">
      <c r="C14" s="58" t="s">
        <v>4</v>
      </c>
      <c r="D14" s="54"/>
      <c r="E14" s="6"/>
      <c r="F14" s="19"/>
      <c r="G14" s="24" t="s">
        <v>2</v>
      </c>
      <c r="H14" s="24" t="s">
        <v>2</v>
      </c>
      <c r="I14" s="31"/>
      <c r="J14" s="31"/>
      <c r="K14" s="35"/>
    </row>
    <row r="15" spans="1:54" x14ac:dyDescent="0.3">
      <c r="C15" s="57"/>
      <c r="D15" s="54"/>
      <c r="E15" s="6"/>
      <c r="F15" s="19"/>
      <c r="G15" s="24"/>
      <c r="H15" s="24"/>
      <c r="I15" s="31"/>
      <c r="J15" s="31"/>
      <c r="K15" s="35"/>
    </row>
    <row r="16" spans="1:54" x14ac:dyDescent="0.3">
      <c r="A16" s="10"/>
      <c r="B16" s="28"/>
      <c r="C16" s="58" t="s">
        <v>5</v>
      </c>
      <c r="D16" s="54"/>
      <c r="E16" s="6"/>
      <c r="F16" s="19"/>
      <c r="G16" s="24"/>
      <c r="H16" s="24"/>
      <c r="I16" s="31"/>
      <c r="J16" s="31"/>
      <c r="K16" s="35"/>
    </row>
    <row r="17" spans="1:11" x14ac:dyDescent="0.3">
      <c r="A17" s="28"/>
      <c r="B17" s="28"/>
      <c r="C17" s="58" t="s">
        <v>6</v>
      </c>
      <c r="D17" s="54"/>
      <c r="E17" s="6"/>
      <c r="F17" s="19"/>
      <c r="G17" s="24" t="s">
        <v>2</v>
      </c>
      <c r="H17" s="24" t="s">
        <v>2</v>
      </c>
      <c r="I17" s="31"/>
      <c r="J17" s="31"/>
      <c r="K17" s="35"/>
    </row>
    <row r="18" spans="1:11" x14ac:dyDescent="0.3">
      <c r="A18" s="28"/>
      <c r="B18" s="28"/>
      <c r="C18" s="58"/>
      <c r="D18" s="54"/>
      <c r="E18" s="6"/>
      <c r="F18" s="19"/>
      <c r="G18" s="24"/>
      <c r="H18" s="24"/>
      <c r="I18" s="31"/>
      <c r="J18" s="31"/>
      <c r="K18" s="35"/>
    </row>
    <row r="19" spans="1:11" x14ac:dyDescent="0.3">
      <c r="A19" s="28"/>
      <c r="B19" s="28"/>
      <c r="C19" s="58" t="s">
        <v>7</v>
      </c>
      <c r="D19" s="54"/>
      <c r="E19" s="6"/>
      <c r="F19" s="19"/>
      <c r="G19" s="24" t="s">
        <v>2</v>
      </c>
      <c r="H19" s="24" t="s">
        <v>2</v>
      </c>
      <c r="I19" s="31"/>
      <c r="J19" s="31"/>
      <c r="K19" s="35"/>
    </row>
    <row r="20" spans="1:11" x14ac:dyDescent="0.3">
      <c r="A20" s="28"/>
      <c r="B20" s="28"/>
      <c r="C20" s="58"/>
      <c r="D20" s="54"/>
      <c r="E20" s="6"/>
      <c r="F20" s="19"/>
      <c r="G20" s="24"/>
      <c r="H20" s="24"/>
      <c r="I20" s="31"/>
      <c r="J20" s="31"/>
      <c r="K20" s="35"/>
    </row>
    <row r="21" spans="1:11" x14ac:dyDescent="0.3">
      <c r="A21" s="28"/>
      <c r="B21" s="28"/>
      <c r="C21" s="58" t="s">
        <v>8</v>
      </c>
      <c r="D21" s="54"/>
      <c r="E21" s="6"/>
      <c r="F21" s="19"/>
      <c r="G21" s="24" t="s">
        <v>2</v>
      </c>
      <c r="H21" s="24" t="s">
        <v>2</v>
      </c>
      <c r="I21" s="31"/>
      <c r="J21" s="31"/>
      <c r="K21" s="35"/>
    </row>
    <row r="22" spans="1:11" x14ac:dyDescent="0.3">
      <c r="A22" s="28"/>
      <c r="B22" s="28"/>
      <c r="C22" s="58"/>
      <c r="D22" s="54"/>
      <c r="E22" s="6"/>
      <c r="F22" s="19"/>
      <c r="G22" s="24"/>
      <c r="H22" s="24"/>
      <c r="I22" s="31"/>
      <c r="J22" s="31"/>
      <c r="K22" s="35"/>
    </row>
    <row r="23" spans="1:11" x14ac:dyDescent="0.3">
      <c r="C23" s="59" t="s">
        <v>9</v>
      </c>
      <c r="D23" s="54"/>
      <c r="E23" s="6"/>
      <c r="F23" s="19"/>
      <c r="G23" s="24"/>
      <c r="H23" s="24"/>
      <c r="I23" s="31"/>
      <c r="J23" s="31"/>
      <c r="K23" s="35"/>
    </row>
    <row r="24" spans="1:11" x14ac:dyDescent="0.3">
      <c r="B24" s="8" t="s">
        <v>2174</v>
      </c>
      <c r="C24" s="57" t="s">
        <v>2175</v>
      </c>
      <c r="D24" s="54" t="s">
        <v>2176</v>
      </c>
      <c r="E24" s="6" t="s">
        <v>198</v>
      </c>
      <c r="F24" s="19">
        <v>127000000</v>
      </c>
      <c r="G24" s="24">
        <v>118781.07</v>
      </c>
      <c r="H24" s="24">
        <v>63.87</v>
      </c>
      <c r="I24" s="31">
        <v>7.5447907000000001</v>
      </c>
      <c r="J24" s="31"/>
      <c r="K24" s="35"/>
    </row>
    <row r="25" spans="1:11" x14ac:dyDescent="0.3">
      <c r="C25" s="58" t="s">
        <v>184</v>
      </c>
      <c r="D25" s="54"/>
      <c r="E25" s="6"/>
      <c r="F25" s="19"/>
      <c r="G25" s="25">
        <v>118781.07</v>
      </c>
      <c r="H25" s="25">
        <v>63.87</v>
      </c>
      <c r="I25" s="31"/>
      <c r="J25" s="31"/>
      <c r="K25" s="35"/>
    </row>
    <row r="26" spans="1:11" x14ac:dyDescent="0.3">
      <c r="C26" s="57"/>
      <c r="D26" s="54"/>
      <c r="E26" s="6"/>
      <c r="F26" s="19"/>
      <c r="G26" s="24"/>
      <c r="H26" s="24"/>
      <c r="I26" s="31"/>
      <c r="J26" s="31"/>
      <c r="K26" s="35"/>
    </row>
    <row r="27" spans="1:11" x14ac:dyDescent="0.3">
      <c r="C27" s="58" t="s">
        <v>10</v>
      </c>
      <c r="D27" s="54"/>
      <c r="E27" s="6"/>
      <c r="F27" s="19"/>
      <c r="G27" s="24" t="s">
        <v>2</v>
      </c>
      <c r="H27" s="24" t="s">
        <v>2</v>
      </c>
      <c r="I27" s="31"/>
      <c r="J27" s="31"/>
      <c r="K27" s="35"/>
    </row>
    <row r="28" spans="1:11" x14ac:dyDescent="0.3">
      <c r="C28" s="57"/>
      <c r="D28" s="54"/>
      <c r="E28" s="6"/>
      <c r="F28" s="19"/>
      <c r="G28" s="24"/>
      <c r="H28" s="24"/>
      <c r="I28" s="31"/>
      <c r="J28" s="31"/>
      <c r="K28" s="35"/>
    </row>
    <row r="29" spans="1:11" x14ac:dyDescent="0.3">
      <c r="C29" s="58" t="s">
        <v>11</v>
      </c>
      <c r="D29" s="54"/>
      <c r="E29" s="6"/>
      <c r="F29" s="19"/>
      <c r="G29" s="24"/>
      <c r="H29" s="24"/>
      <c r="I29" s="31"/>
      <c r="J29" s="31"/>
      <c r="K29" s="35"/>
    </row>
    <row r="30" spans="1:11" x14ac:dyDescent="0.3">
      <c r="C30" s="57"/>
      <c r="D30" s="54"/>
      <c r="E30" s="6"/>
      <c r="F30" s="19"/>
      <c r="G30" s="24"/>
      <c r="H30" s="24"/>
      <c r="I30" s="31"/>
      <c r="J30" s="31"/>
      <c r="K30" s="35"/>
    </row>
    <row r="31" spans="1:11" x14ac:dyDescent="0.3">
      <c r="C31" s="58" t="s">
        <v>13</v>
      </c>
      <c r="D31" s="54"/>
      <c r="E31" s="6"/>
      <c r="F31" s="19"/>
      <c r="G31" s="24" t="s">
        <v>2</v>
      </c>
      <c r="H31" s="24" t="s">
        <v>2</v>
      </c>
      <c r="I31" s="31"/>
      <c r="J31" s="31"/>
      <c r="K31" s="35"/>
    </row>
    <row r="32" spans="1:11" x14ac:dyDescent="0.3">
      <c r="C32" s="57"/>
      <c r="D32" s="54"/>
      <c r="E32" s="6"/>
      <c r="F32" s="19"/>
      <c r="G32" s="24"/>
      <c r="H32" s="24"/>
      <c r="I32" s="31"/>
      <c r="J32" s="31"/>
      <c r="K32" s="35"/>
    </row>
    <row r="33" spans="1:11" x14ac:dyDescent="0.3">
      <c r="C33" s="58" t="s">
        <v>14</v>
      </c>
      <c r="D33" s="54"/>
      <c r="E33" s="6"/>
      <c r="F33" s="19"/>
      <c r="G33" s="24" t="s">
        <v>2</v>
      </c>
      <c r="H33" s="24" t="s">
        <v>2</v>
      </c>
      <c r="I33" s="31"/>
      <c r="J33" s="31"/>
      <c r="K33" s="35"/>
    </row>
    <row r="34" spans="1:11" x14ac:dyDescent="0.3">
      <c r="C34" s="57"/>
      <c r="D34" s="54"/>
      <c r="E34" s="6"/>
      <c r="F34" s="19"/>
      <c r="G34" s="24"/>
      <c r="H34" s="24"/>
      <c r="I34" s="31"/>
      <c r="J34" s="31"/>
      <c r="K34" s="35"/>
    </row>
    <row r="35" spans="1:11" x14ac:dyDescent="0.3">
      <c r="C35" s="58" t="s">
        <v>15</v>
      </c>
      <c r="D35" s="54"/>
      <c r="E35" s="6"/>
      <c r="F35" s="19"/>
      <c r="G35" s="24" t="s">
        <v>2</v>
      </c>
      <c r="H35" s="24" t="s">
        <v>2</v>
      </c>
      <c r="I35" s="31"/>
      <c r="J35" s="31"/>
      <c r="K35" s="35"/>
    </row>
    <row r="36" spans="1:11" x14ac:dyDescent="0.3">
      <c r="C36" s="57"/>
      <c r="D36" s="54"/>
      <c r="E36" s="6"/>
      <c r="F36" s="19"/>
      <c r="G36" s="24"/>
      <c r="H36" s="24"/>
      <c r="I36" s="31"/>
      <c r="J36" s="31"/>
      <c r="K36" s="35"/>
    </row>
    <row r="37" spans="1:11" x14ac:dyDescent="0.3">
      <c r="C37" s="58" t="s">
        <v>16</v>
      </c>
      <c r="D37" s="54"/>
      <c r="E37" s="6"/>
      <c r="F37" s="19"/>
      <c r="G37" s="24" t="s">
        <v>2</v>
      </c>
      <c r="H37" s="24" t="s">
        <v>2</v>
      </c>
      <c r="I37" s="31"/>
      <c r="J37" s="31"/>
      <c r="K37" s="35"/>
    </row>
    <row r="38" spans="1:11" x14ac:dyDescent="0.3">
      <c r="C38" s="57"/>
      <c r="D38" s="54"/>
      <c r="E38" s="6"/>
      <c r="F38" s="19"/>
      <c r="G38" s="24"/>
      <c r="H38" s="24"/>
      <c r="I38" s="31"/>
      <c r="J38" s="31"/>
      <c r="K38" s="35"/>
    </row>
    <row r="39" spans="1:11" x14ac:dyDescent="0.3">
      <c r="C39" s="58" t="s">
        <v>17</v>
      </c>
      <c r="D39" s="54"/>
      <c r="E39" s="6"/>
      <c r="F39" s="19"/>
      <c r="G39" s="24" t="s">
        <v>2</v>
      </c>
      <c r="H39" s="24" t="s">
        <v>2</v>
      </c>
      <c r="I39" s="31"/>
      <c r="J39" s="31"/>
      <c r="K39" s="35"/>
    </row>
    <row r="40" spans="1:11" x14ac:dyDescent="0.3">
      <c r="C40" s="57"/>
      <c r="D40" s="54"/>
      <c r="E40" s="6"/>
      <c r="F40" s="19"/>
      <c r="G40" s="24"/>
      <c r="H40" s="24"/>
      <c r="I40" s="31"/>
      <c r="J40" s="31"/>
      <c r="K40" s="35"/>
    </row>
    <row r="41" spans="1:11" x14ac:dyDescent="0.3">
      <c r="A41" s="10"/>
      <c r="B41" s="28"/>
      <c r="C41" s="58" t="s">
        <v>18</v>
      </c>
      <c r="D41" s="54"/>
      <c r="E41" s="6"/>
      <c r="F41" s="19"/>
      <c r="G41" s="24"/>
      <c r="H41" s="24"/>
      <c r="I41" s="31"/>
      <c r="J41" s="31"/>
      <c r="K41" s="35"/>
    </row>
    <row r="42" spans="1:11" x14ac:dyDescent="0.3">
      <c r="A42" s="28"/>
      <c r="B42" s="28"/>
      <c r="C42" s="58" t="s">
        <v>19</v>
      </c>
      <c r="D42" s="54"/>
      <c r="E42" s="6"/>
      <c r="F42" s="19"/>
      <c r="G42" s="24" t="s">
        <v>2</v>
      </c>
      <c r="H42" s="24" t="s">
        <v>2</v>
      </c>
      <c r="I42" s="31"/>
      <c r="J42" s="31"/>
      <c r="K42" s="35"/>
    </row>
    <row r="43" spans="1:11" x14ac:dyDescent="0.3">
      <c r="A43" s="28"/>
      <c r="B43" s="28"/>
      <c r="C43" s="58"/>
      <c r="D43" s="54"/>
      <c r="E43" s="6"/>
      <c r="F43" s="19"/>
      <c r="G43" s="24"/>
      <c r="H43" s="24"/>
      <c r="I43" s="31"/>
      <c r="J43" s="31"/>
      <c r="K43" s="35"/>
    </row>
    <row r="44" spans="1:11" x14ac:dyDescent="0.3">
      <c r="C44" s="59" t="s">
        <v>20</v>
      </c>
      <c r="D44" s="54"/>
      <c r="E44" s="6"/>
      <c r="F44" s="19"/>
      <c r="G44" s="24"/>
      <c r="H44" s="24"/>
      <c r="I44" s="31"/>
      <c r="J44" s="31"/>
      <c r="K44" s="35"/>
    </row>
    <row r="45" spans="1:11" x14ac:dyDescent="0.3">
      <c r="B45" s="8" t="s">
        <v>887</v>
      </c>
      <c r="C45" s="57" t="s">
        <v>5070</v>
      </c>
      <c r="D45" s="54" t="s">
        <v>888</v>
      </c>
      <c r="E45" s="6" t="s">
        <v>889</v>
      </c>
      <c r="F45" s="19">
        <v>6833.4260000000004</v>
      </c>
      <c r="G45" s="24">
        <v>792.6</v>
      </c>
      <c r="H45" s="24">
        <v>0.43</v>
      </c>
      <c r="I45" s="31">
        <v>5.59</v>
      </c>
      <c r="J45" s="31"/>
      <c r="K45" s="35"/>
    </row>
    <row r="46" spans="1:11" x14ac:dyDescent="0.3">
      <c r="C46" s="58" t="s">
        <v>184</v>
      </c>
      <c r="D46" s="54"/>
      <c r="E46" s="6"/>
      <c r="F46" s="19"/>
      <c r="G46" s="25">
        <v>792.6</v>
      </c>
      <c r="H46" s="25">
        <v>0.43</v>
      </c>
      <c r="I46" s="31"/>
      <c r="J46" s="31"/>
      <c r="K46" s="35"/>
    </row>
    <row r="47" spans="1:11" x14ac:dyDescent="0.3">
      <c r="C47" s="57"/>
      <c r="D47" s="54"/>
      <c r="E47" s="6"/>
      <c r="F47" s="19"/>
      <c r="G47" s="24"/>
      <c r="H47" s="24"/>
      <c r="I47" s="31"/>
      <c r="J47" s="31"/>
      <c r="K47" s="35"/>
    </row>
    <row r="48" spans="1:11" x14ac:dyDescent="0.3">
      <c r="C48" s="58" t="s">
        <v>21</v>
      </c>
      <c r="D48" s="54"/>
      <c r="E48" s="6"/>
      <c r="F48" s="19"/>
      <c r="G48" s="24" t="s">
        <v>2</v>
      </c>
      <c r="H48" s="24" t="s">
        <v>2</v>
      </c>
      <c r="I48" s="31"/>
      <c r="J48" s="31"/>
      <c r="K48" s="35"/>
    </row>
    <row r="49" spans="1:54" x14ac:dyDescent="0.3">
      <c r="C49" s="57"/>
      <c r="D49" s="54"/>
      <c r="E49" s="6"/>
      <c r="F49" s="19"/>
      <c r="G49" s="24"/>
      <c r="H49" s="24"/>
      <c r="I49" s="31"/>
      <c r="J49" s="31"/>
      <c r="K49" s="35"/>
    </row>
    <row r="50" spans="1:54" x14ac:dyDescent="0.3">
      <c r="C50" s="58" t="s">
        <v>22</v>
      </c>
      <c r="D50" s="54"/>
      <c r="E50" s="6"/>
      <c r="F50" s="19"/>
      <c r="G50" s="24" t="s">
        <v>2</v>
      </c>
      <c r="H50" s="24" t="s">
        <v>2</v>
      </c>
      <c r="I50" s="31"/>
      <c r="J50" s="31"/>
      <c r="K50" s="35"/>
    </row>
    <row r="51" spans="1:54" x14ac:dyDescent="0.3">
      <c r="C51" s="57"/>
      <c r="D51" s="54"/>
      <c r="E51" s="6"/>
      <c r="F51" s="19"/>
      <c r="G51" s="24"/>
      <c r="H51" s="24"/>
      <c r="I51" s="31"/>
      <c r="J51" s="31"/>
      <c r="K51" s="35"/>
    </row>
    <row r="52" spans="1:54" x14ac:dyDescent="0.3">
      <c r="C52" s="58" t="s">
        <v>23</v>
      </c>
      <c r="D52" s="54"/>
      <c r="E52" s="6"/>
      <c r="F52" s="19"/>
      <c r="G52" s="24" t="s">
        <v>2</v>
      </c>
      <c r="H52" s="24" t="s">
        <v>2</v>
      </c>
      <c r="I52" s="31"/>
      <c r="J52" s="31"/>
      <c r="K52" s="35"/>
    </row>
    <row r="53" spans="1:54" x14ac:dyDescent="0.3">
      <c r="C53" s="57"/>
      <c r="D53" s="54"/>
      <c r="E53" s="6"/>
      <c r="F53" s="19"/>
      <c r="G53" s="24"/>
      <c r="H53" s="24"/>
      <c r="I53" s="31"/>
      <c r="J53" s="31"/>
      <c r="K53" s="35"/>
    </row>
    <row r="54" spans="1:54" x14ac:dyDescent="0.3">
      <c r="C54" s="59" t="s">
        <v>24</v>
      </c>
      <c r="D54" s="54"/>
      <c r="E54" s="6"/>
      <c r="F54" s="19"/>
      <c r="G54" s="24"/>
      <c r="H54" s="24"/>
      <c r="I54" s="31"/>
      <c r="J54" s="31"/>
      <c r="K54" s="35"/>
    </row>
    <row r="55" spans="1:54" x14ac:dyDescent="0.3">
      <c r="B55" s="8" t="s">
        <v>199</v>
      </c>
      <c r="C55" s="57" t="s">
        <v>200</v>
      </c>
      <c r="D55" s="54"/>
      <c r="E55" s="6"/>
      <c r="F55" s="19"/>
      <c r="G55" s="24">
        <v>63955.27</v>
      </c>
      <c r="H55" s="24">
        <v>34.39</v>
      </c>
      <c r="I55" s="31"/>
      <c r="J55" s="31"/>
      <c r="K55" s="35"/>
    </row>
    <row r="56" spans="1:54" x14ac:dyDescent="0.3">
      <c r="C56" s="58" t="s">
        <v>184</v>
      </c>
      <c r="D56" s="54"/>
      <c r="E56" s="6"/>
      <c r="F56" s="19"/>
      <c r="G56" s="25">
        <v>63955.27</v>
      </c>
      <c r="H56" s="25">
        <v>34.39</v>
      </c>
      <c r="I56" s="31"/>
      <c r="J56" s="31"/>
      <c r="K56" s="35"/>
    </row>
    <row r="57" spans="1:54" x14ac:dyDescent="0.3">
      <c r="C57" s="57"/>
      <c r="D57" s="54"/>
      <c r="E57" s="6"/>
      <c r="F57" s="19"/>
      <c r="G57" s="24"/>
      <c r="H57" s="24"/>
      <c r="I57" s="31"/>
      <c r="J57" s="31"/>
      <c r="K57" s="35"/>
    </row>
    <row r="58" spans="1:54" x14ac:dyDescent="0.3">
      <c r="A58" s="10"/>
      <c r="B58" s="28"/>
      <c r="C58" s="58" t="s">
        <v>25</v>
      </c>
      <c r="D58" s="54"/>
      <c r="E58" s="6"/>
      <c r="F58" s="19"/>
      <c r="G58" s="24"/>
      <c r="H58" s="24"/>
      <c r="I58" s="31"/>
      <c r="J58" s="31"/>
      <c r="K58" s="35"/>
    </row>
    <row r="59" spans="1:54" s="2" customFormat="1" ht="13.8" x14ac:dyDescent="0.3">
      <c r="A59" s="28"/>
      <c r="B59" s="28"/>
      <c r="C59" s="57" t="s">
        <v>5023</v>
      </c>
      <c r="D59" s="54"/>
      <c r="E59" s="6"/>
      <c r="F59" s="19"/>
      <c r="G59" s="24" t="s">
        <v>2</v>
      </c>
      <c r="H59" s="24" t="s">
        <v>2</v>
      </c>
      <c r="I59" s="31"/>
      <c r="J59" s="31"/>
      <c r="K59" s="35"/>
      <c r="L59" s="3"/>
      <c r="AI59" s="3"/>
      <c r="AV59" s="3"/>
      <c r="AX59" s="3"/>
      <c r="BB59" s="3"/>
    </row>
    <row r="60" spans="1:54" x14ac:dyDescent="0.3">
      <c r="B60" s="8"/>
      <c r="C60" s="57" t="s">
        <v>201</v>
      </c>
      <c r="D60" s="54"/>
      <c r="E60" s="6"/>
      <c r="F60" s="19"/>
      <c r="G60" s="24">
        <v>2449.7600000000002</v>
      </c>
      <c r="H60" s="24">
        <v>1.31</v>
      </c>
      <c r="I60" s="31"/>
      <c r="J60" s="31"/>
      <c r="K60" s="35"/>
    </row>
    <row r="61" spans="1:54" x14ac:dyDescent="0.3">
      <c r="C61" s="58" t="s">
        <v>184</v>
      </c>
      <c r="D61" s="54"/>
      <c r="E61" s="6"/>
      <c r="F61" s="19"/>
      <c r="G61" s="25">
        <v>2449.7600000000002</v>
      </c>
      <c r="H61" s="25">
        <v>1.31</v>
      </c>
      <c r="I61" s="31"/>
      <c r="J61" s="31"/>
      <c r="K61" s="35"/>
    </row>
    <row r="62" spans="1:54" x14ac:dyDescent="0.3">
      <c r="C62" s="57"/>
      <c r="D62" s="54"/>
      <c r="E62" s="6"/>
      <c r="F62" s="19"/>
      <c r="G62" s="24"/>
      <c r="H62" s="24"/>
      <c r="I62" s="31"/>
      <c r="J62" s="31"/>
      <c r="K62" s="35"/>
    </row>
    <row r="63" spans="1:54" x14ac:dyDescent="0.3">
      <c r="C63" s="60" t="s">
        <v>202</v>
      </c>
      <c r="D63" s="55"/>
      <c r="E63" s="5"/>
      <c r="F63" s="20"/>
      <c r="G63" s="26">
        <v>185978.7</v>
      </c>
      <c r="H63" s="26">
        <v>100</v>
      </c>
      <c r="I63" s="32"/>
      <c r="J63" s="32"/>
      <c r="K63" s="36"/>
    </row>
    <row r="66" spans="3:11" x14ac:dyDescent="0.3">
      <c r="C66" s="1" t="s">
        <v>203</v>
      </c>
    </row>
    <row r="67" spans="3:11" x14ac:dyDescent="0.3">
      <c r="C67" s="37" t="s">
        <v>204</v>
      </c>
      <c r="D67" s="37"/>
      <c r="E67" s="37"/>
      <c r="F67" s="37"/>
      <c r="G67" s="37"/>
      <c r="H67" s="37"/>
      <c r="I67" s="37"/>
      <c r="J67" s="37"/>
      <c r="K67" s="37"/>
    </row>
    <row r="68" spans="3:11" x14ac:dyDescent="0.3">
      <c r="C68" s="2" t="s">
        <v>205</v>
      </c>
    </row>
    <row r="69" spans="3:11" x14ac:dyDescent="0.3">
      <c r="C69" s="2" t="s">
        <v>206</v>
      </c>
    </row>
    <row r="70" spans="3:11" ht="30" customHeight="1" x14ac:dyDescent="0.3">
      <c r="C70" s="80" t="s">
        <v>207</v>
      </c>
      <c r="D70" s="81"/>
      <c r="E70" s="81"/>
      <c r="F70" s="81"/>
      <c r="G70" s="81"/>
      <c r="H70" s="81"/>
      <c r="I70" s="81"/>
      <c r="J70" s="81"/>
      <c r="K70" s="81"/>
    </row>
    <row r="71" spans="3:11" x14ac:dyDescent="0.3">
      <c r="C71" s="2" t="s">
        <v>208</v>
      </c>
    </row>
    <row r="73" spans="3:11" x14ac:dyDescent="0.3">
      <c r="C73" s="1" t="s">
        <v>5173</v>
      </c>
      <c r="E73" s="78" t="s">
        <v>5174</v>
      </c>
    </row>
    <row r="74" spans="3:11" x14ac:dyDescent="0.3">
      <c r="E74" s="2" t="s">
        <v>5215</v>
      </c>
    </row>
  </sheetData>
  <mergeCells count="1">
    <mergeCell ref="C70:K70"/>
  </mergeCells>
  <hyperlinks>
    <hyperlink ref="J2" location="'Index'!A1" display="'Index'!A1" xr:uid="{CE16EF12-04B8-42EA-A03A-F0A099E6238F}"/>
  </hyperlinks>
  <pageMargins left="0.7" right="0.7" top="0.75" bottom="0.75" header="0.3" footer="0.3"/>
  <pageSetup orientation="portrait" horizontalDpi="4294967293" r:id="rId1"/>
  <drawing r:id="rId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7DF635-E82A-4F84-A649-823FAB936C9D}">
  <sheetPr codeName="Sheet1"/>
  <dimension ref="A1:IV86"/>
  <sheetViews>
    <sheetView showGridLines="0" zoomScale="90" zoomScaleNormal="90" workbookViewId="0">
      <pane ySplit="6" topLeftCell="A71"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4413</v>
      </c>
      <c r="J2" s="38" t="s">
        <v>4688</v>
      </c>
    </row>
    <row r="3" spans="1:54" ht="16.2" x14ac:dyDescent="0.35">
      <c r="C3" s="1" t="s">
        <v>28</v>
      </c>
      <c r="D3" s="21" t="s">
        <v>4414</v>
      </c>
    </row>
    <row r="4" spans="1:54" ht="15" x14ac:dyDescent="0.35">
      <c r="C4" s="1" t="s">
        <v>30</v>
      </c>
      <c r="D4" s="22">
        <v>46053</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C8" s="58" t="s">
        <v>0</v>
      </c>
      <c r="D8" s="54"/>
      <c r="E8" s="6"/>
      <c r="F8" s="19"/>
      <c r="G8" s="24"/>
      <c r="H8" s="24"/>
      <c r="I8" s="31"/>
      <c r="J8" s="31"/>
      <c r="K8" s="35"/>
    </row>
    <row r="9" spans="1:54" x14ac:dyDescent="0.3">
      <c r="C9" s="57"/>
      <c r="D9" s="54"/>
      <c r="E9" s="6"/>
      <c r="F9" s="19"/>
      <c r="G9" s="24"/>
      <c r="H9" s="24"/>
      <c r="I9" s="31"/>
      <c r="J9" s="31"/>
      <c r="K9" s="35"/>
    </row>
    <row r="10" spans="1:54" x14ac:dyDescent="0.3">
      <c r="C10" s="58" t="s">
        <v>1</v>
      </c>
      <c r="D10" s="54"/>
      <c r="E10" s="6"/>
      <c r="F10" s="19"/>
      <c r="G10" s="24" t="s">
        <v>2</v>
      </c>
      <c r="H10" s="24" t="s">
        <v>2</v>
      </c>
      <c r="I10" s="31"/>
      <c r="J10" s="31"/>
      <c r="K10" s="35"/>
    </row>
    <row r="11" spans="1:54" x14ac:dyDescent="0.3">
      <c r="C11" s="57"/>
      <c r="D11" s="54"/>
      <c r="E11" s="6"/>
      <c r="F11" s="19"/>
      <c r="G11" s="24"/>
      <c r="H11" s="24"/>
      <c r="I11" s="31"/>
      <c r="J11" s="31"/>
      <c r="K11" s="35"/>
    </row>
    <row r="12" spans="1:54" x14ac:dyDescent="0.3">
      <c r="C12" s="58" t="s">
        <v>3</v>
      </c>
      <c r="D12" s="54"/>
      <c r="E12" s="6"/>
      <c r="F12" s="19"/>
      <c r="G12" s="24" t="s">
        <v>2</v>
      </c>
      <c r="H12" s="24" t="s">
        <v>2</v>
      </c>
      <c r="I12" s="31"/>
      <c r="J12" s="31"/>
      <c r="K12" s="35"/>
    </row>
    <row r="13" spans="1:54" x14ac:dyDescent="0.3">
      <c r="C13" s="57"/>
      <c r="D13" s="54"/>
      <c r="E13" s="6"/>
      <c r="F13" s="19"/>
      <c r="G13" s="24"/>
      <c r="H13" s="24"/>
      <c r="I13" s="31"/>
      <c r="J13" s="31"/>
      <c r="K13" s="35"/>
    </row>
    <row r="14" spans="1:54" x14ac:dyDescent="0.3">
      <c r="C14" s="58" t="s">
        <v>4</v>
      </c>
      <c r="D14" s="54"/>
      <c r="E14" s="6"/>
      <c r="F14" s="19"/>
      <c r="G14" s="24" t="s">
        <v>2</v>
      </c>
      <c r="H14" s="24" t="s">
        <v>2</v>
      </c>
      <c r="I14" s="31"/>
      <c r="J14" s="31"/>
      <c r="K14" s="35"/>
    </row>
    <row r="15" spans="1:54" x14ac:dyDescent="0.3">
      <c r="C15" s="57"/>
      <c r="D15" s="54"/>
      <c r="E15" s="6"/>
      <c r="F15" s="19"/>
      <c r="G15" s="24"/>
      <c r="H15" s="24"/>
      <c r="I15" s="31"/>
      <c r="J15" s="31"/>
      <c r="K15" s="35"/>
    </row>
    <row r="16" spans="1:54" x14ac:dyDescent="0.3">
      <c r="A16" s="10"/>
      <c r="B16" s="28"/>
      <c r="C16" s="58" t="s">
        <v>5</v>
      </c>
      <c r="D16" s="54"/>
      <c r="E16" s="6"/>
      <c r="F16" s="19"/>
      <c r="G16" s="24"/>
      <c r="H16" s="24"/>
      <c r="I16" s="31"/>
      <c r="J16" s="31"/>
      <c r="K16" s="35"/>
    </row>
    <row r="17" spans="1:11" x14ac:dyDescent="0.3">
      <c r="A17" s="28"/>
      <c r="B17" s="28"/>
      <c r="C17" s="58" t="s">
        <v>6</v>
      </c>
      <c r="D17" s="54"/>
      <c r="E17" s="6"/>
      <c r="F17" s="19"/>
      <c r="G17" s="24" t="s">
        <v>2</v>
      </c>
      <c r="H17" s="24" t="s">
        <v>2</v>
      </c>
      <c r="I17" s="31"/>
      <c r="J17" s="31"/>
      <c r="K17" s="35"/>
    </row>
    <row r="18" spans="1:11" x14ac:dyDescent="0.3">
      <c r="A18" s="28"/>
      <c r="B18" s="28"/>
      <c r="C18" s="58"/>
      <c r="D18" s="54"/>
      <c r="E18" s="6"/>
      <c r="F18" s="19"/>
      <c r="G18" s="24"/>
      <c r="H18" s="24"/>
      <c r="I18" s="31"/>
      <c r="J18" s="31"/>
      <c r="K18" s="35"/>
    </row>
    <row r="19" spans="1:11" x14ac:dyDescent="0.3">
      <c r="A19" s="28"/>
      <c r="B19" s="28"/>
      <c r="C19" s="58" t="s">
        <v>7</v>
      </c>
      <c r="D19" s="54"/>
      <c r="E19" s="6"/>
      <c r="F19" s="19"/>
      <c r="G19" s="24" t="s">
        <v>2</v>
      </c>
      <c r="H19" s="24" t="s">
        <v>2</v>
      </c>
      <c r="I19" s="31"/>
      <c r="J19" s="31"/>
      <c r="K19" s="35"/>
    </row>
    <row r="20" spans="1:11" x14ac:dyDescent="0.3">
      <c r="A20" s="28"/>
      <c r="B20" s="28"/>
      <c r="C20" s="58"/>
      <c r="D20" s="54"/>
      <c r="E20" s="6"/>
      <c r="F20" s="19"/>
      <c r="G20" s="24"/>
      <c r="H20" s="24"/>
      <c r="I20" s="31"/>
      <c r="J20" s="31"/>
      <c r="K20" s="35"/>
    </row>
    <row r="21" spans="1:11" x14ac:dyDescent="0.3">
      <c r="A21" s="28"/>
      <c r="B21" s="28"/>
      <c r="C21" s="58" t="s">
        <v>8</v>
      </c>
      <c r="D21" s="54"/>
      <c r="E21" s="6"/>
      <c r="F21" s="19"/>
      <c r="G21" s="24" t="s">
        <v>2</v>
      </c>
      <c r="H21" s="24" t="s">
        <v>2</v>
      </c>
      <c r="I21" s="31"/>
      <c r="J21" s="31"/>
      <c r="K21" s="35"/>
    </row>
    <row r="22" spans="1:11" x14ac:dyDescent="0.3">
      <c r="A22" s="28"/>
      <c r="B22" s="28"/>
      <c r="C22" s="58"/>
      <c r="D22" s="54"/>
      <c r="E22" s="6"/>
      <c r="F22" s="19"/>
      <c r="G22" s="24"/>
      <c r="H22" s="24"/>
      <c r="I22" s="31"/>
      <c r="J22" s="31"/>
      <c r="K22" s="35"/>
    </row>
    <row r="23" spans="1:11" x14ac:dyDescent="0.3">
      <c r="C23" s="59" t="s">
        <v>9</v>
      </c>
      <c r="D23" s="54"/>
      <c r="E23" s="6"/>
      <c r="F23" s="19"/>
      <c r="G23" s="24"/>
      <c r="H23" s="24"/>
      <c r="I23" s="31"/>
      <c r="J23" s="31"/>
      <c r="K23" s="35"/>
    </row>
    <row r="24" spans="1:11" x14ac:dyDescent="0.3">
      <c r="B24" s="8" t="s">
        <v>1589</v>
      </c>
      <c r="C24" s="57" t="s">
        <v>1590</v>
      </c>
      <c r="D24" s="54" t="s">
        <v>1591</v>
      </c>
      <c r="E24" s="6" t="s">
        <v>198</v>
      </c>
      <c r="F24" s="19">
        <v>800000</v>
      </c>
      <c r="G24" s="24">
        <v>800.38</v>
      </c>
      <c r="H24" s="24">
        <v>4.83</v>
      </c>
      <c r="I24" s="31">
        <v>5.4433999999999996</v>
      </c>
      <c r="J24" s="31"/>
      <c r="K24" s="35"/>
    </row>
    <row r="25" spans="1:11" x14ac:dyDescent="0.3">
      <c r="B25" s="8" t="s">
        <v>1586</v>
      </c>
      <c r="C25" s="57" t="s">
        <v>1587</v>
      </c>
      <c r="D25" s="54" t="s">
        <v>1588</v>
      </c>
      <c r="E25" s="6" t="s">
        <v>198</v>
      </c>
      <c r="F25" s="19">
        <v>250000</v>
      </c>
      <c r="G25" s="24">
        <v>250.82</v>
      </c>
      <c r="H25" s="24">
        <v>1.51</v>
      </c>
      <c r="I25" s="31">
        <v>5.4504999999999999</v>
      </c>
      <c r="J25" s="31"/>
      <c r="K25" s="35"/>
    </row>
    <row r="26" spans="1:11" x14ac:dyDescent="0.3">
      <c r="C26" s="58" t="s">
        <v>184</v>
      </c>
      <c r="D26" s="54"/>
      <c r="E26" s="6"/>
      <c r="F26" s="19"/>
      <c r="G26" s="25">
        <v>1051.2</v>
      </c>
      <c r="H26" s="25">
        <v>6.34</v>
      </c>
      <c r="I26" s="31"/>
      <c r="J26" s="31"/>
      <c r="K26" s="35"/>
    </row>
    <row r="27" spans="1:11" x14ac:dyDescent="0.3">
      <c r="C27" s="57"/>
      <c r="D27" s="54"/>
      <c r="E27" s="6"/>
      <c r="F27" s="19"/>
      <c r="G27" s="24"/>
      <c r="H27" s="24"/>
      <c r="I27" s="31"/>
      <c r="J27" s="31"/>
      <c r="K27" s="35"/>
    </row>
    <row r="28" spans="1:11" x14ac:dyDescent="0.3">
      <c r="C28" s="59" t="s">
        <v>10</v>
      </c>
      <c r="D28" s="54"/>
      <c r="E28" s="6"/>
      <c r="F28" s="19"/>
      <c r="G28" s="24"/>
      <c r="H28" s="24"/>
      <c r="I28" s="31"/>
      <c r="J28" s="31"/>
      <c r="K28" s="35"/>
    </row>
    <row r="29" spans="1:11" x14ac:dyDescent="0.3">
      <c r="B29" s="8" t="s">
        <v>4415</v>
      </c>
      <c r="C29" s="57" t="s">
        <v>4416</v>
      </c>
      <c r="D29" s="54" t="s">
        <v>4417</v>
      </c>
      <c r="E29" s="6" t="s">
        <v>198</v>
      </c>
      <c r="F29" s="19">
        <v>3000000</v>
      </c>
      <c r="G29" s="24">
        <v>3016.89</v>
      </c>
      <c r="H29" s="24">
        <v>18.190000000000001</v>
      </c>
      <c r="I29" s="31">
        <v>5.6</v>
      </c>
      <c r="J29" s="31"/>
      <c r="K29" s="35"/>
    </row>
    <row r="30" spans="1:11" x14ac:dyDescent="0.3">
      <c r="B30" s="8" t="s">
        <v>4418</v>
      </c>
      <c r="C30" s="57" t="s">
        <v>4419</v>
      </c>
      <c r="D30" s="54" t="s">
        <v>4420</v>
      </c>
      <c r="E30" s="6" t="s">
        <v>198</v>
      </c>
      <c r="F30" s="19">
        <v>3000000</v>
      </c>
      <c r="G30" s="24">
        <v>3010.34</v>
      </c>
      <c r="H30" s="24">
        <v>18.149999999999999</v>
      </c>
      <c r="I30" s="31">
        <v>5.4347500000000002</v>
      </c>
      <c r="J30" s="31"/>
      <c r="K30" s="35"/>
    </row>
    <row r="31" spans="1:11" x14ac:dyDescent="0.3">
      <c r="B31" s="8" t="s">
        <v>1604</v>
      </c>
      <c r="C31" s="57" t="s">
        <v>1605</v>
      </c>
      <c r="D31" s="54" t="s">
        <v>1606</v>
      </c>
      <c r="E31" s="6" t="s">
        <v>198</v>
      </c>
      <c r="F31" s="19">
        <v>3000000</v>
      </c>
      <c r="G31" s="24">
        <v>3009.06</v>
      </c>
      <c r="H31" s="24">
        <v>18.14</v>
      </c>
      <c r="I31" s="31">
        <v>5.3697499999999998</v>
      </c>
      <c r="J31" s="31"/>
      <c r="K31" s="35"/>
    </row>
    <row r="32" spans="1:11" x14ac:dyDescent="0.3">
      <c r="B32" s="8" t="s">
        <v>4421</v>
      </c>
      <c r="C32" s="57" t="s">
        <v>4422</v>
      </c>
      <c r="D32" s="54" t="s">
        <v>4423</v>
      </c>
      <c r="E32" s="6" t="s">
        <v>198</v>
      </c>
      <c r="F32" s="19">
        <v>2000000</v>
      </c>
      <c r="G32" s="24">
        <v>2003.09</v>
      </c>
      <c r="H32" s="24">
        <v>12.08</v>
      </c>
      <c r="I32" s="31">
        <v>5.6691500000000001</v>
      </c>
      <c r="J32" s="31"/>
      <c r="K32" s="35"/>
    </row>
    <row r="33" spans="1:11" x14ac:dyDescent="0.3">
      <c r="B33" s="8" t="s">
        <v>3265</v>
      </c>
      <c r="C33" s="57" t="s">
        <v>3266</v>
      </c>
      <c r="D33" s="54" t="s">
        <v>3267</v>
      </c>
      <c r="E33" s="6" t="s">
        <v>198</v>
      </c>
      <c r="F33" s="19">
        <v>500000</v>
      </c>
      <c r="G33" s="24">
        <v>503.27</v>
      </c>
      <c r="H33" s="24">
        <v>3.03</v>
      </c>
      <c r="I33" s="31">
        <v>5.6572500000000003</v>
      </c>
      <c r="J33" s="31"/>
      <c r="K33" s="35"/>
    </row>
    <row r="34" spans="1:11" x14ac:dyDescent="0.3">
      <c r="B34" s="8" t="s">
        <v>4424</v>
      </c>
      <c r="C34" s="57" t="s">
        <v>4425</v>
      </c>
      <c r="D34" s="54" t="s">
        <v>4426</v>
      </c>
      <c r="E34" s="6" t="s">
        <v>198</v>
      </c>
      <c r="F34" s="19">
        <v>500000</v>
      </c>
      <c r="G34" s="24">
        <v>501.74</v>
      </c>
      <c r="H34" s="24">
        <v>3.03</v>
      </c>
      <c r="I34" s="31">
        <v>5.4023000000000003</v>
      </c>
      <c r="J34" s="31"/>
      <c r="K34" s="35"/>
    </row>
    <row r="35" spans="1:11" x14ac:dyDescent="0.3">
      <c r="B35" s="8" t="s">
        <v>4427</v>
      </c>
      <c r="C35" s="57" t="s">
        <v>4428</v>
      </c>
      <c r="D35" s="54" t="s">
        <v>4429</v>
      </c>
      <c r="E35" s="6" t="s">
        <v>198</v>
      </c>
      <c r="F35" s="19">
        <v>500000</v>
      </c>
      <c r="G35" s="24">
        <v>501.37</v>
      </c>
      <c r="H35" s="24">
        <v>3.02</v>
      </c>
      <c r="I35" s="31">
        <v>5.3497500000000002</v>
      </c>
      <c r="J35" s="31"/>
      <c r="K35" s="35"/>
    </row>
    <row r="36" spans="1:11" x14ac:dyDescent="0.3">
      <c r="B36" s="8" t="s">
        <v>3271</v>
      </c>
      <c r="C36" s="57" t="s">
        <v>3272</v>
      </c>
      <c r="D36" s="54" t="s">
        <v>3273</v>
      </c>
      <c r="E36" s="6" t="s">
        <v>198</v>
      </c>
      <c r="F36" s="19">
        <v>270000</v>
      </c>
      <c r="G36" s="24">
        <v>271.75</v>
      </c>
      <c r="H36" s="24">
        <v>1.64</v>
      </c>
      <c r="I36" s="31">
        <v>5.6923000000000004</v>
      </c>
      <c r="J36" s="31"/>
      <c r="K36" s="35"/>
    </row>
    <row r="37" spans="1:11" x14ac:dyDescent="0.3">
      <c r="C37" s="58" t="s">
        <v>184</v>
      </c>
      <c r="D37" s="54"/>
      <c r="E37" s="6"/>
      <c r="F37" s="19"/>
      <c r="G37" s="25">
        <v>12817.51</v>
      </c>
      <c r="H37" s="25">
        <v>77.28</v>
      </c>
      <c r="I37" s="31"/>
      <c r="J37" s="31"/>
      <c r="K37" s="35"/>
    </row>
    <row r="38" spans="1:11" x14ac:dyDescent="0.3">
      <c r="C38" s="57"/>
      <c r="D38" s="54"/>
      <c r="E38" s="6"/>
      <c r="F38" s="19"/>
      <c r="G38" s="24"/>
      <c r="H38" s="24"/>
      <c r="I38" s="31"/>
      <c r="J38" s="31"/>
      <c r="K38" s="35"/>
    </row>
    <row r="39" spans="1:11" x14ac:dyDescent="0.3">
      <c r="A39" s="10"/>
      <c r="B39" s="28"/>
      <c r="C39" s="58" t="s">
        <v>11</v>
      </c>
      <c r="D39" s="54"/>
      <c r="E39" s="6"/>
      <c r="F39" s="19"/>
      <c r="G39" s="24"/>
      <c r="H39" s="24"/>
      <c r="I39" s="31"/>
      <c r="J39" s="31"/>
      <c r="K39" s="35"/>
    </row>
    <row r="40" spans="1:11" x14ac:dyDescent="0.3">
      <c r="A40" s="28"/>
      <c r="B40" s="28"/>
      <c r="C40" s="58" t="s">
        <v>13</v>
      </c>
      <c r="D40" s="54"/>
      <c r="E40" s="6"/>
      <c r="F40" s="19"/>
      <c r="G40" s="24" t="s">
        <v>2</v>
      </c>
      <c r="H40" s="24" t="s">
        <v>2</v>
      </c>
      <c r="I40" s="31"/>
      <c r="J40" s="31"/>
      <c r="K40" s="35"/>
    </row>
    <row r="41" spans="1:11" x14ac:dyDescent="0.3">
      <c r="A41" s="28"/>
      <c r="B41" s="28"/>
      <c r="C41" s="58"/>
      <c r="D41" s="54"/>
      <c r="E41" s="6"/>
      <c r="F41" s="19"/>
      <c r="G41" s="24"/>
      <c r="H41" s="24"/>
      <c r="I41" s="31"/>
      <c r="J41" s="31"/>
      <c r="K41" s="35"/>
    </row>
    <row r="42" spans="1:11" x14ac:dyDescent="0.3">
      <c r="A42" s="28"/>
      <c r="B42" s="28"/>
      <c r="C42" s="58" t="s">
        <v>14</v>
      </c>
      <c r="D42" s="54"/>
      <c r="E42" s="6"/>
      <c r="F42" s="19"/>
      <c r="G42" s="24" t="s">
        <v>2</v>
      </c>
      <c r="H42" s="24" t="s">
        <v>2</v>
      </c>
      <c r="I42" s="31"/>
      <c r="J42" s="31"/>
      <c r="K42" s="35"/>
    </row>
    <row r="43" spans="1:11" x14ac:dyDescent="0.3">
      <c r="A43" s="28"/>
      <c r="B43" s="28"/>
      <c r="C43" s="58"/>
      <c r="D43" s="54"/>
      <c r="E43" s="6"/>
      <c r="F43" s="19"/>
      <c r="G43" s="24"/>
      <c r="H43" s="24"/>
      <c r="I43" s="31"/>
      <c r="J43" s="31"/>
      <c r="K43" s="35"/>
    </row>
    <row r="44" spans="1:11" x14ac:dyDescent="0.3">
      <c r="A44" s="28"/>
      <c r="B44" s="28"/>
      <c r="C44" s="58" t="s">
        <v>15</v>
      </c>
      <c r="D44" s="54"/>
      <c r="E44" s="6"/>
      <c r="F44" s="19"/>
      <c r="G44" s="24" t="s">
        <v>2</v>
      </c>
      <c r="H44" s="24" t="s">
        <v>2</v>
      </c>
      <c r="I44" s="31"/>
      <c r="J44" s="31"/>
      <c r="K44" s="35"/>
    </row>
    <row r="45" spans="1:11" x14ac:dyDescent="0.3">
      <c r="A45" s="28"/>
      <c r="B45" s="28"/>
      <c r="C45" s="58"/>
      <c r="D45" s="54"/>
      <c r="E45" s="6"/>
      <c r="F45" s="19"/>
      <c r="G45" s="24"/>
      <c r="H45" s="24"/>
      <c r="I45" s="31"/>
      <c r="J45" s="31"/>
      <c r="K45" s="35"/>
    </row>
    <row r="46" spans="1:11" x14ac:dyDescent="0.3">
      <c r="A46" s="28"/>
      <c r="B46" s="28"/>
      <c r="C46" s="58" t="s">
        <v>16</v>
      </c>
      <c r="D46" s="54"/>
      <c r="E46" s="6"/>
      <c r="F46" s="19"/>
      <c r="G46" s="24" t="s">
        <v>2</v>
      </c>
      <c r="H46" s="24" t="s">
        <v>2</v>
      </c>
      <c r="I46" s="31"/>
      <c r="J46" s="31"/>
      <c r="K46" s="35"/>
    </row>
    <row r="47" spans="1:11" x14ac:dyDescent="0.3">
      <c r="A47" s="28"/>
      <c r="B47" s="28"/>
      <c r="C47" s="58"/>
      <c r="D47" s="54"/>
      <c r="E47" s="6"/>
      <c r="F47" s="19"/>
      <c r="G47" s="24"/>
      <c r="H47" s="24"/>
      <c r="I47" s="31"/>
      <c r="J47" s="31"/>
      <c r="K47" s="35"/>
    </row>
    <row r="48" spans="1:11" x14ac:dyDescent="0.3">
      <c r="C48" s="59" t="s">
        <v>17</v>
      </c>
      <c r="D48" s="54"/>
      <c r="E48" s="6"/>
      <c r="F48" s="19"/>
      <c r="G48" s="24"/>
      <c r="H48" s="24"/>
      <c r="I48" s="31"/>
      <c r="J48" s="31"/>
      <c r="K48" s="35"/>
    </row>
    <row r="49" spans="1:11" x14ac:dyDescent="0.3">
      <c r="B49" s="8" t="s">
        <v>3257</v>
      </c>
      <c r="C49" s="57" t="s">
        <v>3258</v>
      </c>
      <c r="D49" s="54" t="s">
        <v>3259</v>
      </c>
      <c r="E49" s="6" t="s">
        <v>198</v>
      </c>
      <c r="F49" s="19">
        <v>750000</v>
      </c>
      <c r="G49" s="24">
        <v>739.3</v>
      </c>
      <c r="H49" s="24">
        <v>4.46</v>
      </c>
      <c r="I49" s="31">
        <v>5.6187500000000004</v>
      </c>
      <c r="J49" s="31"/>
      <c r="K49" s="35"/>
    </row>
    <row r="50" spans="1:11" x14ac:dyDescent="0.3">
      <c r="B50" s="8" t="s">
        <v>3214</v>
      </c>
      <c r="C50" s="57" t="s">
        <v>3215</v>
      </c>
      <c r="D50" s="54" t="s">
        <v>3216</v>
      </c>
      <c r="E50" s="6" t="s">
        <v>198</v>
      </c>
      <c r="F50" s="19">
        <v>740000</v>
      </c>
      <c r="G50" s="24">
        <v>734.95</v>
      </c>
      <c r="H50" s="24">
        <v>4.43</v>
      </c>
      <c r="I50" s="31">
        <v>5.4473000000000003</v>
      </c>
      <c r="J50" s="31"/>
      <c r="K50" s="35"/>
    </row>
    <row r="51" spans="1:11" x14ac:dyDescent="0.3">
      <c r="B51" s="8" t="s">
        <v>3205</v>
      </c>
      <c r="C51" s="57" t="s">
        <v>3206</v>
      </c>
      <c r="D51" s="54" t="s">
        <v>3207</v>
      </c>
      <c r="E51" s="6" t="s">
        <v>198</v>
      </c>
      <c r="F51" s="19">
        <v>550000</v>
      </c>
      <c r="G51" s="24">
        <v>543.37</v>
      </c>
      <c r="H51" s="24">
        <v>3.28</v>
      </c>
      <c r="I51" s="31">
        <v>5.5702499999999997</v>
      </c>
      <c r="J51" s="31"/>
      <c r="K51" s="35"/>
    </row>
    <row r="52" spans="1:11" x14ac:dyDescent="0.3">
      <c r="B52" s="8" t="s">
        <v>3211</v>
      </c>
      <c r="C52" s="57" t="s">
        <v>3212</v>
      </c>
      <c r="D52" s="54" t="s">
        <v>3213</v>
      </c>
      <c r="E52" s="6" t="s">
        <v>198</v>
      </c>
      <c r="F52" s="19">
        <v>102400</v>
      </c>
      <c r="G52" s="24">
        <v>101.81</v>
      </c>
      <c r="H52" s="24">
        <v>0.61</v>
      </c>
      <c r="I52" s="31">
        <v>5.4333999999999998</v>
      </c>
      <c r="J52" s="31"/>
      <c r="K52" s="35"/>
    </row>
    <row r="53" spans="1:11" x14ac:dyDescent="0.3">
      <c r="C53" s="58" t="s">
        <v>184</v>
      </c>
      <c r="D53" s="54"/>
      <c r="E53" s="6"/>
      <c r="F53" s="19"/>
      <c r="G53" s="25">
        <v>2119.4299999999998</v>
      </c>
      <c r="H53" s="25">
        <v>12.78</v>
      </c>
      <c r="I53" s="31"/>
      <c r="J53" s="31"/>
      <c r="K53" s="35"/>
    </row>
    <row r="54" spans="1:11" x14ac:dyDescent="0.3">
      <c r="C54" s="57"/>
      <c r="D54" s="54"/>
      <c r="E54" s="6"/>
      <c r="F54" s="19"/>
      <c r="G54" s="24"/>
      <c r="H54" s="24"/>
      <c r="I54" s="31"/>
      <c r="J54" s="31"/>
      <c r="K54" s="35"/>
    </row>
    <row r="55" spans="1:11" x14ac:dyDescent="0.3">
      <c r="A55" s="10"/>
      <c r="B55" s="28"/>
      <c r="C55" s="58" t="s">
        <v>18</v>
      </c>
      <c r="D55" s="54"/>
      <c r="E55" s="6"/>
      <c r="F55" s="19"/>
      <c r="G55" s="24"/>
      <c r="H55" s="24"/>
      <c r="I55" s="31"/>
      <c r="J55" s="31"/>
      <c r="K55" s="35"/>
    </row>
    <row r="56" spans="1:11" x14ac:dyDescent="0.3">
      <c r="A56" s="28"/>
      <c r="B56" s="28"/>
      <c r="C56" s="58" t="s">
        <v>19</v>
      </c>
      <c r="D56" s="54"/>
      <c r="E56" s="6"/>
      <c r="F56" s="19"/>
      <c r="G56" s="24" t="s">
        <v>2</v>
      </c>
      <c r="H56" s="24" t="s">
        <v>2</v>
      </c>
      <c r="I56" s="31"/>
      <c r="J56" s="31"/>
      <c r="K56" s="35"/>
    </row>
    <row r="57" spans="1:11" x14ac:dyDescent="0.3">
      <c r="A57" s="28"/>
      <c r="B57" s="28"/>
      <c r="C57" s="58"/>
      <c r="D57" s="54"/>
      <c r="E57" s="6"/>
      <c r="F57" s="19"/>
      <c r="G57" s="24"/>
      <c r="H57" s="24"/>
      <c r="I57" s="31"/>
      <c r="J57" s="31"/>
      <c r="K57" s="35"/>
    </row>
    <row r="58" spans="1:11" x14ac:dyDescent="0.3">
      <c r="A58" s="28"/>
      <c r="B58" s="28"/>
      <c r="C58" s="58" t="s">
        <v>20</v>
      </c>
      <c r="D58" s="54"/>
      <c r="E58" s="6"/>
      <c r="F58" s="19"/>
      <c r="G58" s="24" t="s">
        <v>2</v>
      </c>
      <c r="H58" s="24" t="s">
        <v>2</v>
      </c>
      <c r="I58" s="31"/>
      <c r="J58" s="31"/>
      <c r="K58" s="35"/>
    </row>
    <row r="59" spans="1:11" x14ac:dyDescent="0.3">
      <c r="A59" s="28"/>
      <c r="B59" s="28"/>
      <c r="C59" s="58"/>
      <c r="D59" s="54"/>
      <c r="E59" s="6"/>
      <c r="F59" s="19"/>
      <c r="G59" s="24"/>
      <c r="H59" s="24"/>
      <c r="I59" s="31"/>
      <c r="J59" s="31"/>
      <c r="K59" s="35"/>
    </row>
    <row r="60" spans="1:11" x14ac:dyDescent="0.3">
      <c r="A60" s="28"/>
      <c r="B60" s="28"/>
      <c r="C60" s="58" t="s">
        <v>21</v>
      </c>
      <c r="D60" s="54"/>
      <c r="E60" s="6"/>
      <c r="F60" s="19"/>
      <c r="G60" s="24" t="s">
        <v>2</v>
      </c>
      <c r="H60" s="24" t="s">
        <v>2</v>
      </c>
      <c r="I60" s="31"/>
      <c r="J60" s="31"/>
      <c r="K60" s="35"/>
    </row>
    <row r="61" spans="1:11" x14ac:dyDescent="0.3">
      <c r="A61" s="28"/>
      <c r="B61" s="28"/>
      <c r="C61" s="58"/>
      <c r="D61" s="54"/>
      <c r="E61" s="6"/>
      <c r="F61" s="19"/>
      <c r="G61" s="24"/>
      <c r="H61" s="24"/>
      <c r="I61" s="31"/>
      <c r="J61" s="31"/>
      <c r="K61" s="35"/>
    </row>
    <row r="62" spans="1:11" x14ac:dyDescent="0.3">
      <c r="A62" s="28"/>
      <c r="B62" s="28"/>
      <c r="C62" s="58" t="s">
        <v>22</v>
      </c>
      <c r="D62" s="54"/>
      <c r="E62" s="6"/>
      <c r="F62" s="19"/>
      <c r="G62" s="24" t="s">
        <v>2</v>
      </c>
      <c r="H62" s="24" t="s">
        <v>2</v>
      </c>
      <c r="I62" s="31"/>
      <c r="J62" s="31"/>
      <c r="K62" s="35"/>
    </row>
    <row r="63" spans="1:11" x14ac:dyDescent="0.3">
      <c r="A63" s="28"/>
      <c r="B63" s="28"/>
      <c r="C63" s="58"/>
      <c r="D63" s="54"/>
      <c r="E63" s="6"/>
      <c r="F63" s="19"/>
      <c r="G63" s="24"/>
      <c r="H63" s="24"/>
      <c r="I63" s="31"/>
      <c r="J63" s="31"/>
      <c r="K63" s="35"/>
    </row>
    <row r="64" spans="1:11" x14ac:dyDescent="0.3">
      <c r="A64" s="28"/>
      <c r="B64" s="28"/>
      <c r="C64" s="58" t="s">
        <v>23</v>
      </c>
      <c r="D64" s="54"/>
      <c r="E64" s="6"/>
      <c r="F64" s="19"/>
      <c r="G64" s="24" t="s">
        <v>2</v>
      </c>
      <c r="H64" s="24" t="s">
        <v>2</v>
      </c>
      <c r="I64" s="31"/>
      <c r="J64" s="31"/>
      <c r="K64" s="35"/>
    </row>
    <row r="65" spans="1:54" x14ac:dyDescent="0.3">
      <c r="A65" s="28"/>
      <c r="B65" s="28"/>
      <c r="C65" s="58"/>
      <c r="D65" s="54"/>
      <c r="E65" s="6"/>
      <c r="F65" s="19"/>
      <c r="G65" s="24"/>
      <c r="H65" s="24"/>
      <c r="I65" s="31"/>
      <c r="J65" s="31"/>
      <c r="K65" s="35"/>
    </row>
    <row r="66" spans="1:54" x14ac:dyDescent="0.3">
      <c r="C66" s="59" t="s">
        <v>24</v>
      </c>
      <c r="D66" s="54"/>
      <c r="E66" s="6"/>
      <c r="F66" s="19"/>
      <c r="G66" s="24"/>
      <c r="H66" s="24"/>
      <c r="I66" s="31"/>
      <c r="J66" s="31"/>
      <c r="K66" s="35"/>
    </row>
    <row r="67" spans="1:54" x14ac:dyDescent="0.3">
      <c r="B67" s="8" t="s">
        <v>199</v>
      </c>
      <c r="C67" s="57" t="s">
        <v>200</v>
      </c>
      <c r="D67" s="54"/>
      <c r="E67" s="6"/>
      <c r="F67" s="19"/>
      <c r="G67" s="24">
        <v>241.75</v>
      </c>
      <c r="H67" s="24">
        <v>1.46</v>
      </c>
      <c r="I67" s="31"/>
      <c r="J67" s="31"/>
      <c r="K67" s="35"/>
    </row>
    <row r="68" spans="1:54" x14ac:dyDescent="0.3">
      <c r="C68" s="58" t="s">
        <v>184</v>
      </c>
      <c r="D68" s="54"/>
      <c r="E68" s="6"/>
      <c r="F68" s="19"/>
      <c r="G68" s="25">
        <v>241.75</v>
      </c>
      <c r="H68" s="25">
        <v>1.46</v>
      </c>
      <c r="I68" s="31"/>
      <c r="J68" s="31"/>
      <c r="K68" s="35"/>
    </row>
    <row r="69" spans="1:54" x14ac:dyDescent="0.3">
      <c r="C69" s="57"/>
      <c r="D69" s="54"/>
      <c r="E69" s="6"/>
      <c r="F69" s="19"/>
      <c r="G69" s="24"/>
      <c r="H69" s="24"/>
      <c r="I69" s="31"/>
      <c r="J69" s="31"/>
      <c r="K69" s="35"/>
    </row>
    <row r="70" spans="1:54" x14ac:dyDescent="0.3">
      <c r="A70" s="10"/>
      <c r="B70" s="28"/>
      <c r="C70" s="58" t="s">
        <v>25</v>
      </c>
      <c r="D70" s="54"/>
      <c r="E70" s="6"/>
      <c r="F70" s="19"/>
      <c r="G70" s="24"/>
      <c r="H70" s="24"/>
      <c r="I70" s="31"/>
      <c r="J70" s="31"/>
      <c r="K70" s="35"/>
    </row>
    <row r="71" spans="1:54" s="2" customFormat="1" ht="13.8" x14ac:dyDescent="0.3">
      <c r="A71" s="28"/>
      <c r="B71" s="28"/>
      <c r="C71" s="57" t="s">
        <v>5023</v>
      </c>
      <c r="D71" s="54"/>
      <c r="E71" s="6"/>
      <c r="F71" s="19"/>
      <c r="G71" s="24" t="s">
        <v>2</v>
      </c>
      <c r="H71" s="24" t="s">
        <v>2</v>
      </c>
      <c r="I71" s="31"/>
      <c r="J71" s="31"/>
      <c r="K71" s="35"/>
      <c r="L71" s="3"/>
      <c r="AI71" s="3"/>
      <c r="AV71" s="3"/>
      <c r="AX71" s="3"/>
      <c r="BB71" s="3"/>
    </row>
    <row r="72" spans="1:54" x14ac:dyDescent="0.3">
      <c r="B72" s="8"/>
      <c r="C72" s="57" t="s">
        <v>201</v>
      </c>
      <c r="D72" s="54"/>
      <c r="E72" s="6"/>
      <c r="F72" s="19"/>
      <c r="G72" s="24">
        <v>355.9</v>
      </c>
      <c r="H72" s="24">
        <v>2.14</v>
      </c>
      <c r="I72" s="31"/>
      <c r="J72" s="31"/>
      <c r="K72" s="35"/>
    </row>
    <row r="73" spans="1:54" x14ac:dyDescent="0.3">
      <c r="C73" s="58" t="s">
        <v>184</v>
      </c>
      <c r="D73" s="54"/>
      <c r="E73" s="6"/>
      <c r="F73" s="19"/>
      <c r="G73" s="25">
        <v>355.9</v>
      </c>
      <c r="H73" s="25">
        <v>2.14</v>
      </c>
      <c r="I73" s="31"/>
      <c r="J73" s="31"/>
      <c r="K73" s="35"/>
    </row>
    <row r="74" spans="1:54" x14ac:dyDescent="0.3">
      <c r="C74" s="57"/>
      <c r="D74" s="54"/>
      <c r="E74" s="6"/>
      <c r="F74" s="19"/>
      <c r="G74" s="24"/>
      <c r="H74" s="24"/>
      <c r="I74" s="31"/>
      <c r="J74" s="31"/>
      <c r="K74" s="35"/>
    </row>
    <row r="75" spans="1:54" x14ac:dyDescent="0.3">
      <c r="C75" s="60" t="s">
        <v>202</v>
      </c>
      <c r="D75" s="55"/>
      <c r="E75" s="5"/>
      <c r="F75" s="20"/>
      <c r="G75" s="26">
        <v>16585.79</v>
      </c>
      <c r="H75" s="26">
        <v>100</v>
      </c>
      <c r="I75" s="32"/>
      <c r="J75" s="32"/>
      <c r="K75" s="36"/>
    </row>
    <row r="78" spans="1:54" x14ac:dyDescent="0.3">
      <c r="C78" s="1" t="s">
        <v>203</v>
      </c>
    </row>
    <row r="79" spans="1:54" x14ac:dyDescent="0.3">
      <c r="C79" s="37" t="s">
        <v>204</v>
      </c>
      <c r="D79" s="37"/>
      <c r="E79" s="37"/>
      <c r="F79" s="37"/>
      <c r="G79" s="37"/>
      <c r="H79" s="37"/>
      <c r="I79" s="37"/>
      <c r="J79" s="37"/>
      <c r="K79" s="37"/>
    </row>
    <row r="80" spans="1:54" x14ac:dyDescent="0.3">
      <c r="C80" s="2" t="s">
        <v>205</v>
      </c>
    </row>
    <row r="81" spans="3:11" x14ac:dyDescent="0.3">
      <c r="C81" s="2" t="s">
        <v>206</v>
      </c>
    </row>
    <row r="82" spans="3:11" ht="30" customHeight="1" x14ac:dyDescent="0.3">
      <c r="C82" s="80" t="s">
        <v>207</v>
      </c>
      <c r="D82" s="81"/>
      <c r="E82" s="81"/>
      <c r="F82" s="81"/>
      <c r="G82" s="81"/>
      <c r="H82" s="81"/>
      <c r="I82" s="81"/>
      <c r="J82" s="81"/>
      <c r="K82" s="81"/>
    </row>
    <row r="83" spans="3:11" x14ac:dyDescent="0.3">
      <c r="C83" s="2" t="s">
        <v>208</v>
      </c>
    </row>
    <row r="85" spans="3:11" x14ac:dyDescent="0.3">
      <c r="C85" s="1" t="s">
        <v>5173</v>
      </c>
      <c r="E85" s="78" t="s">
        <v>5174</v>
      </c>
    </row>
    <row r="86" spans="3:11" x14ac:dyDescent="0.3">
      <c r="E86" s="2" t="s">
        <v>5225</v>
      </c>
    </row>
  </sheetData>
  <mergeCells count="1">
    <mergeCell ref="C82:K82"/>
  </mergeCells>
  <hyperlinks>
    <hyperlink ref="J2" location="'Index'!A1" display="'Index'!A1" xr:uid="{F4A5FE10-BB45-4A27-BDA8-D0BE1FF7E13B}"/>
  </hyperlinks>
  <pageMargins left="0.7" right="0.7" top="0.75" bottom="0.75" header="0.3" footer="0.3"/>
  <pageSetup orientation="portrait" horizontalDpi="4294967293"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127</vt:i4>
      </vt:variant>
      <vt:variant>
        <vt:lpstr>Named Ranges</vt:lpstr>
      </vt:variant>
      <vt:variant>
        <vt:i4>6665</vt:i4>
      </vt:variant>
    </vt:vector>
  </HeadingPairs>
  <TitlesOfParts>
    <vt:vector size="6792" baseType="lpstr">
      <vt:lpstr>Index</vt:lpstr>
      <vt:lpstr>SMEEF</vt:lpstr>
      <vt:lpstr>SLMF</vt:lpstr>
      <vt:lpstr>SLTEF</vt:lpstr>
      <vt:lpstr>SMGLF</vt:lpstr>
      <vt:lpstr>SEHF</vt:lpstr>
      <vt:lpstr>SMIF</vt:lpstr>
      <vt:lpstr>SCOF</vt:lpstr>
      <vt:lpstr>STOF</vt:lpstr>
      <vt:lpstr>SHOF</vt:lpstr>
      <vt:lpstr>SCF</vt:lpstr>
      <vt:lpstr>SNIF</vt:lpstr>
      <vt:lpstr>SMCBF-SP</vt:lpstr>
      <vt:lpstr>SOF</vt:lpstr>
      <vt:lpstr>SMMDF</vt:lpstr>
      <vt:lpstr>SLF</vt:lpstr>
      <vt:lpstr>SDBF</vt:lpstr>
      <vt:lpstr>SSF</vt:lpstr>
      <vt:lpstr>SCRF</vt:lpstr>
      <vt:lpstr>SFEF</vt:lpstr>
      <vt:lpstr>SCHF</vt:lpstr>
      <vt:lpstr>SMUSD</vt:lpstr>
      <vt:lpstr>SMIDCAP</vt:lpstr>
      <vt:lpstr>SMCMF</vt:lpstr>
      <vt:lpstr>SMCOMMA</vt:lpstr>
      <vt:lpstr>SMGF</vt:lpstr>
      <vt:lpstr>SFLEXI</vt:lpstr>
      <vt:lpstr>SMAAF</vt:lpstr>
      <vt:lpstr>SBLUECHIP</vt:lpstr>
      <vt:lpstr>SAOF</vt:lpstr>
      <vt:lpstr>SIF</vt:lpstr>
      <vt:lpstr>SMLDF</vt:lpstr>
      <vt:lpstr>SSTDF</vt:lpstr>
      <vt:lpstr>SETFGOLD</vt:lpstr>
      <vt:lpstr>SPSU</vt:lpstr>
      <vt:lpstr>SGF</vt:lpstr>
      <vt:lpstr>SBISENSEX</vt:lpstr>
      <vt:lpstr>SSCF</vt:lpstr>
      <vt:lpstr>SBPF</vt:lpstr>
      <vt:lpstr>SBFS</vt:lpstr>
      <vt:lpstr>SETFNN50</vt:lpstr>
      <vt:lpstr>SETFNIFBK</vt:lpstr>
      <vt:lpstr>SETFBSE100</vt:lpstr>
      <vt:lpstr>SESF</vt:lpstr>
      <vt:lpstr>SETFNIF50</vt:lpstr>
      <vt:lpstr>SLTAF-III</vt:lpstr>
      <vt:lpstr>SETF10GILT</vt:lpstr>
      <vt:lpstr>SLTAF-IV</vt:lpstr>
      <vt:lpstr>SLTAF-V</vt:lpstr>
      <vt:lpstr>SLTAF-VI</vt:lpstr>
      <vt:lpstr>SETFSN50</vt:lpstr>
      <vt:lpstr>SBIETFQLTY</vt:lpstr>
      <vt:lpstr>SCBF</vt:lpstr>
      <vt:lpstr>SEMVF</vt:lpstr>
      <vt:lpstr>SFMP- Series 1</vt:lpstr>
      <vt:lpstr>SFMP- Series 6</vt:lpstr>
      <vt:lpstr>SFMP- Series 34</vt:lpstr>
      <vt:lpstr>SMCBF-IP</vt:lpstr>
      <vt:lpstr>SFRDF</vt:lpstr>
      <vt:lpstr>SBIETFIT</vt:lpstr>
      <vt:lpstr>SBIETFPB</vt:lpstr>
      <vt:lpstr>SRBF-AP</vt:lpstr>
      <vt:lpstr>SRBF-AHP</vt:lpstr>
      <vt:lpstr>SRBF-CHP</vt:lpstr>
      <vt:lpstr>SRBF-CP</vt:lpstr>
      <vt:lpstr>SIA-US EQUITY FOF</vt:lpstr>
      <vt:lpstr>SFMP- Series 42</vt:lpstr>
      <vt:lpstr>SNN50</vt:lpstr>
      <vt:lpstr>SFMP- Series 44</vt:lpstr>
      <vt:lpstr>SFMP- Series 45</vt:lpstr>
      <vt:lpstr>SBIETFCON</vt:lpstr>
      <vt:lpstr>SFMP- Series 46</vt:lpstr>
      <vt:lpstr>SBAF</vt:lpstr>
      <vt:lpstr>SFMP- Series 49</vt:lpstr>
      <vt:lpstr>SFMP- Series 50</vt:lpstr>
      <vt:lpstr>SFMP- Series 51</vt:lpstr>
      <vt:lpstr>SFMP- Series 52</vt:lpstr>
      <vt:lpstr>SFMP- Series 53</vt:lpstr>
      <vt:lpstr>SFMP- Series 54</vt:lpstr>
      <vt:lpstr>SFMP- Series 55</vt:lpstr>
      <vt:lpstr>SFMP- Series 57</vt:lpstr>
      <vt:lpstr>SFMP- Series 58</vt:lpstr>
      <vt:lpstr>SCPSE</vt:lpstr>
      <vt:lpstr>SFMP- Series 59</vt:lpstr>
      <vt:lpstr>SFMP- Series 60</vt:lpstr>
      <vt:lpstr>SMCF</vt:lpstr>
      <vt:lpstr>SFMP- Series 61</vt:lpstr>
      <vt:lpstr>SFMP- Series 66</vt:lpstr>
      <vt:lpstr>SFMP- Series 67</vt:lpstr>
      <vt:lpstr>SFMP- Series 68</vt:lpstr>
      <vt:lpstr>SNM150IF</vt:lpstr>
      <vt:lpstr>SNS250IF</vt:lpstr>
      <vt:lpstr>SCIGI-JUN 2036</vt:lpstr>
      <vt:lpstr>SCIGI-APR 2029</vt:lpstr>
      <vt:lpstr>SCISI-SEP 2027</vt:lpstr>
      <vt:lpstr>SFMP- Series 72</vt:lpstr>
      <vt:lpstr>SFMP- Series 73</vt:lpstr>
      <vt:lpstr>SLDF</vt:lpstr>
      <vt:lpstr>SFMP- Series 74</vt:lpstr>
      <vt:lpstr>SFMP- Series 76</vt:lpstr>
      <vt:lpstr>SFMP- Series 78</vt:lpstr>
      <vt:lpstr>SDYF</vt:lpstr>
      <vt:lpstr>SFMP- Series 79</vt:lpstr>
      <vt:lpstr>SFMP- Series 81</vt:lpstr>
      <vt:lpstr>SBI-BSE-SENSEX-IF</vt:lpstr>
      <vt:lpstr>LIQUIDSBI</vt:lpstr>
      <vt:lpstr>SN50EWIF</vt:lpstr>
      <vt:lpstr>SEOF</vt:lpstr>
      <vt:lpstr>SBI-AOF</vt:lpstr>
      <vt:lpstr>SETFSILVER</vt:lpstr>
      <vt:lpstr>SETFSILVER-FOF</vt:lpstr>
      <vt:lpstr>SN50EW-ETF</vt:lpstr>
      <vt:lpstr>SIOF</vt:lpstr>
      <vt:lpstr>SN500IF</vt:lpstr>
      <vt:lpstr>SNICIF</vt:lpstr>
      <vt:lpstr>SQF</vt:lpstr>
      <vt:lpstr>SNBIF</vt:lpstr>
      <vt:lpstr>SNITIF</vt:lpstr>
      <vt:lpstr>SBI BSE PSU Bank ETF</vt:lpstr>
      <vt:lpstr>SBI BSE PSU Bank Index Fund</vt:lpstr>
      <vt:lpstr>SIPAAFOF</vt:lpstr>
      <vt:lpstr>SBI Nifty200 Quality 30</vt:lpstr>
      <vt:lpstr>SBI Nifty200 Mom 30</vt:lpstr>
      <vt:lpstr>SBI Nifty100 Low Vol 30</vt:lpstr>
      <vt:lpstr>SBILIQETF</vt:lpstr>
      <vt:lpstr>SDAAAFOF</vt:lpstr>
      <vt:lpstr>SBIRIOS</vt:lpstr>
      <vt:lpstr>LIQUIDSBI!Print_Area</vt:lpstr>
      <vt:lpstr>SAOF!Print_Area</vt:lpstr>
      <vt:lpstr>SBAF!Print_Area</vt:lpstr>
      <vt:lpstr>SBFS!Print_Area</vt:lpstr>
      <vt:lpstr>'SBI BSE PSU Bank ETF'!Print_Area</vt:lpstr>
      <vt:lpstr>'SBI BSE PSU Bank Index Fund'!Print_Area</vt:lpstr>
      <vt:lpstr>'SBI Nifty100 Low Vol 30'!Print_Area</vt:lpstr>
      <vt:lpstr>'SBI Nifty200 Mom 30'!Print_Area</vt:lpstr>
      <vt:lpstr>'SBI Nifty200 Quality 30'!Print_Area</vt:lpstr>
      <vt:lpstr>'SBI-AOF'!Print_Area</vt:lpstr>
      <vt:lpstr>'SBI-BSE-SENSEX-IF'!Print_Area</vt:lpstr>
      <vt:lpstr>SBIETFCON!Print_Area</vt:lpstr>
      <vt:lpstr>SBIETFIT!Print_Area</vt:lpstr>
      <vt:lpstr>SBIETFPB!Print_Area</vt:lpstr>
      <vt:lpstr>SBIETFQLTY!Print_Area</vt:lpstr>
      <vt:lpstr>SBILIQETF!Print_Area</vt:lpstr>
      <vt:lpstr>SBIRIOS!Print_Area</vt:lpstr>
      <vt:lpstr>SBISENSEX!Print_Area</vt:lpstr>
      <vt:lpstr>SBLUECHIP!Print_Area</vt:lpstr>
      <vt:lpstr>SBPF!Print_Area</vt:lpstr>
      <vt:lpstr>SCBF!Print_Area</vt:lpstr>
      <vt:lpstr>SCF!Print_Area</vt:lpstr>
      <vt:lpstr>SCHF!Print_Area</vt:lpstr>
      <vt:lpstr>'SCIGI-APR 2029'!Print_Area</vt:lpstr>
      <vt:lpstr>'SCIGI-JUN 2036'!Print_Area</vt:lpstr>
      <vt:lpstr>'SCISI-SEP 2027'!Print_Area</vt:lpstr>
      <vt:lpstr>SCOF!Print_Area</vt:lpstr>
      <vt:lpstr>SCPSE!Print_Area</vt:lpstr>
      <vt:lpstr>SCRF!Print_Area</vt:lpstr>
      <vt:lpstr>SDAAAFOF!Print_Area</vt:lpstr>
      <vt:lpstr>SDBF!Print_Area</vt:lpstr>
      <vt:lpstr>SDYF!Print_Area</vt:lpstr>
      <vt:lpstr>SEHF!Print_Area</vt:lpstr>
      <vt:lpstr>SEMVF!Print_Area</vt:lpstr>
      <vt:lpstr>SEOF!Print_Area</vt:lpstr>
      <vt:lpstr>SESF!Print_Area</vt:lpstr>
      <vt:lpstr>SETF10GILT!Print_Area</vt:lpstr>
      <vt:lpstr>SETFBSE100!Print_Area</vt:lpstr>
      <vt:lpstr>SETFGOLD!Print_Area</vt:lpstr>
      <vt:lpstr>SETFNIF50!Print_Area</vt:lpstr>
      <vt:lpstr>SETFNIFBK!Print_Area</vt:lpstr>
      <vt:lpstr>SETFNN50!Print_Area</vt:lpstr>
      <vt:lpstr>SETFSILVER!Print_Area</vt:lpstr>
      <vt:lpstr>'SETFSILVER-FOF'!Print_Area</vt:lpstr>
      <vt:lpstr>SETFSN50!Print_Area</vt:lpstr>
      <vt:lpstr>SFEF!Print_Area</vt:lpstr>
      <vt:lpstr>SFLEXI!Print_Area</vt:lpstr>
      <vt:lpstr>'SFMP- Series 1'!Print_Area</vt:lpstr>
      <vt:lpstr>'SFMP- Series 34'!Print_Area</vt:lpstr>
      <vt:lpstr>'SFMP- Series 42'!Print_Area</vt:lpstr>
      <vt:lpstr>'SFMP- Series 44'!Print_Area</vt:lpstr>
      <vt:lpstr>'SFMP- Series 45'!Print_Area</vt:lpstr>
      <vt:lpstr>'SFMP- Series 46'!Print_Area</vt:lpstr>
      <vt:lpstr>'SFMP- Series 49'!Print_Area</vt:lpstr>
      <vt:lpstr>'SFMP- Series 50'!Print_Area</vt:lpstr>
      <vt:lpstr>'SFMP- Series 51'!Print_Area</vt:lpstr>
      <vt:lpstr>'SFMP- Series 52'!Print_Area</vt:lpstr>
      <vt:lpstr>'SFMP- Series 53'!Print_Area</vt:lpstr>
      <vt:lpstr>'SFMP- Series 54'!Print_Area</vt:lpstr>
      <vt:lpstr>'SFMP- Series 55'!Print_Area</vt:lpstr>
      <vt:lpstr>'SFMP- Series 57'!Print_Area</vt:lpstr>
      <vt:lpstr>'SFMP- Series 58'!Print_Area</vt:lpstr>
      <vt:lpstr>'SFMP- Series 59'!Print_Area</vt:lpstr>
      <vt:lpstr>'SFMP- Series 6'!Print_Area</vt:lpstr>
      <vt:lpstr>'SFMP- Series 60'!Print_Area</vt:lpstr>
      <vt:lpstr>'SFMP- Series 61'!Print_Area</vt:lpstr>
      <vt:lpstr>'SFMP- Series 66'!Print_Area</vt:lpstr>
      <vt:lpstr>'SFMP- Series 67'!Print_Area</vt:lpstr>
      <vt:lpstr>'SFMP- Series 68'!Print_Area</vt:lpstr>
      <vt:lpstr>'SFMP- Series 72'!Print_Area</vt:lpstr>
      <vt:lpstr>'SFMP- Series 73'!Print_Area</vt:lpstr>
      <vt:lpstr>'SFMP- Series 74'!Print_Area</vt:lpstr>
      <vt:lpstr>'SFMP- Series 76'!Print_Area</vt:lpstr>
      <vt:lpstr>'SFMP- Series 78'!Print_Area</vt:lpstr>
      <vt:lpstr>'SFMP- Series 79'!Print_Area</vt:lpstr>
      <vt:lpstr>'SFMP- Series 81'!Print_Area</vt:lpstr>
      <vt:lpstr>SFRDF!Print_Area</vt:lpstr>
      <vt:lpstr>SGF!Print_Area</vt:lpstr>
      <vt:lpstr>SHOF!Print_Area</vt:lpstr>
      <vt:lpstr>'SIA-US EQUITY FOF'!Print_Area</vt:lpstr>
      <vt:lpstr>SIF!Print_Area</vt:lpstr>
      <vt:lpstr>SIOF!Print_Area</vt:lpstr>
      <vt:lpstr>SIPAAFOF!Print_Area</vt:lpstr>
      <vt:lpstr>SLDF!Print_Area</vt:lpstr>
      <vt:lpstr>SLF!Print_Area</vt:lpstr>
      <vt:lpstr>SLMF!Print_Area</vt:lpstr>
      <vt:lpstr>'SLTAF-III'!Print_Area</vt:lpstr>
      <vt:lpstr>'SLTAF-IV'!Print_Area</vt:lpstr>
      <vt:lpstr>'SLTAF-V'!Print_Area</vt:lpstr>
      <vt:lpstr>'SLTAF-VI'!Print_Area</vt:lpstr>
      <vt:lpstr>SLTEF!Print_Area</vt:lpstr>
      <vt:lpstr>SMAAF!Print_Area</vt:lpstr>
      <vt:lpstr>'SMCBF-IP'!Print_Area</vt:lpstr>
      <vt:lpstr>'SMCBF-SP'!Print_Area</vt:lpstr>
      <vt:lpstr>SMCF!Print_Area</vt:lpstr>
      <vt:lpstr>SMCMF!Print_Area</vt:lpstr>
      <vt:lpstr>SMCOMMA!Print_Area</vt:lpstr>
      <vt:lpstr>SMEEF!Print_Area</vt:lpstr>
      <vt:lpstr>SMGF!Print_Area</vt:lpstr>
      <vt:lpstr>SMGLF!Print_Area</vt:lpstr>
      <vt:lpstr>SMIDCAP!Print_Area</vt:lpstr>
      <vt:lpstr>SMIF!Print_Area</vt:lpstr>
      <vt:lpstr>SMLDF!Print_Area</vt:lpstr>
      <vt:lpstr>SMMDF!Print_Area</vt:lpstr>
      <vt:lpstr>SMUSD!Print_Area</vt:lpstr>
      <vt:lpstr>SN500IF!Print_Area</vt:lpstr>
      <vt:lpstr>'SN50EW-ETF'!Print_Area</vt:lpstr>
      <vt:lpstr>SN50EWIF!Print_Area</vt:lpstr>
      <vt:lpstr>SNBIF!Print_Area</vt:lpstr>
      <vt:lpstr>SNICIF!Print_Area</vt:lpstr>
      <vt:lpstr>SNIF!Print_Area</vt:lpstr>
      <vt:lpstr>SNITIF!Print_Area</vt:lpstr>
      <vt:lpstr>SNM150IF!Print_Area</vt:lpstr>
      <vt:lpstr>'SNN50'!Print_Area</vt:lpstr>
      <vt:lpstr>SNS250IF!Print_Area</vt:lpstr>
      <vt:lpstr>SOF!Print_Area</vt:lpstr>
      <vt:lpstr>SPSU!Print_Area</vt:lpstr>
      <vt:lpstr>SQF!Print_Area</vt:lpstr>
      <vt:lpstr>'SRBF-AHP'!Print_Area</vt:lpstr>
      <vt:lpstr>'SRBF-AP'!Print_Area</vt:lpstr>
      <vt:lpstr>'SRBF-CHP'!Print_Area</vt:lpstr>
      <vt:lpstr>'SRBF-CP'!Print_Area</vt:lpstr>
      <vt:lpstr>SSCF!Print_Area</vt:lpstr>
      <vt:lpstr>SSF!Print_Area</vt:lpstr>
      <vt:lpstr>SSTDF!Print_Area</vt:lpstr>
      <vt:lpstr>STOF!Print_Area</vt:lpstr>
      <vt:lpstr>XDO_?AUM?</vt:lpstr>
      <vt:lpstr>XDO_?CLASS_3?</vt:lpstr>
      <vt:lpstr>XDO_?CLASS_3?100?</vt:lpstr>
      <vt:lpstr>XDO_?CLASS_3?101?</vt:lpstr>
      <vt:lpstr>XDO_?CLASS_3?102?</vt:lpstr>
      <vt:lpstr>XDO_?CLASS_3?103?</vt:lpstr>
      <vt:lpstr>XDO_?CLASS_3?104?</vt:lpstr>
      <vt:lpstr>XDO_?CLASS_3?105?</vt:lpstr>
      <vt:lpstr>XDO_?CLASS_3?106?</vt:lpstr>
      <vt:lpstr>XDO_?CLASS_3?107?</vt:lpstr>
      <vt:lpstr>XDO_?CLASS_3?108?</vt:lpstr>
      <vt:lpstr>XDO_?CLASS_3?109?</vt:lpstr>
      <vt:lpstr>XDO_?CLASS_3?11?</vt:lpstr>
      <vt:lpstr>XDO_?CLASS_3?110?</vt:lpstr>
      <vt:lpstr>XDO_?CLASS_3?111?</vt:lpstr>
      <vt:lpstr>XDO_?CLASS_3?112?</vt:lpstr>
      <vt:lpstr>XDO_?CLASS_3?113?</vt:lpstr>
      <vt:lpstr>XDO_?CLASS_3?114?</vt:lpstr>
      <vt:lpstr>XDO_?CLASS_3?115?</vt:lpstr>
      <vt:lpstr>XDO_?CLASS_3?116?</vt:lpstr>
      <vt:lpstr>XDO_?CLASS_3?117?</vt:lpstr>
      <vt:lpstr>XDO_?CLASS_3?118?</vt:lpstr>
      <vt:lpstr>XDO_?CLASS_3?119?</vt:lpstr>
      <vt:lpstr>XDO_?CLASS_3?120?</vt:lpstr>
      <vt:lpstr>XDO_?CLASS_3?121?</vt:lpstr>
      <vt:lpstr>XDO_?CLASS_3?122?</vt:lpstr>
      <vt:lpstr>XDO_?CLASS_3?123?</vt:lpstr>
      <vt:lpstr>XDO_?CLASS_3?124?</vt:lpstr>
      <vt:lpstr>XDO_?CLASS_3?125?</vt:lpstr>
      <vt:lpstr>XDO_?CLASS_3?126?</vt:lpstr>
      <vt:lpstr>XDO_?CLASS_3?127?</vt:lpstr>
      <vt:lpstr>XDO_?CLASS_3?128?</vt:lpstr>
      <vt:lpstr>XDO_?CLASS_3?129?</vt:lpstr>
      <vt:lpstr>XDO_?CLASS_3?13?</vt:lpstr>
      <vt:lpstr>XDO_?CLASS_3?130?</vt:lpstr>
      <vt:lpstr>XDO_?CLASS_3?131?</vt:lpstr>
      <vt:lpstr>XDO_?CLASS_3?132?</vt:lpstr>
      <vt:lpstr>XDO_?CLASS_3?133?</vt:lpstr>
      <vt:lpstr>XDO_?CLASS_3?135?</vt:lpstr>
      <vt:lpstr>XDO_?CLASS_3?15?</vt:lpstr>
      <vt:lpstr>XDO_?CLASS_3?16?</vt:lpstr>
      <vt:lpstr>XDO_?CLASS_3?17?</vt:lpstr>
      <vt:lpstr>XDO_?CLASS_3?18?</vt:lpstr>
      <vt:lpstr>XDO_?CLASS_3?19?</vt:lpstr>
      <vt:lpstr>XDO_?CLASS_3?20?</vt:lpstr>
      <vt:lpstr>XDO_?CLASS_3?21?</vt:lpstr>
      <vt:lpstr>XDO_?CLASS_3?22?</vt:lpstr>
      <vt:lpstr>XDO_?CLASS_3?23?</vt:lpstr>
      <vt:lpstr>XDO_?CLASS_3?24?</vt:lpstr>
      <vt:lpstr>XDO_?CLASS_3?25?</vt:lpstr>
      <vt:lpstr>XDO_?CLASS_3?26?</vt:lpstr>
      <vt:lpstr>XDO_?CLASS_3?27?</vt:lpstr>
      <vt:lpstr>XDO_?CLASS_3?28?</vt:lpstr>
      <vt:lpstr>XDO_?CLASS_3?29?</vt:lpstr>
      <vt:lpstr>XDO_?CLASS_3?30?</vt:lpstr>
      <vt:lpstr>XDO_?CLASS_3?31?</vt:lpstr>
      <vt:lpstr>XDO_?CLASS_3?32?</vt:lpstr>
      <vt:lpstr>XDO_?CLASS_3?33?</vt:lpstr>
      <vt:lpstr>XDO_?CLASS_3?34?</vt:lpstr>
      <vt:lpstr>XDO_?CLASS_3?35?</vt:lpstr>
      <vt:lpstr>XDO_?CLASS_3?36?</vt:lpstr>
      <vt:lpstr>XDO_?CLASS_3?37?</vt:lpstr>
      <vt:lpstr>XDO_?CLASS_3?38?</vt:lpstr>
      <vt:lpstr>XDO_?CLASS_3?39?</vt:lpstr>
      <vt:lpstr>XDO_?CLASS_3?40?</vt:lpstr>
      <vt:lpstr>XDO_?CLASS_3?41?</vt:lpstr>
      <vt:lpstr>XDO_?CLASS_3?42?</vt:lpstr>
      <vt:lpstr>XDO_?CLASS_3?43?</vt:lpstr>
      <vt:lpstr>XDO_?CLASS_3?44?</vt:lpstr>
      <vt:lpstr>XDO_?CLASS_3?45?</vt:lpstr>
      <vt:lpstr>XDO_?CLASS_3?46?</vt:lpstr>
      <vt:lpstr>XDO_?CLASS_3?47?</vt:lpstr>
      <vt:lpstr>XDO_?CLASS_3?48?</vt:lpstr>
      <vt:lpstr>XDO_?CLASS_3?49?</vt:lpstr>
      <vt:lpstr>XDO_?CLASS_3?5?</vt:lpstr>
      <vt:lpstr>XDO_?CLASS_3?50?</vt:lpstr>
      <vt:lpstr>XDO_?CLASS_3?51?</vt:lpstr>
      <vt:lpstr>XDO_?CLASS_3?52?</vt:lpstr>
      <vt:lpstr>XDO_?CLASS_3?53?</vt:lpstr>
      <vt:lpstr>XDO_?CLASS_3?54?</vt:lpstr>
      <vt:lpstr>XDO_?CLASS_3?55?</vt:lpstr>
      <vt:lpstr>XDO_?CLASS_3?56?</vt:lpstr>
      <vt:lpstr>XDO_?CLASS_3?57?</vt:lpstr>
      <vt:lpstr>XDO_?CLASS_3?58?</vt:lpstr>
      <vt:lpstr>XDO_?CLASS_3?59?</vt:lpstr>
      <vt:lpstr>XDO_?CLASS_3?6?</vt:lpstr>
      <vt:lpstr>XDO_?CLASS_3?60?</vt:lpstr>
      <vt:lpstr>XDO_?CLASS_3?61?</vt:lpstr>
      <vt:lpstr>XDO_?CLASS_3?62?</vt:lpstr>
      <vt:lpstr>XDO_?CLASS_3?63?</vt:lpstr>
      <vt:lpstr>XDO_?CLASS_3?64?</vt:lpstr>
      <vt:lpstr>XDO_?CLASS_3?65?</vt:lpstr>
      <vt:lpstr>XDO_?CLASS_3?66?</vt:lpstr>
      <vt:lpstr>XDO_?CLASS_3?67?</vt:lpstr>
      <vt:lpstr>XDO_?CLASS_3?68?</vt:lpstr>
      <vt:lpstr>XDO_?CLASS_3?69?</vt:lpstr>
      <vt:lpstr>XDO_?CLASS_3?70?</vt:lpstr>
      <vt:lpstr>XDO_?CLASS_3?71?</vt:lpstr>
      <vt:lpstr>XDO_?CLASS_3?72?</vt:lpstr>
      <vt:lpstr>XDO_?CLASS_3?73?</vt:lpstr>
      <vt:lpstr>XDO_?CLASS_3?74?</vt:lpstr>
      <vt:lpstr>XDO_?CLASS_3?75?</vt:lpstr>
      <vt:lpstr>XDO_?CLASS_3?76?</vt:lpstr>
      <vt:lpstr>XDO_?CLASS_3?77?</vt:lpstr>
      <vt:lpstr>XDO_?CLASS_3?78?</vt:lpstr>
      <vt:lpstr>XDO_?CLASS_3?79?</vt:lpstr>
      <vt:lpstr>XDO_?CLASS_3?80?</vt:lpstr>
      <vt:lpstr>XDO_?CLASS_3?81?</vt:lpstr>
      <vt:lpstr>XDO_?CLASS_3?82?</vt:lpstr>
      <vt:lpstr>XDO_?CLASS_3?83?</vt:lpstr>
      <vt:lpstr>XDO_?CLASS_3?84?</vt:lpstr>
      <vt:lpstr>XDO_?CLASS_3?85?</vt:lpstr>
      <vt:lpstr>XDO_?CLASS_3?86?</vt:lpstr>
      <vt:lpstr>XDO_?CLASS_3?87?</vt:lpstr>
      <vt:lpstr>XDO_?CLASS_3?88?</vt:lpstr>
      <vt:lpstr>XDO_?CLASS_3?89?</vt:lpstr>
      <vt:lpstr>XDO_?CLASS_3?9?</vt:lpstr>
      <vt:lpstr>XDO_?CLASS_3?90?</vt:lpstr>
      <vt:lpstr>XDO_?CLASS_3?91?</vt:lpstr>
      <vt:lpstr>XDO_?CLASS_3?92?</vt:lpstr>
      <vt:lpstr>XDO_?CLASS_3?93?</vt:lpstr>
      <vt:lpstr>XDO_?CLASS_3?94?</vt:lpstr>
      <vt:lpstr>XDO_?CLASS_3?95?</vt:lpstr>
      <vt:lpstr>XDO_?CLASS_3?96?</vt:lpstr>
      <vt:lpstr>XDO_?CLASS_3?97?</vt:lpstr>
      <vt:lpstr>XDO_?CLASS_3?98?</vt:lpstr>
      <vt:lpstr>XDO_?CLASS_3?99?</vt:lpstr>
      <vt:lpstr>XDO_?CLASS_4?</vt:lpstr>
      <vt:lpstr>XDO_?CS_1?</vt:lpstr>
      <vt:lpstr>XDO_?CS_2?</vt:lpstr>
      <vt:lpstr>XDO_?FINAL_ISIN?</vt:lpstr>
      <vt:lpstr>XDO_?FINAL_ISIN?10?</vt:lpstr>
      <vt:lpstr>XDO_?FINAL_ISIN?100?</vt:lpstr>
      <vt:lpstr>XDO_?FINAL_ISIN?101?</vt:lpstr>
      <vt:lpstr>XDO_?FINAL_ISIN?102?</vt:lpstr>
      <vt:lpstr>XDO_?FINAL_ISIN?103?</vt:lpstr>
      <vt:lpstr>XDO_?FINAL_ISIN?104?</vt:lpstr>
      <vt:lpstr>XDO_?FINAL_ISIN?105?</vt:lpstr>
      <vt:lpstr>XDO_?FINAL_ISIN?106?</vt:lpstr>
      <vt:lpstr>XDO_?FINAL_ISIN?107?</vt:lpstr>
      <vt:lpstr>XDO_?FINAL_ISIN?108?</vt:lpstr>
      <vt:lpstr>XDO_?FINAL_ISIN?109?</vt:lpstr>
      <vt:lpstr>XDO_?FINAL_ISIN?11?</vt:lpstr>
      <vt:lpstr>XDO_?FINAL_ISIN?110?</vt:lpstr>
      <vt:lpstr>XDO_?FINAL_ISIN?111?</vt:lpstr>
      <vt:lpstr>XDO_?FINAL_ISIN?112?</vt:lpstr>
      <vt:lpstr>XDO_?FINAL_ISIN?113?</vt:lpstr>
      <vt:lpstr>XDO_?FINAL_ISIN?114?</vt:lpstr>
      <vt:lpstr>XDO_?FINAL_ISIN?115?</vt:lpstr>
      <vt:lpstr>XDO_?FINAL_ISIN?116?</vt:lpstr>
      <vt:lpstr>XDO_?FINAL_ISIN?117?</vt:lpstr>
      <vt:lpstr>XDO_?FINAL_ISIN?118?</vt:lpstr>
      <vt:lpstr>XDO_?FINAL_ISIN?119?</vt:lpstr>
      <vt:lpstr>XDO_?FINAL_ISIN?12?</vt:lpstr>
      <vt:lpstr>XDO_?FINAL_ISIN?120?</vt:lpstr>
      <vt:lpstr>XDO_?FINAL_ISIN?121?</vt:lpstr>
      <vt:lpstr>XDO_?FINAL_ISIN?122?</vt:lpstr>
      <vt:lpstr>XDO_?FINAL_ISIN?123?</vt:lpstr>
      <vt:lpstr>XDO_?FINAL_ISIN?124?</vt:lpstr>
      <vt:lpstr>XDO_?FINAL_ISIN?125?</vt:lpstr>
      <vt:lpstr>XDO_?FINAL_ISIN?127?</vt:lpstr>
      <vt:lpstr>XDO_?FINAL_ISIN?128?</vt:lpstr>
      <vt:lpstr>XDO_?FINAL_ISIN?129?</vt:lpstr>
      <vt:lpstr>XDO_?FINAL_ISIN?13?</vt:lpstr>
      <vt:lpstr>XDO_?FINAL_ISIN?130?</vt:lpstr>
      <vt:lpstr>XDO_?FINAL_ISIN?131?</vt:lpstr>
      <vt:lpstr>XDO_?FINAL_ISIN?132?</vt:lpstr>
      <vt:lpstr>XDO_?FINAL_ISIN?133?</vt:lpstr>
      <vt:lpstr>XDO_?FINAL_ISIN?134?</vt:lpstr>
      <vt:lpstr>XDO_?FINAL_ISIN?135?</vt:lpstr>
      <vt:lpstr>XDO_?FINAL_ISIN?136?</vt:lpstr>
      <vt:lpstr>XDO_?FINAL_ISIN?137?</vt:lpstr>
      <vt:lpstr>XDO_?FINAL_ISIN?138?</vt:lpstr>
      <vt:lpstr>XDO_?FINAL_ISIN?139?</vt:lpstr>
      <vt:lpstr>XDO_?FINAL_ISIN?14?</vt:lpstr>
      <vt:lpstr>XDO_?FINAL_ISIN?140?</vt:lpstr>
      <vt:lpstr>XDO_?FINAL_ISIN?141?</vt:lpstr>
      <vt:lpstr>XDO_?FINAL_ISIN?142?</vt:lpstr>
      <vt:lpstr>XDO_?FINAL_ISIN?143?</vt:lpstr>
      <vt:lpstr>XDO_?FINAL_ISIN?144?</vt:lpstr>
      <vt:lpstr>XDO_?FINAL_ISIN?145?</vt:lpstr>
      <vt:lpstr>XDO_?FINAL_ISIN?146?</vt:lpstr>
      <vt:lpstr>XDO_?FINAL_ISIN?147?</vt:lpstr>
      <vt:lpstr>XDO_?FINAL_ISIN?148?</vt:lpstr>
      <vt:lpstr>XDO_?FINAL_ISIN?149?</vt:lpstr>
      <vt:lpstr>XDO_?FINAL_ISIN?15?</vt:lpstr>
      <vt:lpstr>XDO_?FINAL_ISIN?150?</vt:lpstr>
      <vt:lpstr>XDO_?FINAL_ISIN?151?</vt:lpstr>
      <vt:lpstr>XDO_?FINAL_ISIN?152?</vt:lpstr>
      <vt:lpstr>XDO_?FINAL_ISIN?153?</vt:lpstr>
      <vt:lpstr>XDO_?FINAL_ISIN?154?</vt:lpstr>
      <vt:lpstr>XDO_?FINAL_ISIN?155?</vt:lpstr>
      <vt:lpstr>XDO_?FINAL_ISIN?156?</vt:lpstr>
      <vt:lpstr>XDO_?FINAL_ISIN?157?</vt:lpstr>
      <vt:lpstr>XDO_?FINAL_ISIN?158?</vt:lpstr>
      <vt:lpstr>XDO_?FINAL_ISIN?159?</vt:lpstr>
      <vt:lpstr>XDO_?FINAL_ISIN?16?</vt:lpstr>
      <vt:lpstr>XDO_?FINAL_ISIN?160?</vt:lpstr>
      <vt:lpstr>XDO_?FINAL_ISIN?161?</vt:lpstr>
      <vt:lpstr>XDO_?FINAL_ISIN?162?</vt:lpstr>
      <vt:lpstr>XDO_?FINAL_ISIN?163?</vt:lpstr>
      <vt:lpstr>XDO_?FINAL_ISIN?164?</vt:lpstr>
      <vt:lpstr>XDO_?FINAL_ISIN?165?</vt:lpstr>
      <vt:lpstr>XDO_?FINAL_ISIN?166?</vt:lpstr>
      <vt:lpstr>XDO_?FINAL_ISIN?167?</vt:lpstr>
      <vt:lpstr>XDO_?FINAL_ISIN?168?</vt:lpstr>
      <vt:lpstr>XDO_?FINAL_ISIN?169?</vt:lpstr>
      <vt:lpstr>XDO_?FINAL_ISIN?17?</vt:lpstr>
      <vt:lpstr>XDO_?FINAL_ISIN?170?</vt:lpstr>
      <vt:lpstr>XDO_?FINAL_ISIN?171?</vt:lpstr>
      <vt:lpstr>XDO_?FINAL_ISIN?172?</vt:lpstr>
      <vt:lpstr>XDO_?FINAL_ISIN?173?</vt:lpstr>
      <vt:lpstr>XDO_?FINAL_ISIN?174?</vt:lpstr>
      <vt:lpstr>XDO_?FINAL_ISIN?175?</vt:lpstr>
      <vt:lpstr>XDO_?FINAL_ISIN?176?</vt:lpstr>
      <vt:lpstr>XDO_?FINAL_ISIN?177?</vt:lpstr>
      <vt:lpstr>XDO_?FINAL_ISIN?178?</vt:lpstr>
      <vt:lpstr>XDO_?FINAL_ISIN?179?</vt:lpstr>
      <vt:lpstr>XDO_?FINAL_ISIN?18?</vt:lpstr>
      <vt:lpstr>XDO_?FINAL_ISIN?180?</vt:lpstr>
      <vt:lpstr>XDO_?FINAL_ISIN?181?</vt:lpstr>
      <vt:lpstr>XDO_?FINAL_ISIN?182?</vt:lpstr>
      <vt:lpstr>XDO_?FINAL_ISIN?183?</vt:lpstr>
      <vt:lpstr>XDO_?FINAL_ISIN?184?</vt:lpstr>
      <vt:lpstr>XDO_?FINAL_ISIN?185?</vt:lpstr>
      <vt:lpstr>XDO_?FINAL_ISIN?186?</vt:lpstr>
      <vt:lpstr>XDO_?FINAL_ISIN?187?</vt:lpstr>
      <vt:lpstr>XDO_?FINAL_ISIN?188?</vt:lpstr>
      <vt:lpstr>XDO_?FINAL_ISIN?189?</vt:lpstr>
      <vt:lpstr>XDO_?FINAL_ISIN?19?</vt:lpstr>
      <vt:lpstr>XDO_?FINAL_ISIN?190?</vt:lpstr>
      <vt:lpstr>XDO_?FINAL_ISIN?191?</vt:lpstr>
      <vt:lpstr>XDO_?FINAL_ISIN?192?</vt:lpstr>
      <vt:lpstr>XDO_?FINAL_ISIN?193?</vt:lpstr>
      <vt:lpstr>XDO_?FINAL_ISIN?194?</vt:lpstr>
      <vt:lpstr>XDO_?FINAL_ISIN?195?</vt:lpstr>
      <vt:lpstr>XDO_?FINAL_ISIN?196?</vt:lpstr>
      <vt:lpstr>XDO_?FINAL_ISIN?197?</vt:lpstr>
      <vt:lpstr>XDO_?FINAL_ISIN?198?</vt:lpstr>
      <vt:lpstr>XDO_?FINAL_ISIN?199?</vt:lpstr>
      <vt:lpstr>XDO_?FINAL_ISIN?200?</vt:lpstr>
      <vt:lpstr>XDO_?FINAL_ISIN?201?</vt:lpstr>
      <vt:lpstr>XDO_?FINAL_ISIN?202?</vt:lpstr>
      <vt:lpstr>XDO_?FINAL_ISIN?203?</vt:lpstr>
      <vt:lpstr>XDO_?FINAL_ISIN?204?</vt:lpstr>
      <vt:lpstr>XDO_?FINAL_ISIN?205?</vt:lpstr>
      <vt:lpstr>XDO_?FINAL_ISIN?206?</vt:lpstr>
      <vt:lpstr>XDO_?FINAL_ISIN?207?</vt:lpstr>
      <vt:lpstr>XDO_?FINAL_ISIN?208?</vt:lpstr>
      <vt:lpstr>XDO_?FINAL_ISIN?209?</vt:lpstr>
      <vt:lpstr>XDO_?FINAL_ISIN?210?</vt:lpstr>
      <vt:lpstr>XDO_?FINAL_ISIN?211?</vt:lpstr>
      <vt:lpstr>XDO_?FINAL_ISIN?212?</vt:lpstr>
      <vt:lpstr>XDO_?FINAL_ISIN?213?</vt:lpstr>
      <vt:lpstr>XDO_?FINAL_ISIN?214?</vt:lpstr>
      <vt:lpstr>XDO_?FINAL_ISIN?215?</vt:lpstr>
      <vt:lpstr>XDO_?FINAL_ISIN?216?</vt:lpstr>
      <vt:lpstr>XDO_?FINAL_ISIN?217?</vt:lpstr>
      <vt:lpstr>XDO_?FINAL_ISIN?218?</vt:lpstr>
      <vt:lpstr>XDO_?FINAL_ISIN?219?</vt:lpstr>
      <vt:lpstr>XDO_?FINAL_ISIN?220?</vt:lpstr>
      <vt:lpstr>XDO_?FINAL_ISIN?221?</vt:lpstr>
      <vt:lpstr>XDO_?FINAL_ISIN?222?</vt:lpstr>
      <vt:lpstr>XDO_?FINAL_ISIN?223?</vt:lpstr>
      <vt:lpstr>XDO_?FINAL_ISIN?224?</vt:lpstr>
      <vt:lpstr>XDO_?FINAL_ISIN?225?</vt:lpstr>
      <vt:lpstr>XDO_?FINAL_ISIN?226?</vt:lpstr>
      <vt:lpstr>XDO_?FINAL_ISIN?227?</vt:lpstr>
      <vt:lpstr>XDO_?FINAL_ISIN?228?</vt:lpstr>
      <vt:lpstr>XDO_?FINAL_ISIN?229?</vt:lpstr>
      <vt:lpstr>XDO_?FINAL_ISIN?230?</vt:lpstr>
      <vt:lpstr>XDO_?FINAL_ISIN?231?</vt:lpstr>
      <vt:lpstr>XDO_?FINAL_ISIN?232?</vt:lpstr>
      <vt:lpstr>XDO_?FINAL_ISIN?233?</vt:lpstr>
      <vt:lpstr>XDO_?FINAL_ISIN?234?</vt:lpstr>
      <vt:lpstr>XDO_?FINAL_ISIN?235?</vt:lpstr>
      <vt:lpstr>XDO_?FINAL_ISIN?236?</vt:lpstr>
      <vt:lpstr>XDO_?FINAL_ISIN?237?</vt:lpstr>
      <vt:lpstr>XDO_?FINAL_ISIN?238?</vt:lpstr>
      <vt:lpstr>XDO_?FINAL_ISIN?239?</vt:lpstr>
      <vt:lpstr>XDO_?FINAL_ISIN?24?</vt:lpstr>
      <vt:lpstr>XDO_?FINAL_ISIN?240?</vt:lpstr>
      <vt:lpstr>XDO_?FINAL_ISIN?241?</vt:lpstr>
      <vt:lpstr>XDO_?FINAL_ISIN?242?</vt:lpstr>
      <vt:lpstr>XDO_?FINAL_ISIN?243?</vt:lpstr>
      <vt:lpstr>XDO_?FINAL_ISIN?244?</vt:lpstr>
      <vt:lpstr>XDO_?FINAL_ISIN?245?</vt:lpstr>
      <vt:lpstr>XDO_?FINAL_ISIN?246?</vt:lpstr>
      <vt:lpstr>XDO_?FINAL_ISIN?247?</vt:lpstr>
      <vt:lpstr>XDO_?FINAL_ISIN?248?</vt:lpstr>
      <vt:lpstr>XDO_?FINAL_ISIN?249?</vt:lpstr>
      <vt:lpstr>XDO_?FINAL_ISIN?25?</vt:lpstr>
      <vt:lpstr>XDO_?FINAL_ISIN?250?</vt:lpstr>
      <vt:lpstr>XDO_?FINAL_ISIN?251?</vt:lpstr>
      <vt:lpstr>XDO_?FINAL_ISIN?252?</vt:lpstr>
      <vt:lpstr>XDO_?FINAL_ISIN?253?</vt:lpstr>
      <vt:lpstr>XDO_?FINAL_ISIN?254?</vt:lpstr>
      <vt:lpstr>XDO_?FINAL_ISIN?255?</vt:lpstr>
      <vt:lpstr>XDO_?FINAL_ISIN?256?</vt:lpstr>
      <vt:lpstr>XDO_?FINAL_ISIN?257?</vt:lpstr>
      <vt:lpstr>XDO_?FINAL_ISIN?258?</vt:lpstr>
      <vt:lpstr>XDO_?FINAL_ISIN?259?</vt:lpstr>
      <vt:lpstr>XDO_?FINAL_ISIN?26?</vt:lpstr>
      <vt:lpstr>XDO_?FINAL_ISIN?260?</vt:lpstr>
      <vt:lpstr>XDO_?FINAL_ISIN?261?</vt:lpstr>
      <vt:lpstr>XDO_?FINAL_ISIN?262?</vt:lpstr>
      <vt:lpstr>XDO_?FINAL_ISIN?263?</vt:lpstr>
      <vt:lpstr>XDO_?FINAL_ISIN?264?</vt:lpstr>
      <vt:lpstr>XDO_?FINAL_ISIN?265?</vt:lpstr>
      <vt:lpstr>XDO_?FINAL_ISIN?266?</vt:lpstr>
      <vt:lpstr>XDO_?FINAL_ISIN?267?</vt:lpstr>
      <vt:lpstr>XDO_?FINAL_ISIN?268?</vt:lpstr>
      <vt:lpstr>XDO_?FINAL_ISIN?269?</vt:lpstr>
      <vt:lpstr>XDO_?FINAL_ISIN?27?</vt:lpstr>
      <vt:lpstr>XDO_?FINAL_ISIN?270?</vt:lpstr>
      <vt:lpstr>XDO_?FINAL_ISIN?271?</vt:lpstr>
      <vt:lpstr>XDO_?FINAL_ISIN?272?</vt:lpstr>
      <vt:lpstr>XDO_?FINAL_ISIN?273?</vt:lpstr>
      <vt:lpstr>XDO_?FINAL_ISIN?274?</vt:lpstr>
      <vt:lpstr>XDO_?FINAL_ISIN?275?</vt:lpstr>
      <vt:lpstr>XDO_?FINAL_ISIN?276?</vt:lpstr>
      <vt:lpstr>XDO_?FINAL_ISIN?277?</vt:lpstr>
      <vt:lpstr>XDO_?FINAL_ISIN?278?</vt:lpstr>
      <vt:lpstr>XDO_?FINAL_ISIN?279?</vt:lpstr>
      <vt:lpstr>XDO_?FINAL_ISIN?280?</vt:lpstr>
      <vt:lpstr>XDO_?FINAL_ISIN?281?</vt:lpstr>
      <vt:lpstr>XDO_?FINAL_ISIN?282?</vt:lpstr>
      <vt:lpstr>XDO_?FINAL_ISIN?283?</vt:lpstr>
      <vt:lpstr>XDO_?FINAL_ISIN?284?</vt:lpstr>
      <vt:lpstr>XDO_?FINAL_ISIN?285?</vt:lpstr>
      <vt:lpstr>XDO_?FINAL_ISIN?286?</vt:lpstr>
      <vt:lpstr>XDO_?FINAL_ISIN?287?</vt:lpstr>
      <vt:lpstr>XDO_?FINAL_ISIN?288?</vt:lpstr>
      <vt:lpstr>XDO_?FINAL_ISIN?289?</vt:lpstr>
      <vt:lpstr>XDO_?FINAL_ISIN?290?</vt:lpstr>
      <vt:lpstr>XDO_?FINAL_ISIN?291?</vt:lpstr>
      <vt:lpstr>XDO_?FINAL_ISIN?292?</vt:lpstr>
      <vt:lpstr>XDO_?FINAL_ISIN?293?</vt:lpstr>
      <vt:lpstr>XDO_?FINAL_ISIN?294?</vt:lpstr>
      <vt:lpstr>XDO_?FINAL_ISIN?295?</vt:lpstr>
      <vt:lpstr>XDO_?FINAL_ISIN?296?</vt:lpstr>
      <vt:lpstr>XDO_?FINAL_ISIN?297?</vt:lpstr>
      <vt:lpstr>XDO_?FINAL_ISIN?298?</vt:lpstr>
      <vt:lpstr>XDO_?FINAL_ISIN?299?</vt:lpstr>
      <vt:lpstr>XDO_?FINAL_ISIN?30?</vt:lpstr>
      <vt:lpstr>XDO_?FINAL_ISIN?300?</vt:lpstr>
      <vt:lpstr>XDO_?FINAL_ISIN?301?</vt:lpstr>
      <vt:lpstr>XDO_?FINAL_ISIN?302?</vt:lpstr>
      <vt:lpstr>XDO_?FINAL_ISIN?303?</vt:lpstr>
      <vt:lpstr>XDO_?FINAL_ISIN?304?</vt:lpstr>
      <vt:lpstr>XDO_?FINAL_ISIN?305?</vt:lpstr>
      <vt:lpstr>XDO_?FINAL_ISIN?306?</vt:lpstr>
      <vt:lpstr>XDO_?FINAL_ISIN?307?</vt:lpstr>
      <vt:lpstr>XDO_?FINAL_ISIN?308?</vt:lpstr>
      <vt:lpstr>XDO_?FINAL_ISIN?309?</vt:lpstr>
      <vt:lpstr>XDO_?FINAL_ISIN?31?</vt:lpstr>
      <vt:lpstr>XDO_?FINAL_ISIN?310?</vt:lpstr>
      <vt:lpstr>XDO_?FINAL_ISIN?311?</vt:lpstr>
      <vt:lpstr>XDO_?FINAL_ISIN?312?</vt:lpstr>
      <vt:lpstr>XDO_?FINAL_ISIN?313?</vt:lpstr>
      <vt:lpstr>XDO_?FINAL_ISIN?314?</vt:lpstr>
      <vt:lpstr>XDO_?FINAL_ISIN?315?</vt:lpstr>
      <vt:lpstr>XDO_?FINAL_ISIN?316?</vt:lpstr>
      <vt:lpstr>XDO_?FINAL_ISIN?317?</vt:lpstr>
      <vt:lpstr>XDO_?FINAL_ISIN?318?</vt:lpstr>
      <vt:lpstr>XDO_?FINAL_ISIN?319?</vt:lpstr>
      <vt:lpstr>XDO_?FINAL_ISIN?32?</vt:lpstr>
      <vt:lpstr>XDO_?FINAL_ISIN?320?</vt:lpstr>
      <vt:lpstr>XDO_?FINAL_ISIN?321?</vt:lpstr>
      <vt:lpstr>XDO_?FINAL_ISIN?322?</vt:lpstr>
      <vt:lpstr>XDO_?FINAL_ISIN?323?</vt:lpstr>
      <vt:lpstr>XDO_?FINAL_ISIN?324?</vt:lpstr>
      <vt:lpstr>XDO_?FINAL_ISIN?325?</vt:lpstr>
      <vt:lpstr>XDO_?FINAL_ISIN?326?</vt:lpstr>
      <vt:lpstr>XDO_?FINAL_ISIN?327?</vt:lpstr>
      <vt:lpstr>XDO_?FINAL_ISIN?328?</vt:lpstr>
      <vt:lpstr>XDO_?FINAL_ISIN?329?</vt:lpstr>
      <vt:lpstr>XDO_?FINAL_ISIN?33?</vt:lpstr>
      <vt:lpstr>XDO_?FINAL_ISIN?330?</vt:lpstr>
      <vt:lpstr>XDO_?FINAL_ISIN?331?</vt:lpstr>
      <vt:lpstr>XDO_?FINAL_ISIN?332?</vt:lpstr>
      <vt:lpstr>XDO_?FINAL_ISIN?333?</vt:lpstr>
      <vt:lpstr>XDO_?FINAL_ISIN?334?</vt:lpstr>
      <vt:lpstr>XDO_?FINAL_ISIN?335?</vt:lpstr>
      <vt:lpstr>XDO_?FINAL_ISIN?336?</vt:lpstr>
      <vt:lpstr>XDO_?FINAL_ISIN?337?</vt:lpstr>
      <vt:lpstr>XDO_?FINAL_ISIN?338?</vt:lpstr>
      <vt:lpstr>XDO_?FINAL_ISIN?339?</vt:lpstr>
      <vt:lpstr>XDO_?FINAL_ISIN?34?</vt:lpstr>
      <vt:lpstr>XDO_?FINAL_ISIN?340?</vt:lpstr>
      <vt:lpstr>XDO_?FINAL_ISIN?341?</vt:lpstr>
      <vt:lpstr>XDO_?FINAL_ISIN?342?</vt:lpstr>
      <vt:lpstr>XDO_?FINAL_ISIN?343?</vt:lpstr>
      <vt:lpstr>XDO_?FINAL_ISIN?344?</vt:lpstr>
      <vt:lpstr>XDO_?FINAL_ISIN?345?</vt:lpstr>
      <vt:lpstr>XDO_?FINAL_ISIN?346?</vt:lpstr>
      <vt:lpstr>XDO_?FINAL_ISIN?347?</vt:lpstr>
      <vt:lpstr>XDO_?FINAL_ISIN?348?</vt:lpstr>
      <vt:lpstr>XDO_?FINAL_ISIN?349?</vt:lpstr>
      <vt:lpstr>XDO_?FINAL_ISIN?35?</vt:lpstr>
      <vt:lpstr>XDO_?FINAL_ISIN?350?</vt:lpstr>
      <vt:lpstr>XDO_?FINAL_ISIN?351?</vt:lpstr>
      <vt:lpstr>XDO_?FINAL_ISIN?352?</vt:lpstr>
      <vt:lpstr>XDO_?FINAL_ISIN?353?</vt:lpstr>
      <vt:lpstr>XDO_?FINAL_ISIN?354?</vt:lpstr>
      <vt:lpstr>XDO_?FINAL_ISIN?355?</vt:lpstr>
      <vt:lpstr>XDO_?FINAL_ISIN?356?</vt:lpstr>
      <vt:lpstr>XDO_?FINAL_ISIN?357?</vt:lpstr>
      <vt:lpstr>XDO_?FINAL_ISIN?358?</vt:lpstr>
      <vt:lpstr>XDO_?FINAL_ISIN?359?</vt:lpstr>
      <vt:lpstr>XDO_?FINAL_ISIN?36?</vt:lpstr>
      <vt:lpstr>XDO_?FINAL_ISIN?360?</vt:lpstr>
      <vt:lpstr>XDO_?FINAL_ISIN?361?</vt:lpstr>
      <vt:lpstr>XDO_?FINAL_ISIN?362?</vt:lpstr>
      <vt:lpstr>XDO_?FINAL_ISIN?363?</vt:lpstr>
      <vt:lpstr>XDO_?FINAL_ISIN?364?</vt:lpstr>
      <vt:lpstr>XDO_?FINAL_ISIN?365?</vt:lpstr>
      <vt:lpstr>XDO_?FINAL_ISIN?366?</vt:lpstr>
      <vt:lpstr>XDO_?FINAL_ISIN?367?</vt:lpstr>
      <vt:lpstr>XDO_?FINAL_ISIN?368?</vt:lpstr>
      <vt:lpstr>XDO_?FINAL_ISIN?369?</vt:lpstr>
      <vt:lpstr>XDO_?FINAL_ISIN?37?</vt:lpstr>
      <vt:lpstr>XDO_?FINAL_ISIN?370?</vt:lpstr>
      <vt:lpstr>XDO_?FINAL_ISIN?371?</vt:lpstr>
      <vt:lpstr>XDO_?FINAL_ISIN?372?</vt:lpstr>
      <vt:lpstr>XDO_?FINAL_ISIN?373?</vt:lpstr>
      <vt:lpstr>XDO_?FINAL_ISIN?374?</vt:lpstr>
      <vt:lpstr>XDO_?FINAL_ISIN?375?</vt:lpstr>
      <vt:lpstr>XDO_?FINAL_ISIN?376?</vt:lpstr>
      <vt:lpstr>XDO_?FINAL_ISIN?377?</vt:lpstr>
      <vt:lpstr>XDO_?FINAL_ISIN?378?</vt:lpstr>
      <vt:lpstr>XDO_?FINAL_ISIN?379?</vt:lpstr>
      <vt:lpstr>XDO_?FINAL_ISIN?38?</vt:lpstr>
      <vt:lpstr>XDO_?FINAL_ISIN?380?</vt:lpstr>
      <vt:lpstr>XDO_?FINAL_ISIN?381?</vt:lpstr>
      <vt:lpstr>XDO_?FINAL_ISIN?382?</vt:lpstr>
      <vt:lpstr>XDO_?FINAL_ISIN?383?</vt:lpstr>
      <vt:lpstr>XDO_?FINAL_ISIN?384?</vt:lpstr>
      <vt:lpstr>XDO_?FINAL_ISIN?385?</vt:lpstr>
      <vt:lpstr>XDO_?FINAL_ISIN?386?</vt:lpstr>
      <vt:lpstr>XDO_?FINAL_ISIN?387?</vt:lpstr>
      <vt:lpstr>XDO_?FINAL_ISIN?388?</vt:lpstr>
      <vt:lpstr>XDO_?FINAL_ISIN?389?</vt:lpstr>
      <vt:lpstr>XDO_?FINAL_ISIN?39?</vt:lpstr>
      <vt:lpstr>XDO_?FINAL_ISIN?390?</vt:lpstr>
      <vt:lpstr>XDO_?FINAL_ISIN?391?</vt:lpstr>
      <vt:lpstr>XDO_?FINAL_ISIN?392?</vt:lpstr>
      <vt:lpstr>XDO_?FINAL_ISIN?393?</vt:lpstr>
      <vt:lpstr>XDO_?FINAL_ISIN?394?</vt:lpstr>
      <vt:lpstr>XDO_?FINAL_ISIN?395?</vt:lpstr>
      <vt:lpstr>XDO_?FINAL_ISIN?396?</vt:lpstr>
      <vt:lpstr>XDO_?FINAL_ISIN?397?</vt:lpstr>
      <vt:lpstr>XDO_?FINAL_ISIN?398?</vt:lpstr>
      <vt:lpstr>XDO_?FINAL_ISIN?399?</vt:lpstr>
      <vt:lpstr>XDO_?FINAL_ISIN?40?</vt:lpstr>
      <vt:lpstr>XDO_?FINAL_ISIN?400?</vt:lpstr>
      <vt:lpstr>XDO_?FINAL_ISIN?401?</vt:lpstr>
      <vt:lpstr>XDO_?FINAL_ISIN?402?</vt:lpstr>
      <vt:lpstr>XDO_?FINAL_ISIN?403?</vt:lpstr>
      <vt:lpstr>XDO_?FINAL_ISIN?404?</vt:lpstr>
      <vt:lpstr>XDO_?FINAL_ISIN?405?</vt:lpstr>
      <vt:lpstr>XDO_?FINAL_ISIN?406?</vt:lpstr>
      <vt:lpstr>XDO_?FINAL_ISIN?407?</vt:lpstr>
      <vt:lpstr>XDO_?FINAL_ISIN?408?</vt:lpstr>
      <vt:lpstr>XDO_?FINAL_ISIN?409?</vt:lpstr>
      <vt:lpstr>XDO_?FINAL_ISIN?410?</vt:lpstr>
      <vt:lpstr>XDO_?FINAL_ISIN?411?</vt:lpstr>
      <vt:lpstr>XDO_?FINAL_ISIN?412?</vt:lpstr>
      <vt:lpstr>XDO_?FINAL_ISIN?413?</vt:lpstr>
      <vt:lpstr>XDO_?FINAL_ISIN?414?</vt:lpstr>
      <vt:lpstr>XDO_?FINAL_ISIN?415?</vt:lpstr>
      <vt:lpstr>XDO_?FINAL_ISIN?416?</vt:lpstr>
      <vt:lpstr>XDO_?FINAL_ISIN?417?</vt:lpstr>
      <vt:lpstr>XDO_?FINAL_ISIN?418?</vt:lpstr>
      <vt:lpstr>XDO_?FINAL_ISIN?419?</vt:lpstr>
      <vt:lpstr>XDO_?FINAL_ISIN?420?</vt:lpstr>
      <vt:lpstr>XDO_?FINAL_ISIN?421?</vt:lpstr>
      <vt:lpstr>XDO_?FINAL_ISIN?422?</vt:lpstr>
      <vt:lpstr>XDO_?FINAL_ISIN?423?</vt:lpstr>
      <vt:lpstr>XDO_?FINAL_ISIN?424?</vt:lpstr>
      <vt:lpstr>XDO_?FINAL_ISIN?425?</vt:lpstr>
      <vt:lpstr>XDO_?FINAL_ISIN?426?</vt:lpstr>
      <vt:lpstr>XDO_?FINAL_ISIN?427?</vt:lpstr>
      <vt:lpstr>XDO_?FINAL_ISIN?428?</vt:lpstr>
      <vt:lpstr>XDO_?FINAL_ISIN?429?</vt:lpstr>
      <vt:lpstr>XDO_?FINAL_ISIN?43?</vt:lpstr>
      <vt:lpstr>XDO_?FINAL_ISIN?430?</vt:lpstr>
      <vt:lpstr>XDO_?FINAL_ISIN?431?</vt:lpstr>
      <vt:lpstr>XDO_?FINAL_ISIN?432?</vt:lpstr>
      <vt:lpstr>XDO_?FINAL_ISIN?433?</vt:lpstr>
      <vt:lpstr>XDO_?FINAL_ISIN?434?</vt:lpstr>
      <vt:lpstr>XDO_?FINAL_ISIN?435?</vt:lpstr>
      <vt:lpstr>XDO_?FINAL_ISIN?436?</vt:lpstr>
      <vt:lpstr>XDO_?FINAL_ISIN?437?</vt:lpstr>
      <vt:lpstr>XDO_?FINAL_ISIN?438?</vt:lpstr>
      <vt:lpstr>XDO_?FINAL_ISIN?439?</vt:lpstr>
      <vt:lpstr>XDO_?FINAL_ISIN?44?</vt:lpstr>
      <vt:lpstr>XDO_?FINAL_ISIN?440?</vt:lpstr>
      <vt:lpstr>XDO_?FINAL_ISIN?441?</vt:lpstr>
      <vt:lpstr>XDO_?FINAL_ISIN?442?</vt:lpstr>
      <vt:lpstr>XDO_?FINAL_ISIN?443?</vt:lpstr>
      <vt:lpstr>XDO_?FINAL_ISIN?444?</vt:lpstr>
      <vt:lpstr>XDO_?FINAL_ISIN?445?</vt:lpstr>
      <vt:lpstr>XDO_?FINAL_ISIN?446?</vt:lpstr>
      <vt:lpstr>XDO_?FINAL_ISIN?447?</vt:lpstr>
      <vt:lpstr>XDO_?FINAL_ISIN?448?</vt:lpstr>
      <vt:lpstr>XDO_?FINAL_ISIN?449?</vt:lpstr>
      <vt:lpstr>XDO_?FINAL_ISIN?45?</vt:lpstr>
      <vt:lpstr>XDO_?FINAL_ISIN?450?</vt:lpstr>
      <vt:lpstr>XDO_?FINAL_ISIN?451?</vt:lpstr>
      <vt:lpstr>XDO_?FINAL_ISIN?452?</vt:lpstr>
      <vt:lpstr>XDO_?FINAL_ISIN?453?</vt:lpstr>
      <vt:lpstr>XDO_?FINAL_ISIN?454?</vt:lpstr>
      <vt:lpstr>XDO_?FINAL_ISIN?455?</vt:lpstr>
      <vt:lpstr>XDO_?FINAL_ISIN?456?</vt:lpstr>
      <vt:lpstr>XDO_?FINAL_ISIN?457?</vt:lpstr>
      <vt:lpstr>XDO_?FINAL_ISIN?458?</vt:lpstr>
      <vt:lpstr>XDO_?FINAL_ISIN?459?</vt:lpstr>
      <vt:lpstr>XDO_?FINAL_ISIN?46?</vt:lpstr>
      <vt:lpstr>XDO_?FINAL_ISIN?460?</vt:lpstr>
      <vt:lpstr>XDO_?FINAL_ISIN?461?</vt:lpstr>
      <vt:lpstr>XDO_?FINAL_ISIN?462?</vt:lpstr>
      <vt:lpstr>XDO_?FINAL_ISIN?463?</vt:lpstr>
      <vt:lpstr>XDO_?FINAL_ISIN?464?</vt:lpstr>
      <vt:lpstr>XDO_?FINAL_ISIN?465?</vt:lpstr>
      <vt:lpstr>XDO_?FINAL_ISIN?466?</vt:lpstr>
      <vt:lpstr>XDO_?FINAL_ISIN?467?</vt:lpstr>
      <vt:lpstr>XDO_?FINAL_ISIN?468?</vt:lpstr>
      <vt:lpstr>XDO_?FINAL_ISIN?469?</vt:lpstr>
      <vt:lpstr>XDO_?FINAL_ISIN?47?</vt:lpstr>
      <vt:lpstr>XDO_?FINAL_ISIN?470?</vt:lpstr>
      <vt:lpstr>XDO_?FINAL_ISIN?471?</vt:lpstr>
      <vt:lpstr>XDO_?FINAL_ISIN?472?</vt:lpstr>
      <vt:lpstr>XDO_?FINAL_ISIN?473?</vt:lpstr>
      <vt:lpstr>XDO_?FINAL_ISIN?474?</vt:lpstr>
      <vt:lpstr>XDO_?FINAL_ISIN?475?</vt:lpstr>
      <vt:lpstr>XDO_?FINAL_ISIN?476?</vt:lpstr>
      <vt:lpstr>XDO_?FINAL_ISIN?477?</vt:lpstr>
      <vt:lpstr>XDO_?FINAL_ISIN?478?</vt:lpstr>
      <vt:lpstr>XDO_?FINAL_ISIN?479?</vt:lpstr>
      <vt:lpstr>XDO_?FINAL_ISIN?48?</vt:lpstr>
      <vt:lpstr>XDO_?FINAL_ISIN?480?</vt:lpstr>
      <vt:lpstr>XDO_?FINAL_ISIN?481?</vt:lpstr>
      <vt:lpstr>XDO_?FINAL_ISIN?482?</vt:lpstr>
      <vt:lpstr>XDO_?FINAL_ISIN?483?</vt:lpstr>
      <vt:lpstr>XDO_?FINAL_ISIN?484?</vt:lpstr>
      <vt:lpstr>XDO_?FINAL_ISIN?485?</vt:lpstr>
      <vt:lpstr>XDO_?FINAL_ISIN?486?</vt:lpstr>
      <vt:lpstr>XDO_?FINAL_ISIN?487?</vt:lpstr>
      <vt:lpstr>XDO_?FINAL_ISIN?488?</vt:lpstr>
      <vt:lpstr>XDO_?FINAL_ISIN?489?</vt:lpstr>
      <vt:lpstr>XDO_?FINAL_ISIN?49?</vt:lpstr>
      <vt:lpstr>XDO_?FINAL_ISIN?490?</vt:lpstr>
      <vt:lpstr>XDO_?FINAL_ISIN?491?</vt:lpstr>
      <vt:lpstr>XDO_?FINAL_ISIN?492?</vt:lpstr>
      <vt:lpstr>XDO_?FINAL_ISIN?493?</vt:lpstr>
      <vt:lpstr>XDO_?FINAL_ISIN?494?</vt:lpstr>
      <vt:lpstr>XDO_?FINAL_ISIN?495?</vt:lpstr>
      <vt:lpstr>XDO_?FINAL_ISIN?496?</vt:lpstr>
      <vt:lpstr>XDO_?FINAL_ISIN?497?</vt:lpstr>
      <vt:lpstr>XDO_?FINAL_ISIN?498?</vt:lpstr>
      <vt:lpstr>XDO_?FINAL_ISIN?499?</vt:lpstr>
      <vt:lpstr>XDO_?FINAL_ISIN?500?</vt:lpstr>
      <vt:lpstr>XDO_?FINAL_ISIN?501?</vt:lpstr>
      <vt:lpstr>XDO_?FINAL_ISIN?502?</vt:lpstr>
      <vt:lpstr>XDO_?FINAL_ISIN?503?</vt:lpstr>
      <vt:lpstr>XDO_?FINAL_ISIN?504?</vt:lpstr>
      <vt:lpstr>XDO_?FINAL_ISIN?505?</vt:lpstr>
      <vt:lpstr>XDO_?FINAL_ISIN?506?</vt:lpstr>
      <vt:lpstr>XDO_?FINAL_ISIN?507?</vt:lpstr>
      <vt:lpstr>XDO_?FINAL_ISIN?508?</vt:lpstr>
      <vt:lpstr>XDO_?FINAL_ISIN?509?</vt:lpstr>
      <vt:lpstr>XDO_?FINAL_ISIN?510?</vt:lpstr>
      <vt:lpstr>XDO_?FINAL_ISIN?511?</vt:lpstr>
      <vt:lpstr>XDO_?FINAL_ISIN?512?</vt:lpstr>
      <vt:lpstr>XDO_?FINAL_ISIN?513?</vt:lpstr>
      <vt:lpstr>XDO_?FINAL_ISIN?514?</vt:lpstr>
      <vt:lpstr>XDO_?FINAL_ISIN?515?</vt:lpstr>
      <vt:lpstr>XDO_?FINAL_ISIN?516?</vt:lpstr>
      <vt:lpstr>XDO_?FINAL_ISIN?517?</vt:lpstr>
      <vt:lpstr>XDO_?FINAL_ISIN?518?</vt:lpstr>
      <vt:lpstr>XDO_?FINAL_ISIN?519?</vt:lpstr>
      <vt:lpstr>XDO_?FINAL_ISIN?52?</vt:lpstr>
      <vt:lpstr>XDO_?FINAL_ISIN?520?</vt:lpstr>
      <vt:lpstr>XDO_?FINAL_ISIN?521?</vt:lpstr>
      <vt:lpstr>XDO_?FINAL_ISIN?522?</vt:lpstr>
      <vt:lpstr>XDO_?FINAL_ISIN?523?</vt:lpstr>
      <vt:lpstr>XDO_?FINAL_ISIN?524?</vt:lpstr>
      <vt:lpstr>XDO_?FINAL_ISIN?525?</vt:lpstr>
      <vt:lpstr>XDO_?FINAL_ISIN?526?</vt:lpstr>
      <vt:lpstr>XDO_?FINAL_ISIN?527?</vt:lpstr>
      <vt:lpstr>XDO_?FINAL_ISIN?528?</vt:lpstr>
      <vt:lpstr>XDO_?FINAL_ISIN?529?</vt:lpstr>
      <vt:lpstr>XDO_?FINAL_ISIN?53?</vt:lpstr>
      <vt:lpstr>XDO_?FINAL_ISIN?530?</vt:lpstr>
      <vt:lpstr>XDO_?FINAL_ISIN?531?</vt:lpstr>
      <vt:lpstr>XDO_?FINAL_ISIN?532?</vt:lpstr>
      <vt:lpstr>XDO_?FINAL_ISIN?533?</vt:lpstr>
      <vt:lpstr>XDO_?FINAL_ISIN?534?</vt:lpstr>
      <vt:lpstr>XDO_?FINAL_ISIN?535?</vt:lpstr>
      <vt:lpstr>XDO_?FINAL_ISIN?536?</vt:lpstr>
      <vt:lpstr>XDO_?FINAL_ISIN?537?</vt:lpstr>
      <vt:lpstr>XDO_?FINAL_ISIN?538?</vt:lpstr>
      <vt:lpstr>XDO_?FINAL_ISIN?539?</vt:lpstr>
      <vt:lpstr>XDO_?FINAL_ISIN?54?</vt:lpstr>
      <vt:lpstr>XDO_?FINAL_ISIN?540?</vt:lpstr>
      <vt:lpstr>XDO_?FINAL_ISIN?541?</vt:lpstr>
      <vt:lpstr>XDO_?FINAL_ISIN?542?</vt:lpstr>
      <vt:lpstr>XDO_?FINAL_ISIN?543?</vt:lpstr>
      <vt:lpstr>XDO_?FINAL_ISIN?544?</vt:lpstr>
      <vt:lpstr>XDO_?FINAL_ISIN?545?</vt:lpstr>
      <vt:lpstr>XDO_?FINAL_ISIN?546?</vt:lpstr>
      <vt:lpstr>XDO_?FINAL_ISIN?547?</vt:lpstr>
      <vt:lpstr>XDO_?FINAL_ISIN?548?</vt:lpstr>
      <vt:lpstr>XDO_?FINAL_ISIN?549?</vt:lpstr>
      <vt:lpstr>XDO_?FINAL_ISIN?55?</vt:lpstr>
      <vt:lpstr>XDO_?FINAL_ISIN?550?</vt:lpstr>
      <vt:lpstr>XDO_?FINAL_ISIN?551?</vt:lpstr>
      <vt:lpstr>XDO_?FINAL_ISIN?552?</vt:lpstr>
      <vt:lpstr>XDO_?FINAL_ISIN?553?</vt:lpstr>
      <vt:lpstr>XDO_?FINAL_ISIN?554?</vt:lpstr>
      <vt:lpstr>XDO_?FINAL_ISIN?555?</vt:lpstr>
      <vt:lpstr>XDO_?FINAL_ISIN?556?</vt:lpstr>
      <vt:lpstr>XDO_?FINAL_ISIN?557?</vt:lpstr>
      <vt:lpstr>XDO_?FINAL_ISIN?558?</vt:lpstr>
      <vt:lpstr>XDO_?FINAL_ISIN?559?</vt:lpstr>
      <vt:lpstr>XDO_?FINAL_ISIN?56?</vt:lpstr>
      <vt:lpstr>XDO_?FINAL_ISIN?560?</vt:lpstr>
      <vt:lpstr>XDO_?FINAL_ISIN?561?</vt:lpstr>
      <vt:lpstr>XDO_?FINAL_ISIN?562?</vt:lpstr>
      <vt:lpstr>XDO_?FINAL_ISIN?563?</vt:lpstr>
      <vt:lpstr>XDO_?FINAL_ISIN?564?</vt:lpstr>
      <vt:lpstr>XDO_?FINAL_ISIN?565?</vt:lpstr>
      <vt:lpstr>XDO_?FINAL_ISIN?566?</vt:lpstr>
      <vt:lpstr>XDO_?FINAL_ISIN?567?</vt:lpstr>
      <vt:lpstr>XDO_?FINAL_ISIN?568?</vt:lpstr>
      <vt:lpstr>XDO_?FINAL_ISIN?569?</vt:lpstr>
      <vt:lpstr>XDO_?FINAL_ISIN?57?</vt:lpstr>
      <vt:lpstr>XDO_?FINAL_ISIN?570?</vt:lpstr>
      <vt:lpstr>XDO_?FINAL_ISIN?571?</vt:lpstr>
      <vt:lpstr>XDO_?FINAL_ISIN?572?</vt:lpstr>
      <vt:lpstr>XDO_?FINAL_ISIN?573?</vt:lpstr>
      <vt:lpstr>XDO_?FINAL_ISIN?574?</vt:lpstr>
      <vt:lpstr>XDO_?FINAL_ISIN?575?</vt:lpstr>
      <vt:lpstr>XDO_?FINAL_ISIN?576?</vt:lpstr>
      <vt:lpstr>XDO_?FINAL_ISIN?577?</vt:lpstr>
      <vt:lpstr>XDO_?FINAL_ISIN?578?</vt:lpstr>
      <vt:lpstr>XDO_?FINAL_ISIN?579?</vt:lpstr>
      <vt:lpstr>XDO_?FINAL_ISIN?58?</vt:lpstr>
      <vt:lpstr>XDO_?FINAL_ISIN?580?</vt:lpstr>
      <vt:lpstr>XDO_?FINAL_ISIN?581?</vt:lpstr>
      <vt:lpstr>XDO_?FINAL_ISIN?582?</vt:lpstr>
      <vt:lpstr>XDO_?FINAL_ISIN?583?</vt:lpstr>
      <vt:lpstr>XDO_?FINAL_ISIN?584?</vt:lpstr>
      <vt:lpstr>XDO_?FINAL_ISIN?585?</vt:lpstr>
      <vt:lpstr>XDO_?FINAL_ISIN?586?</vt:lpstr>
      <vt:lpstr>XDO_?FINAL_ISIN?587?</vt:lpstr>
      <vt:lpstr>XDO_?FINAL_ISIN?588?</vt:lpstr>
      <vt:lpstr>XDO_?FINAL_ISIN?589?</vt:lpstr>
      <vt:lpstr>XDO_?FINAL_ISIN?59?</vt:lpstr>
      <vt:lpstr>XDO_?FINAL_ISIN?590?</vt:lpstr>
      <vt:lpstr>XDO_?FINAL_ISIN?591?</vt:lpstr>
      <vt:lpstr>XDO_?FINAL_ISIN?592?</vt:lpstr>
      <vt:lpstr>XDO_?FINAL_ISIN?593?</vt:lpstr>
      <vt:lpstr>XDO_?FINAL_ISIN?594?</vt:lpstr>
      <vt:lpstr>XDO_?FINAL_ISIN?595?</vt:lpstr>
      <vt:lpstr>XDO_?FINAL_ISIN?596?</vt:lpstr>
      <vt:lpstr>XDO_?FINAL_ISIN?599?</vt:lpstr>
      <vt:lpstr>XDO_?FINAL_ISIN?60?</vt:lpstr>
      <vt:lpstr>XDO_?FINAL_ISIN?600?</vt:lpstr>
      <vt:lpstr>XDO_?FINAL_ISIN?601?</vt:lpstr>
      <vt:lpstr>XDO_?FINAL_ISIN?61?</vt:lpstr>
      <vt:lpstr>XDO_?FINAL_ISIN?62?</vt:lpstr>
      <vt:lpstr>XDO_?FINAL_ISIN?63?</vt:lpstr>
      <vt:lpstr>XDO_?FINAL_ISIN?64?</vt:lpstr>
      <vt:lpstr>XDO_?FINAL_ISIN?65?</vt:lpstr>
      <vt:lpstr>XDO_?FINAL_ISIN?66?</vt:lpstr>
      <vt:lpstr>XDO_?FINAL_ISIN?67?</vt:lpstr>
      <vt:lpstr>XDO_?FINAL_ISIN?68?</vt:lpstr>
      <vt:lpstr>XDO_?FINAL_ISIN?69?</vt:lpstr>
      <vt:lpstr>XDO_?FINAL_ISIN?70?</vt:lpstr>
      <vt:lpstr>XDO_?FINAL_ISIN?71?</vt:lpstr>
      <vt:lpstr>XDO_?FINAL_ISIN?72?</vt:lpstr>
      <vt:lpstr>XDO_?FINAL_ISIN?73?</vt:lpstr>
      <vt:lpstr>XDO_?FINAL_ISIN?74?</vt:lpstr>
      <vt:lpstr>XDO_?FINAL_ISIN?75?</vt:lpstr>
      <vt:lpstr>XDO_?FINAL_ISIN?76?</vt:lpstr>
      <vt:lpstr>XDO_?FINAL_ISIN?77?</vt:lpstr>
      <vt:lpstr>XDO_?FINAL_ISIN?78?</vt:lpstr>
      <vt:lpstr>XDO_?FINAL_ISIN?79?</vt:lpstr>
      <vt:lpstr>XDO_?FINAL_ISIN?80?</vt:lpstr>
      <vt:lpstr>XDO_?FINAL_ISIN?81?</vt:lpstr>
      <vt:lpstr>XDO_?FINAL_ISIN?82?</vt:lpstr>
      <vt:lpstr>XDO_?FINAL_ISIN?83?</vt:lpstr>
      <vt:lpstr>XDO_?FINAL_ISIN?84?</vt:lpstr>
      <vt:lpstr>XDO_?FINAL_ISIN?85?</vt:lpstr>
      <vt:lpstr>XDO_?FINAL_ISIN?86?</vt:lpstr>
      <vt:lpstr>XDO_?FINAL_ISIN?87?</vt:lpstr>
      <vt:lpstr>XDO_?FINAL_ISIN?88?</vt:lpstr>
      <vt:lpstr>XDO_?FINAL_ISIN?89?</vt:lpstr>
      <vt:lpstr>XDO_?FINAL_ISIN?9?</vt:lpstr>
      <vt:lpstr>XDO_?FINAL_ISIN?92?</vt:lpstr>
      <vt:lpstr>XDO_?FINAL_ISIN?93?</vt:lpstr>
      <vt:lpstr>XDO_?FINAL_ISIN?94?</vt:lpstr>
      <vt:lpstr>XDO_?FINAL_ISIN?95?</vt:lpstr>
      <vt:lpstr>XDO_?FINAL_ISIN?96?</vt:lpstr>
      <vt:lpstr>XDO_?FINAL_ISIN?97?</vt:lpstr>
      <vt:lpstr>XDO_?FINAL_ISIN?98?</vt:lpstr>
      <vt:lpstr>XDO_?FINAL_ISIN?99?</vt:lpstr>
      <vt:lpstr>XDO_?FINAL_MV?</vt:lpstr>
      <vt:lpstr>XDO_?FINAL_MV?10?</vt:lpstr>
      <vt:lpstr>XDO_?FINAL_MV?100?</vt:lpstr>
      <vt:lpstr>XDO_?FINAL_MV?101?</vt:lpstr>
      <vt:lpstr>XDO_?FINAL_MV?102?</vt:lpstr>
      <vt:lpstr>XDO_?FINAL_MV?103?</vt:lpstr>
      <vt:lpstr>XDO_?FINAL_MV?104?</vt:lpstr>
      <vt:lpstr>XDO_?FINAL_MV?105?</vt:lpstr>
      <vt:lpstr>XDO_?FINAL_MV?106?</vt:lpstr>
      <vt:lpstr>XDO_?FINAL_MV?107?</vt:lpstr>
      <vt:lpstr>XDO_?FINAL_MV?108?</vt:lpstr>
      <vt:lpstr>XDO_?FINAL_MV?109?</vt:lpstr>
      <vt:lpstr>XDO_?FINAL_MV?11?</vt:lpstr>
      <vt:lpstr>XDO_?FINAL_MV?110?</vt:lpstr>
      <vt:lpstr>XDO_?FINAL_MV?111?</vt:lpstr>
      <vt:lpstr>XDO_?FINAL_MV?112?</vt:lpstr>
      <vt:lpstr>XDO_?FINAL_MV?113?</vt:lpstr>
      <vt:lpstr>XDO_?FINAL_MV?114?</vt:lpstr>
      <vt:lpstr>XDO_?FINAL_MV?115?</vt:lpstr>
      <vt:lpstr>XDO_?FINAL_MV?116?</vt:lpstr>
      <vt:lpstr>XDO_?FINAL_MV?117?</vt:lpstr>
      <vt:lpstr>XDO_?FINAL_MV?118?</vt:lpstr>
      <vt:lpstr>XDO_?FINAL_MV?119?</vt:lpstr>
      <vt:lpstr>XDO_?FINAL_MV?12?</vt:lpstr>
      <vt:lpstr>XDO_?FINAL_MV?120?</vt:lpstr>
      <vt:lpstr>XDO_?FINAL_MV?121?</vt:lpstr>
      <vt:lpstr>XDO_?FINAL_MV?122?</vt:lpstr>
      <vt:lpstr>XDO_?FINAL_MV?123?</vt:lpstr>
      <vt:lpstr>XDO_?FINAL_MV?124?</vt:lpstr>
      <vt:lpstr>XDO_?FINAL_MV?125?</vt:lpstr>
      <vt:lpstr>XDO_?FINAL_MV?127?</vt:lpstr>
      <vt:lpstr>XDO_?FINAL_MV?128?</vt:lpstr>
      <vt:lpstr>XDO_?FINAL_MV?129?</vt:lpstr>
      <vt:lpstr>XDO_?FINAL_MV?13?</vt:lpstr>
      <vt:lpstr>XDO_?FINAL_MV?130?</vt:lpstr>
      <vt:lpstr>XDO_?FINAL_MV?131?</vt:lpstr>
      <vt:lpstr>XDO_?FINAL_MV?132?</vt:lpstr>
      <vt:lpstr>XDO_?FINAL_MV?133?</vt:lpstr>
      <vt:lpstr>XDO_?FINAL_MV?134?</vt:lpstr>
      <vt:lpstr>XDO_?FINAL_MV?135?</vt:lpstr>
      <vt:lpstr>XDO_?FINAL_MV?136?</vt:lpstr>
      <vt:lpstr>XDO_?FINAL_MV?137?</vt:lpstr>
      <vt:lpstr>XDO_?FINAL_MV?138?</vt:lpstr>
      <vt:lpstr>XDO_?FINAL_MV?139?</vt:lpstr>
      <vt:lpstr>XDO_?FINAL_MV?14?</vt:lpstr>
      <vt:lpstr>XDO_?FINAL_MV?140?</vt:lpstr>
      <vt:lpstr>XDO_?FINAL_MV?141?</vt:lpstr>
      <vt:lpstr>XDO_?FINAL_MV?142?</vt:lpstr>
      <vt:lpstr>XDO_?FINAL_MV?143?</vt:lpstr>
      <vt:lpstr>XDO_?FINAL_MV?144?</vt:lpstr>
      <vt:lpstr>XDO_?FINAL_MV?145?</vt:lpstr>
      <vt:lpstr>XDO_?FINAL_MV?146?</vt:lpstr>
      <vt:lpstr>XDO_?FINAL_MV?147?</vt:lpstr>
      <vt:lpstr>XDO_?FINAL_MV?148?</vt:lpstr>
      <vt:lpstr>XDO_?FINAL_MV?149?</vt:lpstr>
      <vt:lpstr>XDO_?FINAL_MV?15?</vt:lpstr>
      <vt:lpstr>XDO_?FINAL_MV?150?</vt:lpstr>
      <vt:lpstr>XDO_?FINAL_MV?151?</vt:lpstr>
      <vt:lpstr>XDO_?FINAL_MV?152?</vt:lpstr>
      <vt:lpstr>XDO_?FINAL_MV?153?</vt:lpstr>
      <vt:lpstr>XDO_?FINAL_MV?154?</vt:lpstr>
      <vt:lpstr>XDO_?FINAL_MV?155?</vt:lpstr>
      <vt:lpstr>XDO_?FINAL_MV?156?</vt:lpstr>
      <vt:lpstr>XDO_?FINAL_MV?157?</vt:lpstr>
      <vt:lpstr>XDO_?FINAL_MV?158?</vt:lpstr>
      <vt:lpstr>XDO_?FINAL_MV?159?</vt:lpstr>
      <vt:lpstr>XDO_?FINAL_MV?16?</vt:lpstr>
      <vt:lpstr>XDO_?FINAL_MV?160?</vt:lpstr>
      <vt:lpstr>XDO_?FINAL_MV?161?</vt:lpstr>
      <vt:lpstr>XDO_?FINAL_MV?162?</vt:lpstr>
      <vt:lpstr>XDO_?FINAL_MV?163?</vt:lpstr>
      <vt:lpstr>XDO_?FINAL_MV?164?</vt:lpstr>
      <vt:lpstr>XDO_?FINAL_MV?165?</vt:lpstr>
      <vt:lpstr>XDO_?FINAL_MV?166?</vt:lpstr>
      <vt:lpstr>XDO_?FINAL_MV?167?</vt:lpstr>
      <vt:lpstr>XDO_?FINAL_MV?168?</vt:lpstr>
      <vt:lpstr>XDO_?FINAL_MV?169?</vt:lpstr>
      <vt:lpstr>XDO_?FINAL_MV?17?</vt:lpstr>
      <vt:lpstr>XDO_?FINAL_MV?170?</vt:lpstr>
      <vt:lpstr>XDO_?FINAL_MV?171?</vt:lpstr>
      <vt:lpstr>XDO_?FINAL_MV?172?</vt:lpstr>
      <vt:lpstr>XDO_?FINAL_MV?173?</vt:lpstr>
      <vt:lpstr>XDO_?FINAL_MV?174?</vt:lpstr>
      <vt:lpstr>XDO_?FINAL_MV?175?</vt:lpstr>
      <vt:lpstr>XDO_?FINAL_MV?176?</vt:lpstr>
      <vt:lpstr>XDO_?FINAL_MV?177?</vt:lpstr>
      <vt:lpstr>XDO_?FINAL_MV?178?</vt:lpstr>
      <vt:lpstr>XDO_?FINAL_MV?179?</vt:lpstr>
      <vt:lpstr>XDO_?FINAL_MV?18?</vt:lpstr>
      <vt:lpstr>XDO_?FINAL_MV?180?</vt:lpstr>
      <vt:lpstr>XDO_?FINAL_MV?181?</vt:lpstr>
      <vt:lpstr>XDO_?FINAL_MV?182?</vt:lpstr>
      <vt:lpstr>XDO_?FINAL_MV?183?</vt:lpstr>
      <vt:lpstr>XDO_?FINAL_MV?184?</vt:lpstr>
      <vt:lpstr>XDO_?FINAL_MV?185?</vt:lpstr>
      <vt:lpstr>XDO_?FINAL_MV?186?</vt:lpstr>
      <vt:lpstr>XDO_?FINAL_MV?187?</vt:lpstr>
      <vt:lpstr>XDO_?FINAL_MV?188?</vt:lpstr>
      <vt:lpstr>XDO_?FINAL_MV?189?</vt:lpstr>
      <vt:lpstr>XDO_?FINAL_MV?19?</vt:lpstr>
      <vt:lpstr>XDO_?FINAL_MV?190?</vt:lpstr>
      <vt:lpstr>XDO_?FINAL_MV?191?</vt:lpstr>
      <vt:lpstr>XDO_?FINAL_MV?192?</vt:lpstr>
      <vt:lpstr>XDO_?FINAL_MV?193?</vt:lpstr>
      <vt:lpstr>XDO_?FINAL_MV?194?</vt:lpstr>
      <vt:lpstr>XDO_?FINAL_MV?195?</vt:lpstr>
      <vt:lpstr>XDO_?FINAL_MV?196?</vt:lpstr>
      <vt:lpstr>XDO_?FINAL_MV?197?</vt:lpstr>
      <vt:lpstr>XDO_?FINAL_MV?198?</vt:lpstr>
      <vt:lpstr>XDO_?FINAL_MV?199?</vt:lpstr>
      <vt:lpstr>XDO_?FINAL_MV?200?</vt:lpstr>
      <vt:lpstr>XDO_?FINAL_MV?201?</vt:lpstr>
      <vt:lpstr>XDO_?FINAL_MV?202?</vt:lpstr>
      <vt:lpstr>XDO_?FINAL_MV?203?</vt:lpstr>
      <vt:lpstr>XDO_?FINAL_MV?204?</vt:lpstr>
      <vt:lpstr>XDO_?FINAL_MV?205?</vt:lpstr>
      <vt:lpstr>XDO_?FINAL_MV?206?</vt:lpstr>
      <vt:lpstr>XDO_?FINAL_MV?207?</vt:lpstr>
      <vt:lpstr>XDO_?FINAL_MV?208?</vt:lpstr>
      <vt:lpstr>XDO_?FINAL_MV?209?</vt:lpstr>
      <vt:lpstr>XDO_?FINAL_MV?210?</vt:lpstr>
      <vt:lpstr>XDO_?FINAL_MV?211?</vt:lpstr>
      <vt:lpstr>XDO_?FINAL_MV?212?</vt:lpstr>
      <vt:lpstr>XDO_?FINAL_MV?213?</vt:lpstr>
      <vt:lpstr>XDO_?FINAL_MV?214?</vt:lpstr>
      <vt:lpstr>XDO_?FINAL_MV?215?</vt:lpstr>
      <vt:lpstr>XDO_?FINAL_MV?216?</vt:lpstr>
      <vt:lpstr>XDO_?FINAL_MV?217?</vt:lpstr>
      <vt:lpstr>XDO_?FINAL_MV?218?</vt:lpstr>
      <vt:lpstr>XDO_?FINAL_MV?219?</vt:lpstr>
      <vt:lpstr>XDO_?FINAL_MV?220?</vt:lpstr>
      <vt:lpstr>XDO_?FINAL_MV?221?</vt:lpstr>
      <vt:lpstr>XDO_?FINAL_MV?222?</vt:lpstr>
      <vt:lpstr>XDO_?FINAL_MV?223?</vt:lpstr>
      <vt:lpstr>XDO_?FINAL_MV?224?</vt:lpstr>
      <vt:lpstr>XDO_?FINAL_MV?225?</vt:lpstr>
      <vt:lpstr>XDO_?FINAL_MV?226?</vt:lpstr>
      <vt:lpstr>XDO_?FINAL_MV?227?</vt:lpstr>
      <vt:lpstr>XDO_?FINAL_MV?228?</vt:lpstr>
      <vt:lpstr>XDO_?FINAL_MV?229?</vt:lpstr>
      <vt:lpstr>XDO_?FINAL_MV?230?</vt:lpstr>
      <vt:lpstr>XDO_?FINAL_MV?231?</vt:lpstr>
      <vt:lpstr>XDO_?FINAL_MV?232?</vt:lpstr>
      <vt:lpstr>XDO_?FINAL_MV?233?</vt:lpstr>
      <vt:lpstr>XDO_?FINAL_MV?234?</vt:lpstr>
      <vt:lpstr>XDO_?FINAL_MV?235?</vt:lpstr>
      <vt:lpstr>XDO_?FINAL_MV?236?</vt:lpstr>
      <vt:lpstr>XDO_?FINAL_MV?237?</vt:lpstr>
      <vt:lpstr>XDO_?FINAL_MV?238?</vt:lpstr>
      <vt:lpstr>XDO_?FINAL_MV?239?</vt:lpstr>
      <vt:lpstr>XDO_?FINAL_MV?24?</vt:lpstr>
      <vt:lpstr>XDO_?FINAL_MV?240?</vt:lpstr>
      <vt:lpstr>XDO_?FINAL_MV?241?</vt:lpstr>
      <vt:lpstr>XDO_?FINAL_MV?242?</vt:lpstr>
      <vt:lpstr>XDO_?FINAL_MV?243?</vt:lpstr>
      <vt:lpstr>XDO_?FINAL_MV?244?</vt:lpstr>
      <vt:lpstr>XDO_?FINAL_MV?245?</vt:lpstr>
      <vt:lpstr>XDO_?FINAL_MV?246?</vt:lpstr>
      <vt:lpstr>XDO_?FINAL_MV?247?</vt:lpstr>
      <vt:lpstr>XDO_?FINAL_MV?248?</vt:lpstr>
      <vt:lpstr>XDO_?FINAL_MV?249?</vt:lpstr>
      <vt:lpstr>XDO_?FINAL_MV?25?</vt:lpstr>
      <vt:lpstr>XDO_?FINAL_MV?250?</vt:lpstr>
      <vt:lpstr>XDO_?FINAL_MV?251?</vt:lpstr>
      <vt:lpstr>XDO_?FINAL_MV?252?</vt:lpstr>
      <vt:lpstr>XDO_?FINAL_MV?253?</vt:lpstr>
      <vt:lpstr>XDO_?FINAL_MV?254?</vt:lpstr>
      <vt:lpstr>XDO_?FINAL_MV?255?</vt:lpstr>
      <vt:lpstr>XDO_?FINAL_MV?256?</vt:lpstr>
      <vt:lpstr>XDO_?FINAL_MV?257?</vt:lpstr>
      <vt:lpstr>XDO_?FINAL_MV?258?</vt:lpstr>
      <vt:lpstr>XDO_?FINAL_MV?259?</vt:lpstr>
      <vt:lpstr>XDO_?FINAL_MV?26?</vt:lpstr>
      <vt:lpstr>XDO_?FINAL_MV?260?</vt:lpstr>
      <vt:lpstr>XDO_?FINAL_MV?261?</vt:lpstr>
      <vt:lpstr>XDO_?FINAL_MV?262?</vt:lpstr>
      <vt:lpstr>XDO_?FINAL_MV?263?</vt:lpstr>
      <vt:lpstr>XDO_?FINAL_MV?264?</vt:lpstr>
      <vt:lpstr>XDO_?FINAL_MV?265?</vt:lpstr>
      <vt:lpstr>XDO_?FINAL_MV?266?</vt:lpstr>
      <vt:lpstr>XDO_?FINAL_MV?267?</vt:lpstr>
      <vt:lpstr>XDO_?FINAL_MV?268?</vt:lpstr>
      <vt:lpstr>XDO_?FINAL_MV?269?</vt:lpstr>
      <vt:lpstr>XDO_?FINAL_MV?27?</vt:lpstr>
      <vt:lpstr>XDO_?FINAL_MV?270?</vt:lpstr>
      <vt:lpstr>XDO_?FINAL_MV?271?</vt:lpstr>
      <vt:lpstr>XDO_?FINAL_MV?272?</vt:lpstr>
      <vt:lpstr>XDO_?FINAL_MV?273?</vt:lpstr>
      <vt:lpstr>XDO_?FINAL_MV?274?</vt:lpstr>
      <vt:lpstr>XDO_?FINAL_MV?275?</vt:lpstr>
      <vt:lpstr>XDO_?FINAL_MV?276?</vt:lpstr>
      <vt:lpstr>XDO_?FINAL_MV?277?</vt:lpstr>
      <vt:lpstr>XDO_?FINAL_MV?278?</vt:lpstr>
      <vt:lpstr>XDO_?FINAL_MV?279?</vt:lpstr>
      <vt:lpstr>XDO_?FINAL_MV?280?</vt:lpstr>
      <vt:lpstr>XDO_?FINAL_MV?281?</vt:lpstr>
      <vt:lpstr>XDO_?FINAL_MV?282?</vt:lpstr>
      <vt:lpstr>XDO_?FINAL_MV?283?</vt:lpstr>
      <vt:lpstr>XDO_?FINAL_MV?284?</vt:lpstr>
      <vt:lpstr>XDO_?FINAL_MV?285?</vt:lpstr>
      <vt:lpstr>XDO_?FINAL_MV?286?</vt:lpstr>
      <vt:lpstr>XDO_?FINAL_MV?287?</vt:lpstr>
      <vt:lpstr>XDO_?FINAL_MV?288?</vt:lpstr>
      <vt:lpstr>XDO_?FINAL_MV?289?</vt:lpstr>
      <vt:lpstr>XDO_?FINAL_MV?290?</vt:lpstr>
      <vt:lpstr>XDO_?FINAL_MV?291?</vt:lpstr>
      <vt:lpstr>XDO_?FINAL_MV?292?</vt:lpstr>
      <vt:lpstr>XDO_?FINAL_MV?293?</vt:lpstr>
      <vt:lpstr>XDO_?FINAL_MV?294?</vt:lpstr>
      <vt:lpstr>XDO_?FINAL_MV?295?</vt:lpstr>
      <vt:lpstr>XDO_?FINAL_MV?296?</vt:lpstr>
      <vt:lpstr>XDO_?FINAL_MV?297?</vt:lpstr>
      <vt:lpstr>XDO_?FINAL_MV?298?</vt:lpstr>
      <vt:lpstr>XDO_?FINAL_MV?299?</vt:lpstr>
      <vt:lpstr>XDO_?FINAL_MV?30?</vt:lpstr>
      <vt:lpstr>XDO_?FINAL_MV?300?</vt:lpstr>
      <vt:lpstr>XDO_?FINAL_MV?301?</vt:lpstr>
      <vt:lpstr>XDO_?FINAL_MV?302?</vt:lpstr>
      <vt:lpstr>XDO_?FINAL_MV?303?</vt:lpstr>
      <vt:lpstr>XDO_?FINAL_MV?304?</vt:lpstr>
      <vt:lpstr>XDO_?FINAL_MV?305?</vt:lpstr>
      <vt:lpstr>XDO_?FINAL_MV?306?</vt:lpstr>
      <vt:lpstr>XDO_?FINAL_MV?307?</vt:lpstr>
      <vt:lpstr>XDO_?FINAL_MV?308?</vt:lpstr>
      <vt:lpstr>XDO_?FINAL_MV?309?</vt:lpstr>
      <vt:lpstr>XDO_?FINAL_MV?31?</vt:lpstr>
      <vt:lpstr>XDO_?FINAL_MV?310?</vt:lpstr>
      <vt:lpstr>XDO_?FINAL_MV?311?</vt:lpstr>
      <vt:lpstr>XDO_?FINAL_MV?312?</vt:lpstr>
      <vt:lpstr>XDO_?FINAL_MV?313?</vt:lpstr>
      <vt:lpstr>XDO_?FINAL_MV?314?</vt:lpstr>
      <vt:lpstr>XDO_?FINAL_MV?315?</vt:lpstr>
      <vt:lpstr>XDO_?FINAL_MV?316?</vt:lpstr>
      <vt:lpstr>XDO_?FINAL_MV?317?</vt:lpstr>
      <vt:lpstr>XDO_?FINAL_MV?318?</vt:lpstr>
      <vt:lpstr>XDO_?FINAL_MV?319?</vt:lpstr>
      <vt:lpstr>XDO_?FINAL_MV?32?</vt:lpstr>
      <vt:lpstr>XDO_?FINAL_MV?320?</vt:lpstr>
      <vt:lpstr>XDO_?FINAL_MV?321?</vt:lpstr>
      <vt:lpstr>XDO_?FINAL_MV?322?</vt:lpstr>
      <vt:lpstr>XDO_?FINAL_MV?323?</vt:lpstr>
      <vt:lpstr>XDO_?FINAL_MV?324?</vt:lpstr>
      <vt:lpstr>XDO_?FINAL_MV?325?</vt:lpstr>
      <vt:lpstr>XDO_?FINAL_MV?326?</vt:lpstr>
      <vt:lpstr>XDO_?FINAL_MV?327?</vt:lpstr>
      <vt:lpstr>XDO_?FINAL_MV?328?</vt:lpstr>
      <vt:lpstr>XDO_?FINAL_MV?329?</vt:lpstr>
      <vt:lpstr>XDO_?FINAL_MV?33?</vt:lpstr>
      <vt:lpstr>XDO_?FINAL_MV?330?</vt:lpstr>
      <vt:lpstr>XDO_?FINAL_MV?331?</vt:lpstr>
      <vt:lpstr>XDO_?FINAL_MV?332?</vt:lpstr>
      <vt:lpstr>XDO_?FINAL_MV?333?</vt:lpstr>
      <vt:lpstr>XDO_?FINAL_MV?334?</vt:lpstr>
      <vt:lpstr>XDO_?FINAL_MV?335?</vt:lpstr>
      <vt:lpstr>XDO_?FINAL_MV?336?</vt:lpstr>
      <vt:lpstr>XDO_?FINAL_MV?337?</vt:lpstr>
      <vt:lpstr>XDO_?FINAL_MV?338?</vt:lpstr>
      <vt:lpstr>XDO_?FINAL_MV?339?</vt:lpstr>
      <vt:lpstr>XDO_?FINAL_MV?34?</vt:lpstr>
      <vt:lpstr>XDO_?FINAL_MV?340?</vt:lpstr>
      <vt:lpstr>XDO_?FINAL_MV?341?</vt:lpstr>
      <vt:lpstr>XDO_?FINAL_MV?342?</vt:lpstr>
      <vt:lpstr>XDO_?FINAL_MV?343?</vt:lpstr>
      <vt:lpstr>XDO_?FINAL_MV?344?</vt:lpstr>
      <vt:lpstr>XDO_?FINAL_MV?345?</vt:lpstr>
      <vt:lpstr>XDO_?FINAL_MV?346?</vt:lpstr>
      <vt:lpstr>XDO_?FINAL_MV?347?</vt:lpstr>
      <vt:lpstr>XDO_?FINAL_MV?348?</vt:lpstr>
      <vt:lpstr>XDO_?FINAL_MV?349?</vt:lpstr>
      <vt:lpstr>XDO_?FINAL_MV?35?</vt:lpstr>
      <vt:lpstr>XDO_?FINAL_MV?350?</vt:lpstr>
      <vt:lpstr>XDO_?FINAL_MV?351?</vt:lpstr>
      <vt:lpstr>XDO_?FINAL_MV?352?</vt:lpstr>
      <vt:lpstr>XDO_?FINAL_MV?353?</vt:lpstr>
      <vt:lpstr>XDO_?FINAL_MV?354?</vt:lpstr>
      <vt:lpstr>XDO_?FINAL_MV?355?</vt:lpstr>
      <vt:lpstr>XDO_?FINAL_MV?356?</vt:lpstr>
      <vt:lpstr>XDO_?FINAL_MV?357?</vt:lpstr>
      <vt:lpstr>XDO_?FINAL_MV?358?</vt:lpstr>
      <vt:lpstr>XDO_?FINAL_MV?359?</vt:lpstr>
      <vt:lpstr>XDO_?FINAL_MV?36?</vt:lpstr>
      <vt:lpstr>XDO_?FINAL_MV?360?</vt:lpstr>
      <vt:lpstr>XDO_?FINAL_MV?361?</vt:lpstr>
      <vt:lpstr>XDO_?FINAL_MV?362?</vt:lpstr>
      <vt:lpstr>XDO_?FINAL_MV?363?</vt:lpstr>
      <vt:lpstr>XDO_?FINAL_MV?364?</vt:lpstr>
      <vt:lpstr>XDO_?FINAL_MV?365?</vt:lpstr>
      <vt:lpstr>XDO_?FINAL_MV?366?</vt:lpstr>
      <vt:lpstr>XDO_?FINAL_MV?367?</vt:lpstr>
      <vt:lpstr>XDO_?FINAL_MV?368?</vt:lpstr>
      <vt:lpstr>XDO_?FINAL_MV?369?</vt:lpstr>
      <vt:lpstr>XDO_?FINAL_MV?37?</vt:lpstr>
      <vt:lpstr>XDO_?FINAL_MV?370?</vt:lpstr>
      <vt:lpstr>XDO_?FINAL_MV?371?</vt:lpstr>
      <vt:lpstr>XDO_?FINAL_MV?372?</vt:lpstr>
      <vt:lpstr>XDO_?FINAL_MV?373?</vt:lpstr>
      <vt:lpstr>XDO_?FINAL_MV?374?</vt:lpstr>
      <vt:lpstr>XDO_?FINAL_MV?375?</vt:lpstr>
      <vt:lpstr>XDO_?FINAL_MV?376?</vt:lpstr>
      <vt:lpstr>XDO_?FINAL_MV?377?</vt:lpstr>
      <vt:lpstr>XDO_?FINAL_MV?378?</vt:lpstr>
      <vt:lpstr>XDO_?FINAL_MV?379?</vt:lpstr>
      <vt:lpstr>XDO_?FINAL_MV?38?</vt:lpstr>
      <vt:lpstr>XDO_?FINAL_MV?380?</vt:lpstr>
      <vt:lpstr>XDO_?FINAL_MV?381?</vt:lpstr>
      <vt:lpstr>XDO_?FINAL_MV?382?</vt:lpstr>
      <vt:lpstr>XDO_?FINAL_MV?383?</vt:lpstr>
      <vt:lpstr>XDO_?FINAL_MV?384?</vt:lpstr>
      <vt:lpstr>XDO_?FINAL_MV?385?</vt:lpstr>
      <vt:lpstr>XDO_?FINAL_MV?386?</vt:lpstr>
      <vt:lpstr>XDO_?FINAL_MV?387?</vt:lpstr>
      <vt:lpstr>XDO_?FINAL_MV?388?</vt:lpstr>
      <vt:lpstr>XDO_?FINAL_MV?389?</vt:lpstr>
      <vt:lpstr>XDO_?FINAL_MV?39?</vt:lpstr>
      <vt:lpstr>XDO_?FINAL_MV?390?</vt:lpstr>
      <vt:lpstr>XDO_?FINAL_MV?391?</vt:lpstr>
      <vt:lpstr>XDO_?FINAL_MV?392?</vt:lpstr>
      <vt:lpstr>XDO_?FINAL_MV?393?</vt:lpstr>
      <vt:lpstr>XDO_?FINAL_MV?394?</vt:lpstr>
      <vt:lpstr>XDO_?FINAL_MV?395?</vt:lpstr>
      <vt:lpstr>XDO_?FINAL_MV?396?</vt:lpstr>
      <vt:lpstr>XDO_?FINAL_MV?397?</vt:lpstr>
      <vt:lpstr>XDO_?FINAL_MV?398?</vt:lpstr>
      <vt:lpstr>XDO_?FINAL_MV?399?</vt:lpstr>
      <vt:lpstr>XDO_?FINAL_MV?40?</vt:lpstr>
      <vt:lpstr>XDO_?FINAL_MV?400?</vt:lpstr>
      <vt:lpstr>XDO_?FINAL_MV?401?</vt:lpstr>
      <vt:lpstr>XDO_?FINAL_MV?402?</vt:lpstr>
      <vt:lpstr>XDO_?FINAL_MV?403?</vt:lpstr>
      <vt:lpstr>XDO_?FINAL_MV?404?</vt:lpstr>
      <vt:lpstr>XDO_?FINAL_MV?405?</vt:lpstr>
      <vt:lpstr>XDO_?FINAL_MV?406?</vt:lpstr>
      <vt:lpstr>XDO_?FINAL_MV?407?</vt:lpstr>
      <vt:lpstr>XDO_?FINAL_MV?408?</vt:lpstr>
      <vt:lpstr>XDO_?FINAL_MV?409?</vt:lpstr>
      <vt:lpstr>XDO_?FINAL_MV?410?</vt:lpstr>
      <vt:lpstr>XDO_?FINAL_MV?411?</vt:lpstr>
      <vt:lpstr>XDO_?FINAL_MV?412?</vt:lpstr>
      <vt:lpstr>XDO_?FINAL_MV?413?</vt:lpstr>
      <vt:lpstr>XDO_?FINAL_MV?414?</vt:lpstr>
      <vt:lpstr>XDO_?FINAL_MV?415?</vt:lpstr>
      <vt:lpstr>XDO_?FINAL_MV?416?</vt:lpstr>
      <vt:lpstr>XDO_?FINAL_MV?417?</vt:lpstr>
      <vt:lpstr>XDO_?FINAL_MV?418?</vt:lpstr>
      <vt:lpstr>XDO_?FINAL_MV?419?</vt:lpstr>
      <vt:lpstr>XDO_?FINAL_MV?420?</vt:lpstr>
      <vt:lpstr>XDO_?FINAL_MV?421?</vt:lpstr>
      <vt:lpstr>XDO_?FINAL_MV?422?</vt:lpstr>
      <vt:lpstr>XDO_?FINAL_MV?423?</vt:lpstr>
      <vt:lpstr>XDO_?FINAL_MV?424?</vt:lpstr>
      <vt:lpstr>XDO_?FINAL_MV?425?</vt:lpstr>
      <vt:lpstr>XDO_?FINAL_MV?426?</vt:lpstr>
      <vt:lpstr>XDO_?FINAL_MV?427?</vt:lpstr>
      <vt:lpstr>XDO_?FINAL_MV?428?</vt:lpstr>
      <vt:lpstr>XDO_?FINAL_MV?429?</vt:lpstr>
      <vt:lpstr>XDO_?FINAL_MV?43?</vt:lpstr>
      <vt:lpstr>XDO_?FINAL_MV?430?</vt:lpstr>
      <vt:lpstr>XDO_?FINAL_MV?431?</vt:lpstr>
      <vt:lpstr>XDO_?FINAL_MV?432?</vt:lpstr>
      <vt:lpstr>XDO_?FINAL_MV?433?</vt:lpstr>
      <vt:lpstr>XDO_?FINAL_MV?434?</vt:lpstr>
      <vt:lpstr>XDO_?FINAL_MV?435?</vt:lpstr>
      <vt:lpstr>XDO_?FINAL_MV?436?</vt:lpstr>
      <vt:lpstr>XDO_?FINAL_MV?437?</vt:lpstr>
      <vt:lpstr>XDO_?FINAL_MV?438?</vt:lpstr>
      <vt:lpstr>XDO_?FINAL_MV?439?</vt:lpstr>
      <vt:lpstr>XDO_?FINAL_MV?44?</vt:lpstr>
      <vt:lpstr>XDO_?FINAL_MV?440?</vt:lpstr>
      <vt:lpstr>XDO_?FINAL_MV?441?</vt:lpstr>
      <vt:lpstr>XDO_?FINAL_MV?442?</vt:lpstr>
      <vt:lpstr>XDO_?FINAL_MV?443?</vt:lpstr>
      <vt:lpstr>XDO_?FINAL_MV?444?</vt:lpstr>
      <vt:lpstr>XDO_?FINAL_MV?445?</vt:lpstr>
      <vt:lpstr>XDO_?FINAL_MV?446?</vt:lpstr>
      <vt:lpstr>XDO_?FINAL_MV?447?</vt:lpstr>
      <vt:lpstr>XDO_?FINAL_MV?448?</vt:lpstr>
      <vt:lpstr>XDO_?FINAL_MV?449?</vt:lpstr>
      <vt:lpstr>XDO_?FINAL_MV?45?</vt:lpstr>
      <vt:lpstr>XDO_?FINAL_MV?450?</vt:lpstr>
      <vt:lpstr>XDO_?FINAL_MV?451?</vt:lpstr>
      <vt:lpstr>XDO_?FINAL_MV?452?</vt:lpstr>
      <vt:lpstr>XDO_?FINAL_MV?453?</vt:lpstr>
      <vt:lpstr>XDO_?FINAL_MV?454?</vt:lpstr>
      <vt:lpstr>XDO_?FINAL_MV?455?</vt:lpstr>
      <vt:lpstr>XDO_?FINAL_MV?456?</vt:lpstr>
      <vt:lpstr>XDO_?FINAL_MV?457?</vt:lpstr>
      <vt:lpstr>XDO_?FINAL_MV?458?</vt:lpstr>
      <vt:lpstr>XDO_?FINAL_MV?459?</vt:lpstr>
      <vt:lpstr>XDO_?FINAL_MV?46?</vt:lpstr>
      <vt:lpstr>XDO_?FINAL_MV?460?</vt:lpstr>
      <vt:lpstr>XDO_?FINAL_MV?461?</vt:lpstr>
      <vt:lpstr>XDO_?FINAL_MV?462?</vt:lpstr>
      <vt:lpstr>XDO_?FINAL_MV?463?</vt:lpstr>
      <vt:lpstr>XDO_?FINAL_MV?464?</vt:lpstr>
      <vt:lpstr>XDO_?FINAL_MV?465?</vt:lpstr>
      <vt:lpstr>XDO_?FINAL_MV?466?</vt:lpstr>
      <vt:lpstr>XDO_?FINAL_MV?467?</vt:lpstr>
      <vt:lpstr>XDO_?FINAL_MV?468?</vt:lpstr>
      <vt:lpstr>XDO_?FINAL_MV?469?</vt:lpstr>
      <vt:lpstr>XDO_?FINAL_MV?47?</vt:lpstr>
      <vt:lpstr>XDO_?FINAL_MV?470?</vt:lpstr>
      <vt:lpstr>XDO_?FINAL_MV?471?</vt:lpstr>
      <vt:lpstr>XDO_?FINAL_MV?472?</vt:lpstr>
      <vt:lpstr>XDO_?FINAL_MV?473?</vt:lpstr>
      <vt:lpstr>XDO_?FINAL_MV?474?</vt:lpstr>
      <vt:lpstr>XDO_?FINAL_MV?475?</vt:lpstr>
      <vt:lpstr>XDO_?FINAL_MV?476?</vt:lpstr>
      <vt:lpstr>XDO_?FINAL_MV?477?</vt:lpstr>
      <vt:lpstr>XDO_?FINAL_MV?478?</vt:lpstr>
      <vt:lpstr>XDO_?FINAL_MV?479?</vt:lpstr>
      <vt:lpstr>XDO_?FINAL_MV?48?</vt:lpstr>
      <vt:lpstr>XDO_?FINAL_MV?480?</vt:lpstr>
      <vt:lpstr>XDO_?FINAL_MV?481?</vt:lpstr>
      <vt:lpstr>XDO_?FINAL_MV?482?</vt:lpstr>
      <vt:lpstr>XDO_?FINAL_MV?483?</vt:lpstr>
      <vt:lpstr>XDO_?FINAL_MV?484?</vt:lpstr>
      <vt:lpstr>XDO_?FINAL_MV?485?</vt:lpstr>
      <vt:lpstr>XDO_?FINAL_MV?486?</vt:lpstr>
      <vt:lpstr>XDO_?FINAL_MV?487?</vt:lpstr>
      <vt:lpstr>XDO_?FINAL_MV?488?</vt:lpstr>
      <vt:lpstr>XDO_?FINAL_MV?489?</vt:lpstr>
      <vt:lpstr>XDO_?FINAL_MV?49?</vt:lpstr>
      <vt:lpstr>XDO_?FINAL_MV?490?</vt:lpstr>
      <vt:lpstr>XDO_?FINAL_MV?491?</vt:lpstr>
      <vt:lpstr>XDO_?FINAL_MV?492?</vt:lpstr>
      <vt:lpstr>XDO_?FINAL_MV?493?</vt:lpstr>
      <vt:lpstr>XDO_?FINAL_MV?494?</vt:lpstr>
      <vt:lpstr>XDO_?FINAL_MV?495?</vt:lpstr>
      <vt:lpstr>XDO_?FINAL_MV?496?</vt:lpstr>
      <vt:lpstr>XDO_?FINAL_MV?497?</vt:lpstr>
      <vt:lpstr>XDO_?FINAL_MV?498?</vt:lpstr>
      <vt:lpstr>XDO_?FINAL_MV?499?</vt:lpstr>
      <vt:lpstr>XDO_?FINAL_MV?500?</vt:lpstr>
      <vt:lpstr>XDO_?FINAL_MV?501?</vt:lpstr>
      <vt:lpstr>XDO_?FINAL_MV?502?</vt:lpstr>
      <vt:lpstr>XDO_?FINAL_MV?503?</vt:lpstr>
      <vt:lpstr>XDO_?FINAL_MV?504?</vt:lpstr>
      <vt:lpstr>XDO_?FINAL_MV?505?</vt:lpstr>
      <vt:lpstr>XDO_?FINAL_MV?506?</vt:lpstr>
      <vt:lpstr>XDO_?FINAL_MV?507?</vt:lpstr>
      <vt:lpstr>XDO_?FINAL_MV?508?</vt:lpstr>
      <vt:lpstr>XDO_?FINAL_MV?509?</vt:lpstr>
      <vt:lpstr>XDO_?FINAL_MV?510?</vt:lpstr>
      <vt:lpstr>XDO_?FINAL_MV?511?</vt:lpstr>
      <vt:lpstr>XDO_?FINAL_MV?512?</vt:lpstr>
      <vt:lpstr>XDO_?FINAL_MV?513?</vt:lpstr>
      <vt:lpstr>XDO_?FINAL_MV?514?</vt:lpstr>
      <vt:lpstr>XDO_?FINAL_MV?515?</vt:lpstr>
      <vt:lpstr>XDO_?FINAL_MV?516?</vt:lpstr>
      <vt:lpstr>XDO_?FINAL_MV?517?</vt:lpstr>
      <vt:lpstr>XDO_?FINAL_MV?518?</vt:lpstr>
      <vt:lpstr>XDO_?FINAL_MV?519?</vt:lpstr>
      <vt:lpstr>XDO_?FINAL_MV?52?</vt:lpstr>
      <vt:lpstr>XDO_?FINAL_MV?520?</vt:lpstr>
      <vt:lpstr>XDO_?FINAL_MV?521?</vt:lpstr>
      <vt:lpstr>XDO_?FINAL_MV?522?</vt:lpstr>
      <vt:lpstr>XDO_?FINAL_MV?523?</vt:lpstr>
      <vt:lpstr>XDO_?FINAL_MV?524?</vt:lpstr>
      <vt:lpstr>XDO_?FINAL_MV?525?</vt:lpstr>
      <vt:lpstr>XDO_?FINAL_MV?526?</vt:lpstr>
      <vt:lpstr>XDO_?FINAL_MV?527?</vt:lpstr>
      <vt:lpstr>XDO_?FINAL_MV?528?</vt:lpstr>
      <vt:lpstr>XDO_?FINAL_MV?529?</vt:lpstr>
      <vt:lpstr>XDO_?FINAL_MV?53?</vt:lpstr>
      <vt:lpstr>XDO_?FINAL_MV?530?</vt:lpstr>
      <vt:lpstr>XDO_?FINAL_MV?531?</vt:lpstr>
      <vt:lpstr>XDO_?FINAL_MV?532?</vt:lpstr>
      <vt:lpstr>XDO_?FINAL_MV?533?</vt:lpstr>
      <vt:lpstr>XDO_?FINAL_MV?534?</vt:lpstr>
      <vt:lpstr>XDO_?FINAL_MV?535?</vt:lpstr>
      <vt:lpstr>XDO_?FINAL_MV?536?</vt:lpstr>
      <vt:lpstr>XDO_?FINAL_MV?537?</vt:lpstr>
      <vt:lpstr>XDO_?FINAL_MV?538?</vt:lpstr>
      <vt:lpstr>XDO_?FINAL_MV?539?</vt:lpstr>
      <vt:lpstr>XDO_?FINAL_MV?54?</vt:lpstr>
      <vt:lpstr>XDO_?FINAL_MV?540?</vt:lpstr>
      <vt:lpstr>XDO_?FINAL_MV?541?</vt:lpstr>
      <vt:lpstr>XDO_?FINAL_MV?542?</vt:lpstr>
      <vt:lpstr>XDO_?FINAL_MV?543?</vt:lpstr>
      <vt:lpstr>XDO_?FINAL_MV?544?</vt:lpstr>
      <vt:lpstr>XDO_?FINAL_MV?545?</vt:lpstr>
      <vt:lpstr>XDO_?FINAL_MV?546?</vt:lpstr>
      <vt:lpstr>XDO_?FINAL_MV?547?</vt:lpstr>
      <vt:lpstr>XDO_?FINAL_MV?548?</vt:lpstr>
      <vt:lpstr>XDO_?FINAL_MV?549?</vt:lpstr>
      <vt:lpstr>XDO_?FINAL_MV?55?</vt:lpstr>
      <vt:lpstr>XDO_?FINAL_MV?550?</vt:lpstr>
      <vt:lpstr>XDO_?FINAL_MV?551?</vt:lpstr>
      <vt:lpstr>XDO_?FINAL_MV?552?</vt:lpstr>
      <vt:lpstr>XDO_?FINAL_MV?553?</vt:lpstr>
      <vt:lpstr>XDO_?FINAL_MV?554?</vt:lpstr>
      <vt:lpstr>XDO_?FINAL_MV?555?</vt:lpstr>
      <vt:lpstr>XDO_?FINAL_MV?556?</vt:lpstr>
      <vt:lpstr>XDO_?FINAL_MV?557?</vt:lpstr>
      <vt:lpstr>XDO_?FINAL_MV?558?</vt:lpstr>
      <vt:lpstr>XDO_?FINAL_MV?559?</vt:lpstr>
      <vt:lpstr>XDO_?FINAL_MV?56?</vt:lpstr>
      <vt:lpstr>XDO_?FINAL_MV?560?</vt:lpstr>
      <vt:lpstr>XDO_?FINAL_MV?561?</vt:lpstr>
      <vt:lpstr>XDO_?FINAL_MV?562?</vt:lpstr>
      <vt:lpstr>XDO_?FINAL_MV?563?</vt:lpstr>
      <vt:lpstr>XDO_?FINAL_MV?564?</vt:lpstr>
      <vt:lpstr>XDO_?FINAL_MV?565?</vt:lpstr>
      <vt:lpstr>XDO_?FINAL_MV?566?</vt:lpstr>
      <vt:lpstr>XDO_?FINAL_MV?567?</vt:lpstr>
      <vt:lpstr>XDO_?FINAL_MV?568?</vt:lpstr>
      <vt:lpstr>XDO_?FINAL_MV?569?</vt:lpstr>
      <vt:lpstr>XDO_?FINAL_MV?57?</vt:lpstr>
      <vt:lpstr>XDO_?FINAL_MV?570?</vt:lpstr>
      <vt:lpstr>XDO_?FINAL_MV?571?</vt:lpstr>
      <vt:lpstr>XDO_?FINAL_MV?572?</vt:lpstr>
      <vt:lpstr>XDO_?FINAL_MV?573?</vt:lpstr>
      <vt:lpstr>XDO_?FINAL_MV?574?</vt:lpstr>
      <vt:lpstr>XDO_?FINAL_MV?575?</vt:lpstr>
      <vt:lpstr>XDO_?FINAL_MV?576?</vt:lpstr>
      <vt:lpstr>XDO_?FINAL_MV?577?</vt:lpstr>
      <vt:lpstr>XDO_?FINAL_MV?578?</vt:lpstr>
      <vt:lpstr>XDO_?FINAL_MV?579?</vt:lpstr>
      <vt:lpstr>XDO_?FINAL_MV?58?</vt:lpstr>
      <vt:lpstr>XDO_?FINAL_MV?580?</vt:lpstr>
      <vt:lpstr>XDO_?FINAL_MV?581?</vt:lpstr>
      <vt:lpstr>XDO_?FINAL_MV?582?</vt:lpstr>
      <vt:lpstr>XDO_?FINAL_MV?583?</vt:lpstr>
      <vt:lpstr>XDO_?FINAL_MV?584?</vt:lpstr>
      <vt:lpstr>XDO_?FINAL_MV?585?</vt:lpstr>
      <vt:lpstr>XDO_?FINAL_MV?586?</vt:lpstr>
      <vt:lpstr>XDO_?FINAL_MV?587?</vt:lpstr>
      <vt:lpstr>XDO_?FINAL_MV?588?</vt:lpstr>
      <vt:lpstr>XDO_?FINAL_MV?589?</vt:lpstr>
      <vt:lpstr>XDO_?FINAL_MV?59?</vt:lpstr>
      <vt:lpstr>XDO_?FINAL_MV?590?</vt:lpstr>
      <vt:lpstr>XDO_?FINAL_MV?591?</vt:lpstr>
      <vt:lpstr>XDO_?FINAL_MV?592?</vt:lpstr>
      <vt:lpstr>XDO_?FINAL_MV?593?</vt:lpstr>
      <vt:lpstr>XDO_?FINAL_MV?594?</vt:lpstr>
      <vt:lpstr>XDO_?FINAL_MV?595?</vt:lpstr>
      <vt:lpstr>XDO_?FINAL_MV?596?</vt:lpstr>
      <vt:lpstr>XDO_?FINAL_MV?599?</vt:lpstr>
      <vt:lpstr>XDO_?FINAL_MV?60?</vt:lpstr>
      <vt:lpstr>XDO_?FINAL_MV?600?</vt:lpstr>
      <vt:lpstr>XDO_?FINAL_MV?601?</vt:lpstr>
      <vt:lpstr>XDO_?FINAL_MV?61?</vt:lpstr>
      <vt:lpstr>XDO_?FINAL_MV?62?</vt:lpstr>
      <vt:lpstr>XDO_?FINAL_MV?63?</vt:lpstr>
      <vt:lpstr>XDO_?FINAL_MV?64?</vt:lpstr>
      <vt:lpstr>XDO_?FINAL_MV?65?</vt:lpstr>
      <vt:lpstr>XDO_?FINAL_MV?66?</vt:lpstr>
      <vt:lpstr>XDO_?FINAL_MV?67?</vt:lpstr>
      <vt:lpstr>XDO_?FINAL_MV?68?</vt:lpstr>
      <vt:lpstr>XDO_?FINAL_MV?69?</vt:lpstr>
      <vt:lpstr>XDO_?FINAL_MV?70?</vt:lpstr>
      <vt:lpstr>XDO_?FINAL_MV?71?</vt:lpstr>
      <vt:lpstr>XDO_?FINAL_MV?72?</vt:lpstr>
      <vt:lpstr>XDO_?FINAL_MV?73?</vt:lpstr>
      <vt:lpstr>XDO_?FINAL_MV?74?</vt:lpstr>
      <vt:lpstr>XDO_?FINAL_MV?75?</vt:lpstr>
      <vt:lpstr>XDO_?FINAL_MV?76?</vt:lpstr>
      <vt:lpstr>XDO_?FINAL_MV?77?</vt:lpstr>
      <vt:lpstr>XDO_?FINAL_MV?78?</vt:lpstr>
      <vt:lpstr>XDO_?FINAL_MV?79?</vt:lpstr>
      <vt:lpstr>XDO_?FINAL_MV?80?</vt:lpstr>
      <vt:lpstr>XDO_?FINAL_MV?81?</vt:lpstr>
      <vt:lpstr>XDO_?FINAL_MV?82?</vt:lpstr>
      <vt:lpstr>XDO_?FINAL_MV?83?</vt:lpstr>
      <vt:lpstr>XDO_?FINAL_MV?84?</vt:lpstr>
      <vt:lpstr>XDO_?FINAL_MV?85?</vt:lpstr>
      <vt:lpstr>XDO_?FINAL_MV?86?</vt:lpstr>
      <vt:lpstr>XDO_?FINAL_MV?87?</vt:lpstr>
      <vt:lpstr>XDO_?FINAL_MV?88?</vt:lpstr>
      <vt:lpstr>XDO_?FINAL_MV?89?</vt:lpstr>
      <vt:lpstr>XDO_?FINAL_MV?9?</vt:lpstr>
      <vt:lpstr>XDO_?FINAL_MV?92?</vt:lpstr>
      <vt:lpstr>XDO_?FINAL_MV?93?</vt:lpstr>
      <vt:lpstr>XDO_?FINAL_MV?94?</vt:lpstr>
      <vt:lpstr>XDO_?FINAL_MV?95?</vt:lpstr>
      <vt:lpstr>XDO_?FINAL_MV?96?</vt:lpstr>
      <vt:lpstr>XDO_?FINAL_MV?97?</vt:lpstr>
      <vt:lpstr>XDO_?FINAL_MV?98?</vt:lpstr>
      <vt:lpstr>XDO_?FINAL_MV?99?</vt:lpstr>
      <vt:lpstr>XDO_?FINAL_NAME?</vt:lpstr>
      <vt:lpstr>XDO_?FINAL_NAME?10?</vt:lpstr>
      <vt:lpstr>XDO_?FINAL_NAME?100?</vt:lpstr>
      <vt:lpstr>XDO_?FINAL_NAME?101?</vt:lpstr>
      <vt:lpstr>XDO_?FINAL_NAME?102?</vt:lpstr>
      <vt:lpstr>XDO_?FINAL_NAME?103?</vt:lpstr>
      <vt:lpstr>XDO_?FINAL_NAME?104?</vt:lpstr>
      <vt:lpstr>XDO_?FINAL_NAME?105?</vt:lpstr>
      <vt:lpstr>XDO_?FINAL_NAME?106?</vt:lpstr>
      <vt:lpstr>XDO_?FINAL_NAME?107?</vt:lpstr>
      <vt:lpstr>XDO_?FINAL_NAME?108?</vt:lpstr>
      <vt:lpstr>XDO_?FINAL_NAME?109?</vt:lpstr>
      <vt:lpstr>XDO_?FINAL_NAME?11?</vt:lpstr>
      <vt:lpstr>XDO_?FINAL_NAME?110?</vt:lpstr>
      <vt:lpstr>XDO_?FINAL_NAME?111?</vt:lpstr>
      <vt:lpstr>XDO_?FINAL_NAME?112?</vt:lpstr>
      <vt:lpstr>XDO_?FINAL_NAME?113?</vt:lpstr>
      <vt:lpstr>XDO_?FINAL_NAME?114?</vt:lpstr>
      <vt:lpstr>XDO_?FINAL_NAME?115?</vt:lpstr>
      <vt:lpstr>XDO_?FINAL_NAME?116?</vt:lpstr>
      <vt:lpstr>XDO_?FINAL_NAME?117?</vt:lpstr>
      <vt:lpstr>XDO_?FINAL_NAME?118?</vt:lpstr>
      <vt:lpstr>XDO_?FINAL_NAME?119?</vt:lpstr>
      <vt:lpstr>XDO_?FINAL_NAME?12?</vt:lpstr>
      <vt:lpstr>XDO_?FINAL_NAME?120?</vt:lpstr>
      <vt:lpstr>XDO_?FINAL_NAME?121?</vt:lpstr>
      <vt:lpstr>XDO_?FINAL_NAME?122?</vt:lpstr>
      <vt:lpstr>XDO_?FINAL_NAME?123?</vt:lpstr>
      <vt:lpstr>XDO_?FINAL_NAME?124?</vt:lpstr>
      <vt:lpstr>XDO_?FINAL_NAME?125?</vt:lpstr>
      <vt:lpstr>XDO_?FINAL_NAME?127?</vt:lpstr>
      <vt:lpstr>XDO_?FINAL_NAME?128?</vt:lpstr>
      <vt:lpstr>XDO_?FINAL_NAME?129?</vt:lpstr>
      <vt:lpstr>XDO_?FINAL_NAME?13?</vt:lpstr>
      <vt:lpstr>XDO_?FINAL_NAME?130?</vt:lpstr>
      <vt:lpstr>XDO_?FINAL_NAME?131?</vt:lpstr>
      <vt:lpstr>XDO_?FINAL_NAME?132?</vt:lpstr>
      <vt:lpstr>XDO_?FINAL_NAME?133?</vt:lpstr>
      <vt:lpstr>XDO_?FINAL_NAME?134?</vt:lpstr>
      <vt:lpstr>XDO_?FINAL_NAME?135?</vt:lpstr>
      <vt:lpstr>XDO_?FINAL_NAME?136?</vt:lpstr>
      <vt:lpstr>XDO_?FINAL_NAME?137?</vt:lpstr>
      <vt:lpstr>XDO_?FINAL_NAME?138?</vt:lpstr>
      <vt:lpstr>XDO_?FINAL_NAME?139?</vt:lpstr>
      <vt:lpstr>XDO_?FINAL_NAME?14?</vt:lpstr>
      <vt:lpstr>XDO_?FINAL_NAME?140?</vt:lpstr>
      <vt:lpstr>XDO_?FINAL_NAME?141?</vt:lpstr>
      <vt:lpstr>XDO_?FINAL_NAME?142?</vt:lpstr>
      <vt:lpstr>XDO_?FINAL_NAME?143?</vt:lpstr>
      <vt:lpstr>XDO_?FINAL_NAME?144?</vt:lpstr>
      <vt:lpstr>XDO_?FINAL_NAME?145?</vt:lpstr>
      <vt:lpstr>XDO_?FINAL_NAME?146?</vt:lpstr>
      <vt:lpstr>XDO_?FINAL_NAME?147?</vt:lpstr>
      <vt:lpstr>XDO_?FINAL_NAME?148?</vt:lpstr>
      <vt:lpstr>XDO_?FINAL_NAME?149?</vt:lpstr>
      <vt:lpstr>XDO_?FINAL_NAME?15?</vt:lpstr>
      <vt:lpstr>XDO_?FINAL_NAME?150?</vt:lpstr>
      <vt:lpstr>XDO_?FINAL_NAME?151?</vt:lpstr>
      <vt:lpstr>XDO_?FINAL_NAME?152?</vt:lpstr>
      <vt:lpstr>XDO_?FINAL_NAME?153?</vt:lpstr>
      <vt:lpstr>XDO_?FINAL_NAME?154?</vt:lpstr>
      <vt:lpstr>XDO_?FINAL_NAME?155?</vt:lpstr>
      <vt:lpstr>XDO_?FINAL_NAME?156?</vt:lpstr>
      <vt:lpstr>XDO_?FINAL_NAME?157?</vt:lpstr>
      <vt:lpstr>XDO_?FINAL_NAME?158?</vt:lpstr>
      <vt:lpstr>XDO_?FINAL_NAME?159?</vt:lpstr>
      <vt:lpstr>XDO_?FINAL_NAME?16?</vt:lpstr>
      <vt:lpstr>XDO_?FINAL_NAME?160?</vt:lpstr>
      <vt:lpstr>XDO_?FINAL_NAME?161?</vt:lpstr>
      <vt:lpstr>XDO_?FINAL_NAME?162?</vt:lpstr>
      <vt:lpstr>XDO_?FINAL_NAME?163?</vt:lpstr>
      <vt:lpstr>XDO_?FINAL_NAME?164?</vt:lpstr>
      <vt:lpstr>XDO_?FINAL_NAME?165?</vt:lpstr>
      <vt:lpstr>XDO_?FINAL_NAME?166?</vt:lpstr>
      <vt:lpstr>XDO_?FINAL_NAME?167?</vt:lpstr>
      <vt:lpstr>XDO_?FINAL_NAME?168?</vt:lpstr>
      <vt:lpstr>XDO_?FINAL_NAME?169?</vt:lpstr>
      <vt:lpstr>XDO_?FINAL_NAME?17?</vt:lpstr>
      <vt:lpstr>XDO_?FINAL_NAME?170?</vt:lpstr>
      <vt:lpstr>XDO_?FINAL_NAME?171?</vt:lpstr>
      <vt:lpstr>XDO_?FINAL_NAME?172?</vt:lpstr>
      <vt:lpstr>XDO_?FINAL_NAME?173?</vt:lpstr>
      <vt:lpstr>XDO_?FINAL_NAME?174?</vt:lpstr>
      <vt:lpstr>XDO_?FINAL_NAME?175?</vt:lpstr>
      <vt:lpstr>XDO_?FINAL_NAME?176?</vt:lpstr>
      <vt:lpstr>XDO_?FINAL_NAME?177?</vt:lpstr>
      <vt:lpstr>XDO_?FINAL_NAME?178?</vt:lpstr>
      <vt:lpstr>XDO_?FINAL_NAME?179?</vt:lpstr>
      <vt:lpstr>XDO_?FINAL_NAME?18?</vt:lpstr>
      <vt:lpstr>XDO_?FINAL_NAME?180?</vt:lpstr>
      <vt:lpstr>XDO_?FINAL_NAME?181?</vt:lpstr>
      <vt:lpstr>XDO_?FINAL_NAME?182?</vt:lpstr>
      <vt:lpstr>XDO_?FINAL_NAME?183?</vt:lpstr>
      <vt:lpstr>XDO_?FINAL_NAME?184?</vt:lpstr>
      <vt:lpstr>XDO_?FINAL_NAME?185?</vt:lpstr>
      <vt:lpstr>XDO_?FINAL_NAME?186?</vt:lpstr>
      <vt:lpstr>XDO_?FINAL_NAME?187?</vt:lpstr>
      <vt:lpstr>XDO_?FINAL_NAME?188?</vt:lpstr>
      <vt:lpstr>XDO_?FINAL_NAME?189?</vt:lpstr>
      <vt:lpstr>XDO_?FINAL_NAME?19?</vt:lpstr>
      <vt:lpstr>XDO_?FINAL_NAME?190?</vt:lpstr>
      <vt:lpstr>XDO_?FINAL_NAME?191?</vt:lpstr>
      <vt:lpstr>XDO_?FINAL_NAME?192?</vt:lpstr>
      <vt:lpstr>XDO_?FINAL_NAME?193?</vt:lpstr>
      <vt:lpstr>XDO_?FINAL_NAME?194?</vt:lpstr>
      <vt:lpstr>XDO_?FINAL_NAME?195?</vt:lpstr>
      <vt:lpstr>XDO_?FINAL_NAME?196?</vt:lpstr>
      <vt:lpstr>XDO_?FINAL_NAME?197?</vt:lpstr>
      <vt:lpstr>XDO_?FINAL_NAME?198?</vt:lpstr>
      <vt:lpstr>XDO_?FINAL_NAME?199?</vt:lpstr>
      <vt:lpstr>XDO_?FINAL_NAME?200?</vt:lpstr>
      <vt:lpstr>XDO_?FINAL_NAME?201?</vt:lpstr>
      <vt:lpstr>XDO_?FINAL_NAME?202?</vt:lpstr>
      <vt:lpstr>XDO_?FINAL_NAME?203?</vt:lpstr>
      <vt:lpstr>XDO_?FINAL_NAME?204?</vt:lpstr>
      <vt:lpstr>XDO_?FINAL_NAME?205?</vt:lpstr>
      <vt:lpstr>XDO_?FINAL_NAME?206?</vt:lpstr>
      <vt:lpstr>XDO_?FINAL_NAME?207?</vt:lpstr>
      <vt:lpstr>XDO_?FINAL_NAME?208?</vt:lpstr>
      <vt:lpstr>XDO_?FINAL_NAME?209?</vt:lpstr>
      <vt:lpstr>XDO_?FINAL_NAME?210?</vt:lpstr>
      <vt:lpstr>XDO_?FINAL_NAME?211?</vt:lpstr>
      <vt:lpstr>XDO_?FINAL_NAME?212?</vt:lpstr>
      <vt:lpstr>XDO_?FINAL_NAME?213?</vt:lpstr>
      <vt:lpstr>XDO_?FINAL_NAME?214?</vt:lpstr>
      <vt:lpstr>XDO_?FINAL_NAME?215?</vt:lpstr>
      <vt:lpstr>XDO_?FINAL_NAME?216?</vt:lpstr>
      <vt:lpstr>XDO_?FINAL_NAME?217?</vt:lpstr>
      <vt:lpstr>XDO_?FINAL_NAME?218?</vt:lpstr>
      <vt:lpstr>XDO_?FINAL_NAME?219?</vt:lpstr>
      <vt:lpstr>XDO_?FINAL_NAME?220?</vt:lpstr>
      <vt:lpstr>XDO_?FINAL_NAME?221?</vt:lpstr>
      <vt:lpstr>XDO_?FINAL_NAME?222?</vt:lpstr>
      <vt:lpstr>XDO_?FINAL_NAME?223?</vt:lpstr>
      <vt:lpstr>XDO_?FINAL_NAME?224?</vt:lpstr>
      <vt:lpstr>XDO_?FINAL_NAME?225?</vt:lpstr>
      <vt:lpstr>XDO_?FINAL_NAME?226?</vt:lpstr>
      <vt:lpstr>XDO_?FINAL_NAME?227?</vt:lpstr>
      <vt:lpstr>XDO_?FINAL_NAME?228?</vt:lpstr>
      <vt:lpstr>XDO_?FINAL_NAME?229?</vt:lpstr>
      <vt:lpstr>XDO_?FINAL_NAME?230?</vt:lpstr>
      <vt:lpstr>XDO_?FINAL_NAME?231?</vt:lpstr>
      <vt:lpstr>XDO_?FINAL_NAME?232?</vt:lpstr>
      <vt:lpstr>XDO_?FINAL_NAME?233?</vt:lpstr>
      <vt:lpstr>XDO_?FINAL_NAME?234?</vt:lpstr>
      <vt:lpstr>XDO_?FINAL_NAME?235?</vt:lpstr>
      <vt:lpstr>XDO_?FINAL_NAME?236?</vt:lpstr>
      <vt:lpstr>XDO_?FINAL_NAME?237?</vt:lpstr>
      <vt:lpstr>XDO_?FINAL_NAME?238?</vt:lpstr>
      <vt:lpstr>XDO_?FINAL_NAME?239?</vt:lpstr>
      <vt:lpstr>XDO_?FINAL_NAME?24?</vt:lpstr>
      <vt:lpstr>XDO_?FINAL_NAME?240?</vt:lpstr>
      <vt:lpstr>XDO_?FINAL_NAME?241?</vt:lpstr>
      <vt:lpstr>XDO_?FINAL_NAME?242?</vt:lpstr>
      <vt:lpstr>XDO_?FINAL_NAME?243?</vt:lpstr>
      <vt:lpstr>XDO_?FINAL_NAME?244?</vt:lpstr>
      <vt:lpstr>XDO_?FINAL_NAME?245?</vt:lpstr>
      <vt:lpstr>XDO_?FINAL_NAME?246?</vt:lpstr>
      <vt:lpstr>XDO_?FINAL_NAME?247?</vt:lpstr>
      <vt:lpstr>XDO_?FINAL_NAME?248?</vt:lpstr>
      <vt:lpstr>XDO_?FINAL_NAME?249?</vt:lpstr>
      <vt:lpstr>XDO_?FINAL_NAME?25?</vt:lpstr>
      <vt:lpstr>XDO_?FINAL_NAME?250?</vt:lpstr>
      <vt:lpstr>XDO_?FINAL_NAME?251?</vt:lpstr>
      <vt:lpstr>XDO_?FINAL_NAME?252?</vt:lpstr>
      <vt:lpstr>XDO_?FINAL_NAME?253?</vt:lpstr>
      <vt:lpstr>XDO_?FINAL_NAME?254?</vt:lpstr>
      <vt:lpstr>XDO_?FINAL_NAME?255?</vt:lpstr>
      <vt:lpstr>XDO_?FINAL_NAME?256?</vt:lpstr>
      <vt:lpstr>XDO_?FINAL_NAME?257?</vt:lpstr>
      <vt:lpstr>XDO_?FINAL_NAME?258?</vt:lpstr>
      <vt:lpstr>XDO_?FINAL_NAME?259?</vt:lpstr>
      <vt:lpstr>XDO_?FINAL_NAME?26?</vt:lpstr>
      <vt:lpstr>XDO_?FINAL_NAME?260?</vt:lpstr>
      <vt:lpstr>XDO_?FINAL_NAME?261?</vt:lpstr>
      <vt:lpstr>XDO_?FINAL_NAME?262?</vt:lpstr>
      <vt:lpstr>XDO_?FINAL_NAME?263?</vt:lpstr>
      <vt:lpstr>XDO_?FINAL_NAME?264?</vt:lpstr>
      <vt:lpstr>XDO_?FINAL_NAME?265?</vt:lpstr>
      <vt:lpstr>XDO_?FINAL_NAME?266?</vt:lpstr>
      <vt:lpstr>XDO_?FINAL_NAME?267?</vt:lpstr>
      <vt:lpstr>XDO_?FINAL_NAME?268?</vt:lpstr>
      <vt:lpstr>XDO_?FINAL_NAME?269?</vt:lpstr>
      <vt:lpstr>XDO_?FINAL_NAME?27?</vt:lpstr>
      <vt:lpstr>XDO_?FINAL_NAME?270?</vt:lpstr>
      <vt:lpstr>XDO_?FINAL_NAME?271?</vt:lpstr>
      <vt:lpstr>XDO_?FINAL_NAME?272?</vt:lpstr>
      <vt:lpstr>XDO_?FINAL_NAME?273?</vt:lpstr>
      <vt:lpstr>XDO_?FINAL_NAME?274?</vt:lpstr>
      <vt:lpstr>XDO_?FINAL_NAME?275?</vt:lpstr>
      <vt:lpstr>XDO_?FINAL_NAME?276?</vt:lpstr>
      <vt:lpstr>XDO_?FINAL_NAME?277?</vt:lpstr>
      <vt:lpstr>XDO_?FINAL_NAME?278?</vt:lpstr>
      <vt:lpstr>XDO_?FINAL_NAME?279?</vt:lpstr>
      <vt:lpstr>XDO_?FINAL_NAME?280?</vt:lpstr>
      <vt:lpstr>XDO_?FINAL_NAME?281?</vt:lpstr>
      <vt:lpstr>XDO_?FINAL_NAME?282?</vt:lpstr>
      <vt:lpstr>XDO_?FINAL_NAME?283?</vt:lpstr>
      <vt:lpstr>XDO_?FINAL_NAME?284?</vt:lpstr>
      <vt:lpstr>XDO_?FINAL_NAME?285?</vt:lpstr>
      <vt:lpstr>XDO_?FINAL_NAME?286?</vt:lpstr>
      <vt:lpstr>XDO_?FINAL_NAME?287?</vt:lpstr>
      <vt:lpstr>XDO_?FINAL_NAME?288?</vt:lpstr>
      <vt:lpstr>XDO_?FINAL_NAME?289?</vt:lpstr>
      <vt:lpstr>XDO_?FINAL_NAME?290?</vt:lpstr>
      <vt:lpstr>XDO_?FINAL_NAME?291?</vt:lpstr>
      <vt:lpstr>XDO_?FINAL_NAME?292?</vt:lpstr>
      <vt:lpstr>XDO_?FINAL_NAME?293?</vt:lpstr>
      <vt:lpstr>XDO_?FINAL_NAME?294?</vt:lpstr>
      <vt:lpstr>XDO_?FINAL_NAME?295?</vt:lpstr>
      <vt:lpstr>XDO_?FINAL_NAME?296?</vt:lpstr>
      <vt:lpstr>XDO_?FINAL_NAME?297?</vt:lpstr>
      <vt:lpstr>XDO_?FINAL_NAME?298?</vt:lpstr>
      <vt:lpstr>XDO_?FINAL_NAME?299?</vt:lpstr>
      <vt:lpstr>XDO_?FINAL_NAME?30?</vt:lpstr>
      <vt:lpstr>XDO_?FINAL_NAME?300?</vt:lpstr>
      <vt:lpstr>XDO_?FINAL_NAME?301?</vt:lpstr>
      <vt:lpstr>XDO_?FINAL_NAME?302?</vt:lpstr>
      <vt:lpstr>XDO_?FINAL_NAME?303?</vt:lpstr>
      <vt:lpstr>XDO_?FINAL_NAME?304?</vt:lpstr>
      <vt:lpstr>XDO_?FINAL_NAME?305?</vt:lpstr>
      <vt:lpstr>XDO_?FINAL_NAME?306?</vt:lpstr>
      <vt:lpstr>XDO_?FINAL_NAME?307?</vt:lpstr>
      <vt:lpstr>XDO_?FINAL_NAME?308?</vt:lpstr>
      <vt:lpstr>XDO_?FINAL_NAME?309?</vt:lpstr>
      <vt:lpstr>XDO_?FINAL_NAME?31?</vt:lpstr>
      <vt:lpstr>XDO_?FINAL_NAME?310?</vt:lpstr>
      <vt:lpstr>XDO_?FINAL_NAME?311?</vt:lpstr>
      <vt:lpstr>XDO_?FINAL_NAME?312?</vt:lpstr>
      <vt:lpstr>XDO_?FINAL_NAME?313?</vt:lpstr>
      <vt:lpstr>XDO_?FINAL_NAME?314?</vt:lpstr>
      <vt:lpstr>XDO_?FINAL_NAME?315?</vt:lpstr>
      <vt:lpstr>XDO_?FINAL_NAME?316?</vt:lpstr>
      <vt:lpstr>XDO_?FINAL_NAME?317?</vt:lpstr>
      <vt:lpstr>XDO_?FINAL_NAME?318?</vt:lpstr>
      <vt:lpstr>XDO_?FINAL_NAME?319?</vt:lpstr>
      <vt:lpstr>XDO_?FINAL_NAME?32?</vt:lpstr>
      <vt:lpstr>XDO_?FINAL_NAME?320?</vt:lpstr>
      <vt:lpstr>XDO_?FINAL_NAME?321?</vt:lpstr>
      <vt:lpstr>XDO_?FINAL_NAME?322?</vt:lpstr>
      <vt:lpstr>XDO_?FINAL_NAME?323?</vt:lpstr>
      <vt:lpstr>XDO_?FINAL_NAME?324?</vt:lpstr>
      <vt:lpstr>XDO_?FINAL_NAME?325?</vt:lpstr>
      <vt:lpstr>XDO_?FINAL_NAME?326?</vt:lpstr>
      <vt:lpstr>XDO_?FINAL_NAME?327?</vt:lpstr>
      <vt:lpstr>XDO_?FINAL_NAME?328?</vt:lpstr>
      <vt:lpstr>XDO_?FINAL_NAME?329?</vt:lpstr>
      <vt:lpstr>XDO_?FINAL_NAME?33?</vt:lpstr>
      <vt:lpstr>XDO_?FINAL_NAME?330?</vt:lpstr>
      <vt:lpstr>XDO_?FINAL_NAME?331?</vt:lpstr>
      <vt:lpstr>XDO_?FINAL_NAME?332?</vt:lpstr>
      <vt:lpstr>XDO_?FINAL_NAME?333?</vt:lpstr>
      <vt:lpstr>XDO_?FINAL_NAME?334?</vt:lpstr>
      <vt:lpstr>XDO_?FINAL_NAME?335?</vt:lpstr>
      <vt:lpstr>XDO_?FINAL_NAME?336?</vt:lpstr>
      <vt:lpstr>XDO_?FINAL_NAME?337?</vt:lpstr>
      <vt:lpstr>XDO_?FINAL_NAME?338?</vt:lpstr>
      <vt:lpstr>XDO_?FINAL_NAME?339?</vt:lpstr>
      <vt:lpstr>XDO_?FINAL_NAME?34?</vt:lpstr>
      <vt:lpstr>XDO_?FINAL_NAME?340?</vt:lpstr>
      <vt:lpstr>XDO_?FINAL_NAME?341?</vt:lpstr>
      <vt:lpstr>XDO_?FINAL_NAME?342?</vt:lpstr>
      <vt:lpstr>XDO_?FINAL_NAME?343?</vt:lpstr>
      <vt:lpstr>XDO_?FINAL_NAME?344?</vt:lpstr>
      <vt:lpstr>XDO_?FINAL_NAME?345?</vt:lpstr>
      <vt:lpstr>XDO_?FINAL_NAME?346?</vt:lpstr>
      <vt:lpstr>XDO_?FINAL_NAME?347?</vt:lpstr>
      <vt:lpstr>XDO_?FINAL_NAME?348?</vt:lpstr>
      <vt:lpstr>XDO_?FINAL_NAME?349?</vt:lpstr>
      <vt:lpstr>XDO_?FINAL_NAME?35?</vt:lpstr>
      <vt:lpstr>XDO_?FINAL_NAME?350?</vt:lpstr>
      <vt:lpstr>XDO_?FINAL_NAME?351?</vt:lpstr>
      <vt:lpstr>XDO_?FINAL_NAME?352?</vt:lpstr>
      <vt:lpstr>XDO_?FINAL_NAME?353?</vt:lpstr>
      <vt:lpstr>XDO_?FINAL_NAME?354?</vt:lpstr>
      <vt:lpstr>XDO_?FINAL_NAME?355?</vt:lpstr>
      <vt:lpstr>XDO_?FINAL_NAME?356?</vt:lpstr>
      <vt:lpstr>XDO_?FINAL_NAME?357?</vt:lpstr>
      <vt:lpstr>XDO_?FINAL_NAME?358?</vt:lpstr>
      <vt:lpstr>XDO_?FINAL_NAME?359?</vt:lpstr>
      <vt:lpstr>XDO_?FINAL_NAME?36?</vt:lpstr>
      <vt:lpstr>XDO_?FINAL_NAME?360?</vt:lpstr>
      <vt:lpstr>XDO_?FINAL_NAME?361?</vt:lpstr>
      <vt:lpstr>XDO_?FINAL_NAME?362?</vt:lpstr>
      <vt:lpstr>XDO_?FINAL_NAME?363?</vt:lpstr>
      <vt:lpstr>XDO_?FINAL_NAME?364?</vt:lpstr>
      <vt:lpstr>XDO_?FINAL_NAME?365?</vt:lpstr>
      <vt:lpstr>XDO_?FINAL_NAME?366?</vt:lpstr>
      <vt:lpstr>XDO_?FINAL_NAME?367?</vt:lpstr>
      <vt:lpstr>XDO_?FINAL_NAME?368?</vt:lpstr>
      <vt:lpstr>XDO_?FINAL_NAME?369?</vt:lpstr>
      <vt:lpstr>XDO_?FINAL_NAME?37?</vt:lpstr>
      <vt:lpstr>XDO_?FINAL_NAME?370?</vt:lpstr>
      <vt:lpstr>XDO_?FINAL_NAME?371?</vt:lpstr>
      <vt:lpstr>XDO_?FINAL_NAME?372?</vt:lpstr>
      <vt:lpstr>XDO_?FINAL_NAME?373?</vt:lpstr>
      <vt:lpstr>XDO_?FINAL_NAME?374?</vt:lpstr>
      <vt:lpstr>XDO_?FINAL_NAME?375?</vt:lpstr>
      <vt:lpstr>XDO_?FINAL_NAME?376?</vt:lpstr>
      <vt:lpstr>XDO_?FINAL_NAME?377?</vt:lpstr>
      <vt:lpstr>XDO_?FINAL_NAME?378?</vt:lpstr>
      <vt:lpstr>XDO_?FINAL_NAME?379?</vt:lpstr>
      <vt:lpstr>XDO_?FINAL_NAME?38?</vt:lpstr>
      <vt:lpstr>XDO_?FINAL_NAME?380?</vt:lpstr>
      <vt:lpstr>XDO_?FINAL_NAME?381?</vt:lpstr>
      <vt:lpstr>XDO_?FINAL_NAME?382?</vt:lpstr>
      <vt:lpstr>XDO_?FINAL_NAME?383?</vt:lpstr>
      <vt:lpstr>XDO_?FINAL_NAME?384?</vt:lpstr>
      <vt:lpstr>XDO_?FINAL_NAME?385?</vt:lpstr>
      <vt:lpstr>XDO_?FINAL_NAME?386?</vt:lpstr>
      <vt:lpstr>XDO_?FINAL_NAME?387?</vt:lpstr>
      <vt:lpstr>XDO_?FINAL_NAME?388?</vt:lpstr>
      <vt:lpstr>XDO_?FINAL_NAME?389?</vt:lpstr>
      <vt:lpstr>XDO_?FINAL_NAME?39?</vt:lpstr>
      <vt:lpstr>XDO_?FINAL_NAME?390?</vt:lpstr>
      <vt:lpstr>XDO_?FINAL_NAME?391?</vt:lpstr>
      <vt:lpstr>XDO_?FINAL_NAME?392?</vt:lpstr>
      <vt:lpstr>XDO_?FINAL_NAME?393?</vt:lpstr>
      <vt:lpstr>XDO_?FINAL_NAME?394?</vt:lpstr>
      <vt:lpstr>XDO_?FINAL_NAME?395?</vt:lpstr>
      <vt:lpstr>XDO_?FINAL_NAME?396?</vt:lpstr>
      <vt:lpstr>XDO_?FINAL_NAME?397?</vt:lpstr>
      <vt:lpstr>XDO_?FINAL_NAME?398?</vt:lpstr>
      <vt:lpstr>XDO_?FINAL_NAME?399?</vt:lpstr>
      <vt:lpstr>XDO_?FINAL_NAME?40?</vt:lpstr>
      <vt:lpstr>XDO_?FINAL_NAME?400?</vt:lpstr>
      <vt:lpstr>XDO_?FINAL_NAME?401?</vt:lpstr>
      <vt:lpstr>XDO_?FINAL_NAME?402?</vt:lpstr>
      <vt:lpstr>XDO_?FINAL_NAME?403?</vt:lpstr>
      <vt:lpstr>XDO_?FINAL_NAME?404?</vt:lpstr>
      <vt:lpstr>XDO_?FINAL_NAME?405?</vt:lpstr>
      <vt:lpstr>XDO_?FINAL_NAME?406?</vt:lpstr>
      <vt:lpstr>XDO_?FINAL_NAME?407?</vt:lpstr>
      <vt:lpstr>XDO_?FINAL_NAME?408?</vt:lpstr>
      <vt:lpstr>XDO_?FINAL_NAME?409?</vt:lpstr>
      <vt:lpstr>XDO_?FINAL_NAME?410?</vt:lpstr>
      <vt:lpstr>XDO_?FINAL_NAME?411?</vt:lpstr>
      <vt:lpstr>XDO_?FINAL_NAME?412?</vt:lpstr>
      <vt:lpstr>XDO_?FINAL_NAME?413?</vt:lpstr>
      <vt:lpstr>XDO_?FINAL_NAME?414?</vt:lpstr>
      <vt:lpstr>XDO_?FINAL_NAME?415?</vt:lpstr>
      <vt:lpstr>XDO_?FINAL_NAME?416?</vt:lpstr>
      <vt:lpstr>XDO_?FINAL_NAME?417?</vt:lpstr>
      <vt:lpstr>XDO_?FINAL_NAME?418?</vt:lpstr>
      <vt:lpstr>XDO_?FINAL_NAME?419?</vt:lpstr>
      <vt:lpstr>XDO_?FINAL_NAME?420?</vt:lpstr>
      <vt:lpstr>XDO_?FINAL_NAME?421?</vt:lpstr>
      <vt:lpstr>XDO_?FINAL_NAME?422?</vt:lpstr>
      <vt:lpstr>XDO_?FINAL_NAME?423?</vt:lpstr>
      <vt:lpstr>XDO_?FINAL_NAME?424?</vt:lpstr>
      <vt:lpstr>XDO_?FINAL_NAME?425?</vt:lpstr>
      <vt:lpstr>XDO_?FINAL_NAME?426?</vt:lpstr>
      <vt:lpstr>XDO_?FINAL_NAME?427?</vt:lpstr>
      <vt:lpstr>XDO_?FINAL_NAME?428?</vt:lpstr>
      <vt:lpstr>XDO_?FINAL_NAME?429?</vt:lpstr>
      <vt:lpstr>XDO_?FINAL_NAME?43?</vt:lpstr>
      <vt:lpstr>XDO_?FINAL_NAME?430?</vt:lpstr>
      <vt:lpstr>XDO_?FINAL_NAME?431?</vt:lpstr>
      <vt:lpstr>XDO_?FINAL_NAME?432?</vt:lpstr>
      <vt:lpstr>XDO_?FINAL_NAME?433?</vt:lpstr>
      <vt:lpstr>XDO_?FINAL_NAME?434?</vt:lpstr>
      <vt:lpstr>XDO_?FINAL_NAME?435?</vt:lpstr>
      <vt:lpstr>XDO_?FINAL_NAME?436?</vt:lpstr>
      <vt:lpstr>XDO_?FINAL_NAME?437?</vt:lpstr>
      <vt:lpstr>XDO_?FINAL_NAME?438?</vt:lpstr>
      <vt:lpstr>XDO_?FINAL_NAME?439?</vt:lpstr>
      <vt:lpstr>XDO_?FINAL_NAME?44?</vt:lpstr>
      <vt:lpstr>XDO_?FINAL_NAME?440?</vt:lpstr>
      <vt:lpstr>XDO_?FINAL_NAME?441?</vt:lpstr>
      <vt:lpstr>XDO_?FINAL_NAME?442?</vt:lpstr>
      <vt:lpstr>XDO_?FINAL_NAME?443?</vt:lpstr>
      <vt:lpstr>XDO_?FINAL_NAME?444?</vt:lpstr>
      <vt:lpstr>XDO_?FINAL_NAME?445?</vt:lpstr>
      <vt:lpstr>XDO_?FINAL_NAME?446?</vt:lpstr>
      <vt:lpstr>XDO_?FINAL_NAME?447?</vt:lpstr>
      <vt:lpstr>XDO_?FINAL_NAME?448?</vt:lpstr>
      <vt:lpstr>XDO_?FINAL_NAME?449?</vt:lpstr>
      <vt:lpstr>XDO_?FINAL_NAME?45?</vt:lpstr>
      <vt:lpstr>XDO_?FINAL_NAME?450?</vt:lpstr>
      <vt:lpstr>XDO_?FINAL_NAME?451?</vt:lpstr>
      <vt:lpstr>XDO_?FINAL_NAME?452?</vt:lpstr>
      <vt:lpstr>XDO_?FINAL_NAME?453?</vt:lpstr>
      <vt:lpstr>XDO_?FINAL_NAME?454?</vt:lpstr>
      <vt:lpstr>XDO_?FINAL_NAME?455?</vt:lpstr>
      <vt:lpstr>XDO_?FINAL_NAME?456?</vt:lpstr>
      <vt:lpstr>XDO_?FINAL_NAME?457?</vt:lpstr>
      <vt:lpstr>XDO_?FINAL_NAME?458?</vt:lpstr>
      <vt:lpstr>XDO_?FINAL_NAME?459?</vt:lpstr>
      <vt:lpstr>XDO_?FINAL_NAME?46?</vt:lpstr>
      <vt:lpstr>XDO_?FINAL_NAME?460?</vt:lpstr>
      <vt:lpstr>XDO_?FINAL_NAME?461?</vt:lpstr>
      <vt:lpstr>XDO_?FINAL_NAME?462?</vt:lpstr>
      <vt:lpstr>XDO_?FINAL_NAME?463?</vt:lpstr>
      <vt:lpstr>XDO_?FINAL_NAME?464?</vt:lpstr>
      <vt:lpstr>XDO_?FINAL_NAME?465?</vt:lpstr>
      <vt:lpstr>XDO_?FINAL_NAME?466?</vt:lpstr>
      <vt:lpstr>XDO_?FINAL_NAME?467?</vt:lpstr>
      <vt:lpstr>XDO_?FINAL_NAME?468?</vt:lpstr>
      <vt:lpstr>XDO_?FINAL_NAME?469?</vt:lpstr>
      <vt:lpstr>XDO_?FINAL_NAME?47?</vt:lpstr>
      <vt:lpstr>XDO_?FINAL_NAME?470?</vt:lpstr>
      <vt:lpstr>XDO_?FINAL_NAME?471?</vt:lpstr>
      <vt:lpstr>XDO_?FINAL_NAME?472?</vt:lpstr>
      <vt:lpstr>XDO_?FINAL_NAME?473?</vt:lpstr>
      <vt:lpstr>XDO_?FINAL_NAME?474?</vt:lpstr>
      <vt:lpstr>XDO_?FINAL_NAME?475?</vt:lpstr>
      <vt:lpstr>XDO_?FINAL_NAME?476?</vt:lpstr>
      <vt:lpstr>XDO_?FINAL_NAME?477?</vt:lpstr>
      <vt:lpstr>XDO_?FINAL_NAME?478?</vt:lpstr>
      <vt:lpstr>XDO_?FINAL_NAME?479?</vt:lpstr>
      <vt:lpstr>XDO_?FINAL_NAME?48?</vt:lpstr>
      <vt:lpstr>XDO_?FINAL_NAME?480?</vt:lpstr>
      <vt:lpstr>XDO_?FINAL_NAME?481?</vt:lpstr>
      <vt:lpstr>XDO_?FINAL_NAME?482?</vt:lpstr>
      <vt:lpstr>XDO_?FINAL_NAME?483?</vt:lpstr>
      <vt:lpstr>XDO_?FINAL_NAME?484?</vt:lpstr>
      <vt:lpstr>XDO_?FINAL_NAME?485?</vt:lpstr>
      <vt:lpstr>XDO_?FINAL_NAME?486?</vt:lpstr>
      <vt:lpstr>XDO_?FINAL_NAME?487?</vt:lpstr>
      <vt:lpstr>XDO_?FINAL_NAME?488?</vt:lpstr>
      <vt:lpstr>XDO_?FINAL_NAME?489?</vt:lpstr>
      <vt:lpstr>XDO_?FINAL_NAME?49?</vt:lpstr>
      <vt:lpstr>XDO_?FINAL_NAME?490?</vt:lpstr>
      <vt:lpstr>XDO_?FINAL_NAME?491?</vt:lpstr>
      <vt:lpstr>XDO_?FINAL_NAME?492?</vt:lpstr>
      <vt:lpstr>XDO_?FINAL_NAME?493?</vt:lpstr>
      <vt:lpstr>XDO_?FINAL_NAME?494?</vt:lpstr>
      <vt:lpstr>XDO_?FINAL_NAME?495?</vt:lpstr>
      <vt:lpstr>XDO_?FINAL_NAME?496?</vt:lpstr>
      <vt:lpstr>XDO_?FINAL_NAME?497?</vt:lpstr>
      <vt:lpstr>XDO_?FINAL_NAME?498?</vt:lpstr>
      <vt:lpstr>XDO_?FINAL_NAME?499?</vt:lpstr>
      <vt:lpstr>XDO_?FINAL_NAME?500?</vt:lpstr>
      <vt:lpstr>XDO_?FINAL_NAME?501?</vt:lpstr>
      <vt:lpstr>XDO_?FINAL_NAME?502?</vt:lpstr>
      <vt:lpstr>XDO_?FINAL_NAME?503?</vt:lpstr>
      <vt:lpstr>XDO_?FINAL_NAME?504?</vt:lpstr>
      <vt:lpstr>XDO_?FINAL_NAME?505?</vt:lpstr>
      <vt:lpstr>XDO_?FINAL_NAME?506?</vt:lpstr>
      <vt:lpstr>XDO_?FINAL_NAME?507?</vt:lpstr>
      <vt:lpstr>XDO_?FINAL_NAME?508?</vt:lpstr>
      <vt:lpstr>XDO_?FINAL_NAME?509?</vt:lpstr>
      <vt:lpstr>XDO_?FINAL_NAME?510?</vt:lpstr>
      <vt:lpstr>XDO_?FINAL_NAME?511?</vt:lpstr>
      <vt:lpstr>XDO_?FINAL_NAME?512?</vt:lpstr>
      <vt:lpstr>XDO_?FINAL_NAME?513?</vt:lpstr>
      <vt:lpstr>XDO_?FINAL_NAME?514?</vt:lpstr>
      <vt:lpstr>XDO_?FINAL_NAME?515?</vt:lpstr>
      <vt:lpstr>XDO_?FINAL_NAME?516?</vt:lpstr>
      <vt:lpstr>XDO_?FINAL_NAME?517?</vt:lpstr>
      <vt:lpstr>XDO_?FINAL_NAME?518?</vt:lpstr>
      <vt:lpstr>XDO_?FINAL_NAME?519?</vt:lpstr>
      <vt:lpstr>XDO_?FINAL_NAME?52?</vt:lpstr>
      <vt:lpstr>XDO_?FINAL_NAME?520?</vt:lpstr>
      <vt:lpstr>XDO_?FINAL_NAME?521?</vt:lpstr>
      <vt:lpstr>XDO_?FINAL_NAME?522?</vt:lpstr>
      <vt:lpstr>XDO_?FINAL_NAME?523?</vt:lpstr>
      <vt:lpstr>XDO_?FINAL_NAME?524?</vt:lpstr>
      <vt:lpstr>XDO_?FINAL_NAME?525?</vt:lpstr>
      <vt:lpstr>XDO_?FINAL_NAME?526?</vt:lpstr>
      <vt:lpstr>XDO_?FINAL_NAME?527?</vt:lpstr>
      <vt:lpstr>XDO_?FINAL_NAME?528?</vt:lpstr>
      <vt:lpstr>XDO_?FINAL_NAME?529?</vt:lpstr>
      <vt:lpstr>XDO_?FINAL_NAME?53?</vt:lpstr>
      <vt:lpstr>XDO_?FINAL_NAME?530?</vt:lpstr>
      <vt:lpstr>XDO_?FINAL_NAME?531?</vt:lpstr>
      <vt:lpstr>XDO_?FINAL_NAME?532?</vt:lpstr>
      <vt:lpstr>XDO_?FINAL_NAME?533?</vt:lpstr>
      <vt:lpstr>XDO_?FINAL_NAME?534?</vt:lpstr>
      <vt:lpstr>XDO_?FINAL_NAME?535?</vt:lpstr>
      <vt:lpstr>XDO_?FINAL_NAME?536?</vt:lpstr>
      <vt:lpstr>XDO_?FINAL_NAME?537?</vt:lpstr>
      <vt:lpstr>XDO_?FINAL_NAME?538?</vt:lpstr>
      <vt:lpstr>XDO_?FINAL_NAME?539?</vt:lpstr>
      <vt:lpstr>XDO_?FINAL_NAME?54?</vt:lpstr>
      <vt:lpstr>XDO_?FINAL_NAME?540?</vt:lpstr>
      <vt:lpstr>XDO_?FINAL_NAME?541?</vt:lpstr>
      <vt:lpstr>XDO_?FINAL_NAME?542?</vt:lpstr>
      <vt:lpstr>XDO_?FINAL_NAME?543?</vt:lpstr>
      <vt:lpstr>XDO_?FINAL_NAME?544?</vt:lpstr>
      <vt:lpstr>XDO_?FINAL_NAME?545?</vt:lpstr>
      <vt:lpstr>XDO_?FINAL_NAME?546?</vt:lpstr>
      <vt:lpstr>XDO_?FINAL_NAME?547?</vt:lpstr>
      <vt:lpstr>XDO_?FINAL_NAME?548?</vt:lpstr>
      <vt:lpstr>XDO_?FINAL_NAME?549?</vt:lpstr>
      <vt:lpstr>XDO_?FINAL_NAME?55?</vt:lpstr>
      <vt:lpstr>XDO_?FINAL_NAME?550?</vt:lpstr>
      <vt:lpstr>XDO_?FINAL_NAME?551?</vt:lpstr>
      <vt:lpstr>XDO_?FINAL_NAME?552?</vt:lpstr>
      <vt:lpstr>XDO_?FINAL_NAME?553?</vt:lpstr>
      <vt:lpstr>XDO_?FINAL_NAME?554?</vt:lpstr>
      <vt:lpstr>XDO_?FINAL_NAME?555?</vt:lpstr>
      <vt:lpstr>XDO_?FINAL_NAME?556?</vt:lpstr>
      <vt:lpstr>XDO_?FINAL_NAME?557?</vt:lpstr>
      <vt:lpstr>XDO_?FINAL_NAME?558?</vt:lpstr>
      <vt:lpstr>XDO_?FINAL_NAME?559?</vt:lpstr>
      <vt:lpstr>XDO_?FINAL_NAME?56?</vt:lpstr>
      <vt:lpstr>XDO_?FINAL_NAME?560?</vt:lpstr>
      <vt:lpstr>XDO_?FINAL_NAME?561?</vt:lpstr>
      <vt:lpstr>XDO_?FINAL_NAME?562?</vt:lpstr>
      <vt:lpstr>XDO_?FINAL_NAME?563?</vt:lpstr>
      <vt:lpstr>XDO_?FINAL_NAME?564?</vt:lpstr>
      <vt:lpstr>XDO_?FINAL_NAME?565?</vt:lpstr>
      <vt:lpstr>XDO_?FINAL_NAME?566?</vt:lpstr>
      <vt:lpstr>XDO_?FINAL_NAME?567?</vt:lpstr>
      <vt:lpstr>XDO_?FINAL_NAME?568?</vt:lpstr>
      <vt:lpstr>XDO_?FINAL_NAME?569?</vt:lpstr>
      <vt:lpstr>XDO_?FINAL_NAME?57?</vt:lpstr>
      <vt:lpstr>XDO_?FINAL_NAME?570?</vt:lpstr>
      <vt:lpstr>XDO_?FINAL_NAME?571?</vt:lpstr>
      <vt:lpstr>XDO_?FINAL_NAME?572?</vt:lpstr>
      <vt:lpstr>XDO_?FINAL_NAME?573?</vt:lpstr>
      <vt:lpstr>XDO_?FINAL_NAME?574?</vt:lpstr>
      <vt:lpstr>XDO_?FINAL_NAME?575?</vt:lpstr>
      <vt:lpstr>XDO_?FINAL_NAME?576?</vt:lpstr>
      <vt:lpstr>XDO_?FINAL_NAME?577?</vt:lpstr>
      <vt:lpstr>XDO_?FINAL_NAME?578?</vt:lpstr>
      <vt:lpstr>XDO_?FINAL_NAME?579?</vt:lpstr>
      <vt:lpstr>XDO_?FINAL_NAME?58?</vt:lpstr>
      <vt:lpstr>XDO_?FINAL_NAME?580?</vt:lpstr>
      <vt:lpstr>XDO_?FINAL_NAME?581?</vt:lpstr>
      <vt:lpstr>XDO_?FINAL_NAME?582?</vt:lpstr>
      <vt:lpstr>XDO_?FINAL_NAME?583?</vt:lpstr>
      <vt:lpstr>XDO_?FINAL_NAME?584?</vt:lpstr>
      <vt:lpstr>XDO_?FINAL_NAME?585?</vt:lpstr>
      <vt:lpstr>XDO_?FINAL_NAME?586?</vt:lpstr>
      <vt:lpstr>XDO_?FINAL_NAME?587?</vt:lpstr>
      <vt:lpstr>XDO_?FINAL_NAME?588?</vt:lpstr>
      <vt:lpstr>XDO_?FINAL_NAME?589?</vt:lpstr>
      <vt:lpstr>XDO_?FINAL_NAME?59?</vt:lpstr>
      <vt:lpstr>XDO_?FINAL_NAME?590?</vt:lpstr>
      <vt:lpstr>XDO_?FINAL_NAME?591?</vt:lpstr>
      <vt:lpstr>XDO_?FINAL_NAME?592?</vt:lpstr>
      <vt:lpstr>XDO_?FINAL_NAME?593?</vt:lpstr>
      <vt:lpstr>XDO_?FINAL_NAME?594?</vt:lpstr>
      <vt:lpstr>XDO_?FINAL_NAME?595?</vt:lpstr>
      <vt:lpstr>XDO_?FINAL_NAME?596?</vt:lpstr>
      <vt:lpstr>XDO_?FINAL_NAME?599?</vt:lpstr>
      <vt:lpstr>XDO_?FINAL_NAME?60?</vt:lpstr>
      <vt:lpstr>XDO_?FINAL_NAME?600?</vt:lpstr>
      <vt:lpstr>XDO_?FINAL_NAME?601?</vt:lpstr>
      <vt:lpstr>XDO_?FINAL_NAME?61?</vt:lpstr>
      <vt:lpstr>XDO_?FINAL_NAME?62?</vt:lpstr>
      <vt:lpstr>XDO_?FINAL_NAME?63?</vt:lpstr>
      <vt:lpstr>XDO_?FINAL_NAME?64?</vt:lpstr>
      <vt:lpstr>XDO_?FINAL_NAME?65?</vt:lpstr>
      <vt:lpstr>XDO_?FINAL_NAME?66?</vt:lpstr>
      <vt:lpstr>XDO_?FINAL_NAME?67?</vt:lpstr>
      <vt:lpstr>XDO_?FINAL_NAME?68?</vt:lpstr>
      <vt:lpstr>XDO_?FINAL_NAME?69?</vt:lpstr>
      <vt:lpstr>XDO_?FINAL_NAME?70?</vt:lpstr>
      <vt:lpstr>XDO_?FINAL_NAME?71?</vt:lpstr>
      <vt:lpstr>XDO_?FINAL_NAME?72?</vt:lpstr>
      <vt:lpstr>XDO_?FINAL_NAME?73?</vt:lpstr>
      <vt:lpstr>XDO_?FINAL_NAME?74?</vt:lpstr>
      <vt:lpstr>XDO_?FINAL_NAME?75?</vt:lpstr>
      <vt:lpstr>XDO_?FINAL_NAME?76?</vt:lpstr>
      <vt:lpstr>XDO_?FINAL_NAME?77?</vt:lpstr>
      <vt:lpstr>XDO_?FINAL_NAME?78?</vt:lpstr>
      <vt:lpstr>XDO_?FINAL_NAME?79?</vt:lpstr>
      <vt:lpstr>XDO_?FINAL_NAME?80?</vt:lpstr>
      <vt:lpstr>XDO_?FINAL_NAME?81?</vt:lpstr>
      <vt:lpstr>XDO_?FINAL_NAME?82?</vt:lpstr>
      <vt:lpstr>XDO_?FINAL_NAME?83?</vt:lpstr>
      <vt:lpstr>XDO_?FINAL_NAME?84?</vt:lpstr>
      <vt:lpstr>XDO_?FINAL_NAME?85?</vt:lpstr>
      <vt:lpstr>XDO_?FINAL_NAME?86?</vt:lpstr>
      <vt:lpstr>XDO_?FINAL_NAME?87?</vt:lpstr>
      <vt:lpstr>XDO_?FINAL_NAME?88?</vt:lpstr>
      <vt:lpstr>XDO_?FINAL_NAME?89?</vt:lpstr>
      <vt:lpstr>XDO_?FINAL_NAME?9?</vt:lpstr>
      <vt:lpstr>XDO_?FINAL_NAME?92?</vt:lpstr>
      <vt:lpstr>XDO_?FINAL_NAME?93?</vt:lpstr>
      <vt:lpstr>XDO_?FINAL_NAME?94?</vt:lpstr>
      <vt:lpstr>XDO_?FINAL_NAME?95?</vt:lpstr>
      <vt:lpstr>XDO_?FINAL_NAME?96?</vt:lpstr>
      <vt:lpstr>XDO_?FINAL_NAME?97?</vt:lpstr>
      <vt:lpstr>XDO_?FINAL_NAME?98?</vt:lpstr>
      <vt:lpstr>XDO_?FINAL_NAME?99?</vt:lpstr>
      <vt:lpstr>XDO_?FINAL_PER_NET?</vt:lpstr>
      <vt:lpstr>XDO_?FINAL_PER_NET?10?</vt:lpstr>
      <vt:lpstr>XDO_?FINAL_PER_NET?100?</vt:lpstr>
      <vt:lpstr>XDO_?FINAL_PER_NET?101?</vt:lpstr>
      <vt:lpstr>XDO_?FINAL_PER_NET?102?</vt:lpstr>
      <vt:lpstr>XDO_?FINAL_PER_NET?103?</vt:lpstr>
      <vt:lpstr>XDO_?FINAL_PER_NET?104?</vt:lpstr>
      <vt:lpstr>XDO_?FINAL_PER_NET?105?</vt:lpstr>
      <vt:lpstr>XDO_?FINAL_PER_NET?106?</vt:lpstr>
      <vt:lpstr>XDO_?FINAL_PER_NET?107?</vt:lpstr>
      <vt:lpstr>XDO_?FINAL_PER_NET?108?</vt:lpstr>
      <vt:lpstr>XDO_?FINAL_PER_NET?109?</vt:lpstr>
      <vt:lpstr>XDO_?FINAL_PER_NET?11?</vt:lpstr>
      <vt:lpstr>XDO_?FINAL_PER_NET?110?</vt:lpstr>
      <vt:lpstr>XDO_?FINAL_PER_NET?111?</vt:lpstr>
      <vt:lpstr>XDO_?FINAL_PER_NET?112?</vt:lpstr>
      <vt:lpstr>XDO_?FINAL_PER_NET?113?</vt:lpstr>
      <vt:lpstr>XDO_?FINAL_PER_NET?114?</vt:lpstr>
      <vt:lpstr>XDO_?FINAL_PER_NET?115?</vt:lpstr>
      <vt:lpstr>XDO_?FINAL_PER_NET?116?</vt:lpstr>
      <vt:lpstr>XDO_?FINAL_PER_NET?117?</vt:lpstr>
      <vt:lpstr>XDO_?FINAL_PER_NET?118?</vt:lpstr>
      <vt:lpstr>XDO_?FINAL_PER_NET?119?</vt:lpstr>
      <vt:lpstr>XDO_?FINAL_PER_NET?12?</vt:lpstr>
      <vt:lpstr>XDO_?FINAL_PER_NET?120?</vt:lpstr>
      <vt:lpstr>XDO_?FINAL_PER_NET?121?</vt:lpstr>
      <vt:lpstr>XDO_?FINAL_PER_NET?122?</vt:lpstr>
      <vt:lpstr>XDO_?FINAL_PER_NET?123?</vt:lpstr>
      <vt:lpstr>XDO_?FINAL_PER_NET?124?</vt:lpstr>
      <vt:lpstr>XDO_?FINAL_PER_NET?125?</vt:lpstr>
      <vt:lpstr>XDO_?FINAL_PER_NET?127?</vt:lpstr>
      <vt:lpstr>XDO_?FINAL_PER_NET?128?</vt:lpstr>
      <vt:lpstr>XDO_?FINAL_PER_NET?129?</vt:lpstr>
      <vt:lpstr>XDO_?FINAL_PER_NET?13?</vt:lpstr>
      <vt:lpstr>XDO_?FINAL_PER_NET?130?</vt:lpstr>
      <vt:lpstr>XDO_?FINAL_PER_NET?131?</vt:lpstr>
      <vt:lpstr>XDO_?FINAL_PER_NET?132?</vt:lpstr>
      <vt:lpstr>XDO_?FINAL_PER_NET?133?</vt:lpstr>
      <vt:lpstr>XDO_?FINAL_PER_NET?134?</vt:lpstr>
      <vt:lpstr>XDO_?FINAL_PER_NET?135?</vt:lpstr>
      <vt:lpstr>XDO_?FINAL_PER_NET?136?</vt:lpstr>
      <vt:lpstr>XDO_?FINAL_PER_NET?137?</vt:lpstr>
      <vt:lpstr>XDO_?FINAL_PER_NET?138?</vt:lpstr>
      <vt:lpstr>XDO_?FINAL_PER_NET?139?</vt:lpstr>
      <vt:lpstr>XDO_?FINAL_PER_NET?14?</vt:lpstr>
      <vt:lpstr>XDO_?FINAL_PER_NET?140?</vt:lpstr>
      <vt:lpstr>XDO_?FINAL_PER_NET?141?</vt:lpstr>
      <vt:lpstr>XDO_?FINAL_PER_NET?142?</vt:lpstr>
      <vt:lpstr>XDO_?FINAL_PER_NET?143?</vt:lpstr>
      <vt:lpstr>XDO_?FINAL_PER_NET?144?</vt:lpstr>
      <vt:lpstr>XDO_?FINAL_PER_NET?145?</vt:lpstr>
      <vt:lpstr>XDO_?FINAL_PER_NET?146?</vt:lpstr>
      <vt:lpstr>XDO_?FINAL_PER_NET?147?</vt:lpstr>
      <vt:lpstr>XDO_?FINAL_PER_NET?148?</vt:lpstr>
      <vt:lpstr>XDO_?FINAL_PER_NET?149?</vt:lpstr>
      <vt:lpstr>XDO_?FINAL_PER_NET?15?</vt:lpstr>
      <vt:lpstr>XDO_?FINAL_PER_NET?150?</vt:lpstr>
      <vt:lpstr>XDO_?FINAL_PER_NET?151?</vt:lpstr>
      <vt:lpstr>XDO_?FINAL_PER_NET?152?</vt:lpstr>
      <vt:lpstr>XDO_?FINAL_PER_NET?153?</vt:lpstr>
      <vt:lpstr>XDO_?FINAL_PER_NET?154?</vt:lpstr>
      <vt:lpstr>XDO_?FINAL_PER_NET?155?</vt:lpstr>
      <vt:lpstr>XDO_?FINAL_PER_NET?156?</vt:lpstr>
      <vt:lpstr>XDO_?FINAL_PER_NET?157?</vt:lpstr>
      <vt:lpstr>XDO_?FINAL_PER_NET?158?</vt:lpstr>
      <vt:lpstr>XDO_?FINAL_PER_NET?159?</vt:lpstr>
      <vt:lpstr>XDO_?FINAL_PER_NET?16?</vt:lpstr>
      <vt:lpstr>XDO_?FINAL_PER_NET?160?</vt:lpstr>
      <vt:lpstr>XDO_?FINAL_PER_NET?161?</vt:lpstr>
      <vt:lpstr>XDO_?FINAL_PER_NET?162?</vt:lpstr>
      <vt:lpstr>XDO_?FINAL_PER_NET?163?</vt:lpstr>
      <vt:lpstr>XDO_?FINAL_PER_NET?164?</vt:lpstr>
      <vt:lpstr>XDO_?FINAL_PER_NET?165?</vt:lpstr>
      <vt:lpstr>XDO_?FINAL_PER_NET?166?</vt:lpstr>
      <vt:lpstr>XDO_?FINAL_PER_NET?167?</vt:lpstr>
      <vt:lpstr>XDO_?FINAL_PER_NET?168?</vt:lpstr>
      <vt:lpstr>XDO_?FINAL_PER_NET?169?</vt:lpstr>
      <vt:lpstr>XDO_?FINAL_PER_NET?17?</vt:lpstr>
      <vt:lpstr>XDO_?FINAL_PER_NET?170?</vt:lpstr>
      <vt:lpstr>XDO_?FINAL_PER_NET?171?</vt:lpstr>
      <vt:lpstr>XDO_?FINAL_PER_NET?172?</vt:lpstr>
      <vt:lpstr>XDO_?FINAL_PER_NET?173?</vt:lpstr>
      <vt:lpstr>XDO_?FINAL_PER_NET?174?</vt:lpstr>
      <vt:lpstr>XDO_?FINAL_PER_NET?175?</vt:lpstr>
      <vt:lpstr>XDO_?FINAL_PER_NET?176?</vt:lpstr>
      <vt:lpstr>XDO_?FINAL_PER_NET?177?</vt:lpstr>
      <vt:lpstr>XDO_?FINAL_PER_NET?178?</vt:lpstr>
      <vt:lpstr>XDO_?FINAL_PER_NET?179?</vt:lpstr>
      <vt:lpstr>XDO_?FINAL_PER_NET?18?</vt:lpstr>
      <vt:lpstr>XDO_?FINAL_PER_NET?180?</vt:lpstr>
      <vt:lpstr>XDO_?FINAL_PER_NET?181?</vt:lpstr>
      <vt:lpstr>XDO_?FINAL_PER_NET?182?</vt:lpstr>
      <vt:lpstr>XDO_?FINAL_PER_NET?183?</vt:lpstr>
      <vt:lpstr>XDO_?FINAL_PER_NET?184?</vt:lpstr>
      <vt:lpstr>XDO_?FINAL_PER_NET?185?</vt:lpstr>
      <vt:lpstr>XDO_?FINAL_PER_NET?186?</vt:lpstr>
      <vt:lpstr>XDO_?FINAL_PER_NET?187?</vt:lpstr>
      <vt:lpstr>XDO_?FINAL_PER_NET?188?</vt:lpstr>
      <vt:lpstr>XDO_?FINAL_PER_NET?189?</vt:lpstr>
      <vt:lpstr>XDO_?FINAL_PER_NET?19?</vt:lpstr>
      <vt:lpstr>XDO_?FINAL_PER_NET?190?</vt:lpstr>
      <vt:lpstr>XDO_?FINAL_PER_NET?191?</vt:lpstr>
      <vt:lpstr>XDO_?FINAL_PER_NET?192?</vt:lpstr>
      <vt:lpstr>XDO_?FINAL_PER_NET?193?</vt:lpstr>
      <vt:lpstr>XDO_?FINAL_PER_NET?194?</vt:lpstr>
      <vt:lpstr>XDO_?FINAL_PER_NET?195?</vt:lpstr>
      <vt:lpstr>XDO_?FINAL_PER_NET?196?</vt:lpstr>
      <vt:lpstr>XDO_?FINAL_PER_NET?197?</vt:lpstr>
      <vt:lpstr>XDO_?FINAL_PER_NET?198?</vt:lpstr>
      <vt:lpstr>XDO_?FINAL_PER_NET?199?</vt:lpstr>
      <vt:lpstr>XDO_?FINAL_PER_NET?200?</vt:lpstr>
      <vt:lpstr>XDO_?FINAL_PER_NET?201?</vt:lpstr>
      <vt:lpstr>XDO_?FINAL_PER_NET?202?</vt:lpstr>
      <vt:lpstr>XDO_?FINAL_PER_NET?203?</vt:lpstr>
      <vt:lpstr>XDO_?FINAL_PER_NET?204?</vt:lpstr>
      <vt:lpstr>XDO_?FINAL_PER_NET?205?</vt:lpstr>
      <vt:lpstr>XDO_?FINAL_PER_NET?206?</vt:lpstr>
      <vt:lpstr>XDO_?FINAL_PER_NET?207?</vt:lpstr>
      <vt:lpstr>XDO_?FINAL_PER_NET?208?</vt:lpstr>
      <vt:lpstr>XDO_?FINAL_PER_NET?209?</vt:lpstr>
      <vt:lpstr>XDO_?FINAL_PER_NET?210?</vt:lpstr>
      <vt:lpstr>XDO_?FINAL_PER_NET?211?</vt:lpstr>
      <vt:lpstr>XDO_?FINAL_PER_NET?212?</vt:lpstr>
      <vt:lpstr>XDO_?FINAL_PER_NET?213?</vt:lpstr>
      <vt:lpstr>XDO_?FINAL_PER_NET?214?</vt:lpstr>
      <vt:lpstr>XDO_?FINAL_PER_NET?215?</vt:lpstr>
      <vt:lpstr>XDO_?FINAL_PER_NET?216?</vt:lpstr>
      <vt:lpstr>XDO_?FINAL_PER_NET?217?</vt:lpstr>
      <vt:lpstr>XDO_?FINAL_PER_NET?218?</vt:lpstr>
      <vt:lpstr>XDO_?FINAL_PER_NET?219?</vt:lpstr>
      <vt:lpstr>XDO_?FINAL_PER_NET?220?</vt:lpstr>
      <vt:lpstr>XDO_?FINAL_PER_NET?221?</vt:lpstr>
      <vt:lpstr>XDO_?FINAL_PER_NET?222?</vt:lpstr>
      <vt:lpstr>XDO_?FINAL_PER_NET?223?</vt:lpstr>
      <vt:lpstr>XDO_?FINAL_PER_NET?224?</vt:lpstr>
      <vt:lpstr>XDO_?FINAL_PER_NET?225?</vt:lpstr>
      <vt:lpstr>XDO_?FINAL_PER_NET?226?</vt:lpstr>
      <vt:lpstr>XDO_?FINAL_PER_NET?227?</vt:lpstr>
      <vt:lpstr>XDO_?FINAL_PER_NET?228?</vt:lpstr>
      <vt:lpstr>XDO_?FINAL_PER_NET?229?</vt:lpstr>
      <vt:lpstr>XDO_?FINAL_PER_NET?230?</vt:lpstr>
      <vt:lpstr>XDO_?FINAL_PER_NET?231?</vt:lpstr>
      <vt:lpstr>XDO_?FINAL_PER_NET?232?</vt:lpstr>
      <vt:lpstr>XDO_?FINAL_PER_NET?233?</vt:lpstr>
      <vt:lpstr>XDO_?FINAL_PER_NET?234?</vt:lpstr>
      <vt:lpstr>XDO_?FINAL_PER_NET?235?</vt:lpstr>
      <vt:lpstr>XDO_?FINAL_PER_NET?236?</vt:lpstr>
      <vt:lpstr>XDO_?FINAL_PER_NET?237?</vt:lpstr>
      <vt:lpstr>XDO_?FINAL_PER_NET?238?</vt:lpstr>
      <vt:lpstr>XDO_?FINAL_PER_NET?239?</vt:lpstr>
      <vt:lpstr>XDO_?FINAL_PER_NET?24?</vt:lpstr>
      <vt:lpstr>XDO_?FINAL_PER_NET?240?</vt:lpstr>
      <vt:lpstr>XDO_?FINAL_PER_NET?241?</vt:lpstr>
      <vt:lpstr>XDO_?FINAL_PER_NET?242?</vt:lpstr>
      <vt:lpstr>XDO_?FINAL_PER_NET?243?</vt:lpstr>
      <vt:lpstr>XDO_?FINAL_PER_NET?244?</vt:lpstr>
      <vt:lpstr>XDO_?FINAL_PER_NET?245?</vt:lpstr>
      <vt:lpstr>XDO_?FINAL_PER_NET?246?</vt:lpstr>
      <vt:lpstr>XDO_?FINAL_PER_NET?247?</vt:lpstr>
      <vt:lpstr>XDO_?FINAL_PER_NET?248?</vt:lpstr>
      <vt:lpstr>XDO_?FINAL_PER_NET?249?</vt:lpstr>
      <vt:lpstr>XDO_?FINAL_PER_NET?25?</vt:lpstr>
      <vt:lpstr>XDO_?FINAL_PER_NET?250?</vt:lpstr>
      <vt:lpstr>XDO_?FINAL_PER_NET?251?</vt:lpstr>
      <vt:lpstr>XDO_?FINAL_PER_NET?252?</vt:lpstr>
      <vt:lpstr>XDO_?FINAL_PER_NET?253?</vt:lpstr>
      <vt:lpstr>XDO_?FINAL_PER_NET?254?</vt:lpstr>
      <vt:lpstr>XDO_?FINAL_PER_NET?255?</vt:lpstr>
      <vt:lpstr>XDO_?FINAL_PER_NET?256?</vt:lpstr>
      <vt:lpstr>XDO_?FINAL_PER_NET?257?</vt:lpstr>
      <vt:lpstr>XDO_?FINAL_PER_NET?258?</vt:lpstr>
      <vt:lpstr>XDO_?FINAL_PER_NET?259?</vt:lpstr>
      <vt:lpstr>XDO_?FINAL_PER_NET?26?</vt:lpstr>
      <vt:lpstr>XDO_?FINAL_PER_NET?260?</vt:lpstr>
      <vt:lpstr>XDO_?FINAL_PER_NET?261?</vt:lpstr>
      <vt:lpstr>XDO_?FINAL_PER_NET?262?</vt:lpstr>
      <vt:lpstr>XDO_?FINAL_PER_NET?263?</vt:lpstr>
      <vt:lpstr>XDO_?FINAL_PER_NET?264?</vt:lpstr>
      <vt:lpstr>XDO_?FINAL_PER_NET?265?</vt:lpstr>
      <vt:lpstr>XDO_?FINAL_PER_NET?266?</vt:lpstr>
      <vt:lpstr>XDO_?FINAL_PER_NET?267?</vt:lpstr>
      <vt:lpstr>XDO_?FINAL_PER_NET?268?</vt:lpstr>
      <vt:lpstr>XDO_?FINAL_PER_NET?269?</vt:lpstr>
      <vt:lpstr>XDO_?FINAL_PER_NET?27?</vt:lpstr>
      <vt:lpstr>XDO_?FINAL_PER_NET?270?</vt:lpstr>
      <vt:lpstr>XDO_?FINAL_PER_NET?271?</vt:lpstr>
      <vt:lpstr>XDO_?FINAL_PER_NET?272?</vt:lpstr>
      <vt:lpstr>XDO_?FINAL_PER_NET?273?</vt:lpstr>
      <vt:lpstr>XDO_?FINAL_PER_NET?274?</vt:lpstr>
      <vt:lpstr>XDO_?FINAL_PER_NET?275?</vt:lpstr>
      <vt:lpstr>XDO_?FINAL_PER_NET?276?</vt:lpstr>
      <vt:lpstr>XDO_?FINAL_PER_NET?277?</vt:lpstr>
      <vt:lpstr>XDO_?FINAL_PER_NET?278?</vt:lpstr>
      <vt:lpstr>XDO_?FINAL_PER_NET?279?</vt:lpstr>
      <vt:lpstr>XDO_?FINAL_PER_NET?280?</vt:lpstr>
      <vt:lpstr>XDO_?FINAL_PER_NET?281?</vt:lpstr>
      <vt:lpstr>XDO_?FINAL_PER_NET?282?</vt:lpstr>
      <vt:lpstr>XDO_?FINAL_PER_NET?283?</vt:lpstr>
      <vt:lpstr>XDO_?FINAL_PER_NET?284?</vt:lpstr>
      <vt:lpstr>XDO_?FINAL_PER_NET?285?</vt:lpstr>
      <vt:lpstr>XDO_?FINAL_PER_NET?286?</vt:lpstr>
      <vt:lpstr>XDO_?FINAL_PER_NET?287?</vt:lpstr>
      <vt:lpstr>XDO_?FINAL_PER_NET?288?</vt:lpstr>
      <vt:lpstr>XDO_?FINAL_PER_NET?289?</vt:lpstr>
      <vt:lpstr>XDO_?FINAL_PER_NET?290?</vt:lpstr>
      <vt:lpstr>XDO_?FINAL_PER_NET?291?</vt:lpstr>
      <vt:lpstr>XDO_?FINAL_PER_NET?292?</vt:lpstr>
      <vt:lpstr>XDO_?FINAL_PER_NET?293?</vt:lpstr>
      <vt:lpstr>XDO_?FINAL_PER_NET?294?</vt:lpstr>
      <vt:lpstr>XDO_?FINAL_PER_NET?295?</vt:lpstr>
      <vt:lpstr>XDO_?FINAL_PER_NET?296?</vt:lpstr>
      <vt:lpstr>XDO_?FINAL_PER_NET?297?</vt:lpstr>
      <vt:lpstr>XDO_?FINAL_PER_NET?298?</vt:lpstr>
      <vt:lpstr>XDO_?FINAL_PER_NET?299?</vt:lpstr>
      <vt:lpstr>XDO_?FINAL_PER_NET?30?</vt:lpstr>
      <vt:lpstr>XDO_?FINAL_PER_NET?300?</vt:lpstr>
      <vt:lpstr>XDO_?FINAL_PER_NET?301?</vt:lpstr>
      <vt:lpstr>XDO_?FINAL_PER_NET?302?</vt:lpstr>
      <vt:lpstr>XDO_?FINAL_PER_NET?303?</vt:lpstr>
      <vt:lpstr>XDO_?FINAL_PER_NET?304?</vt:lpstr>
      <vt:lpstr>XDO_?FINAL_PER_NET?305?</vt:lpstr>
      <vt:lpstr>XDO_?FINAL_PER_NET?306?</vt:lpstr>
      <vt:lpstr>XDO_?FINAL_PER_NET?307?</vt:lpstr>
      <vt:lpstr>XDO_?FINAL_PER_NET?308?</vt:lpstr>
      <vt:lpstr>XDO_?FINAL_PER_NET?309?</vt:lpstr>
      <vt:lpstr>XDO_?FINAL_PER_NET?31?</vt:lpstr>
      <vt:lpstr>XDO_?FINAL_PER_NET?310?</vt:lpstr>
      <vt:lpstr>XDO_?FINAL_PER_NET?311?</vt:lpstr>
      <vt:lpstr>XDO_?FINAL_PER_NET?312?</vt:lpstr>
      <vt:lpstr>XDO_?FINAL_PER_NET?313?</vt:lpstr>
      <vt:lpstr>XDO_?FINAL_PER_NET?314?</vt:lpstr>
      <vt:lpstr>XDO_?FINAL_PER_NET?315?</vt:lpstr>
      <vt:lpstr>XDO_?FINAL_PER_NET?316?</vt:lpstr>
      <vt:lpstr>XDO_?FINAL_PER_NET?317?</vt:lpstr>
      <vt:lpstr>XDO_?FINAL_PER_NET?318?</vt:lpstr>
      <vt:lpstr>XDO_?FINAL_PER_NET?319?</vt:lpstr>
      <vt:lpstr>XDO_?FINAL_PER_NET?32?</vt:lpstr>
      <vt:lpstr>XDO_?FINAL_PER_NET?320?</vt:lpstr>
      <vt:lpstr>XDO_?FINAL_PER_NET?321?</vt:lpstr>
      <vt:lpstr>XDO_?FINAL_PER_NET?322?</vt:lpstr>
      <vt:lpstr>XDO_?FINAL_PER_NET?323?</vt:lpstr>
      <vt:lpstr>XDO_?FINAL_PER_NET?324?</vt:lpstr>
      <vt:lpstr>XDO_?FINAL_PER_NET?325?</vt:lpstr>
      <vt:lpstr>XDO_?FINAL_PER_NET?326?</vt:lpstr>
      <vt:lpstr>XDO_?FINAL_PER_NET?327?</vt:lpstr>
      <vt:lpstr>XDO_?FINAL_PER_NET?328?</vt:lpstr>
      <vt:lpstr>XDO_?FINAL_PER_NET?329?</vt:lpstr>
      <vt:lpstr>XDO_?FINAL_PER_NET?33?</vt:lpstr>
      <vt:lpstr>XDO_?FINAL_PER_NET?330?</vt:lpstr>
      <vt:lpstr>XDO_?FINAL_PER_NET?331?</vt:lpstr>
      <vt:lpstr>XDO_?FINAL_PER_NET?332?</vt:lpstr>
      <vt:lpstr>XDO_?FINAL_PER_NET?333?</vt:lpstr>
      <vt:lpstr>XDO_?FINAL_PER_NET?334?</vt:lpstr>
      <vt:lpstr>XDO_?FINAL_PER_NET?335?</vt:lpstr>
      <vt:lpstr>XDO_?FINAL_PER_NET?336?</vt:lpstr>
      <vt:lpstr>XDO_?FINAL_PER_NET?337?</vt:lpstr>
      <vt:lpstr>XDO_?FINAL_PER_NET?338?</vt:lpstr>
      <vt:lpstr>XDO_?FINAL_PER_NET?339?</vt:lpstr>
      <vt:lpstr>XDO_?FINAL_PER_NET?34?</vt:lpstr>
      <vt:lpstr>XDO_?FINAL_PER_NET?340?</vt:lpstr>
      <vt:lpstr>XDO_?FINAL_PER_NET?341?</vt:lpstr>
      <vt:lpstr>XDO_?FINAL_PER_NET?342?</vt:lpstr>
      <vt:lpstr>XDO_?FINAL_PER_NET?343?</vt:lpstr>
      <vt:lpstr>XDO_?FINAL_PER_NET?344?</vt:lpstr>
      <vt:lpstr>XDO_?FINAL_PER_NET?345?</vt:lpstr>
      <vt:lpstr>XDO_?FINAL_PER_NET?346?</vt:lpstr>
      <vt:lpstr>XDO_?FINAL_PER_NET?347?</vt:lpstr>
      <vt:lpstr>XDO_?FINAL_PER_NET?348?</vt:lpstr>
      <vt:lpstr>XDO_?FINAL_PER_NET?349?</vt:lpstr>
      <vt:lpstr>XDO_?FINAL_PER_NET?35?</vt:lpstr>
      <vt:lpstr>XDO_?FINAL_PER_NET?350?</vt:lpstr>
      <vt:lpstr>XDO_?FINAL_PER_NET?351?</vt:lpstr>
      <vt:lpstr>XDO_?FINAL_PER_NET?352?</vt:lpstr>
      <vt:lpstr>XDO_?FINAL_PER_NET?353?</vt:lpstr>
      <vt:lpstr>XDO_?FINAL_PER_NET?354?</vt:lpstr>
      <vt:lpstr>XDO_?FINAL_PER_NET?355?</vt:lpstr>
      <vt:lpstr>XDO_?FINAL_PER_NET?356?</vt:lpstr>
      <vt:lpstr>XDO_?FINAL_PER_NET?357?</vt:lpstr>
      <vt:lpstr>XDO_?FINAL_PER_NET?358?</vt:lpstr>
      <vt:lpstr>XDO_?FINAL_PER_NET?359?</vt:lpstr>
      <vt:lpstr>XDO_?FINAL_PER_NET?36?</vt:lpstr>
      <vt:lpstr>XDO_?FINAL_PER_NET?360?</vt:lpstr>
      <vt:lpstr>XDO_?FINAL_PER_NET?361?</vt:lpstr>
      <vt:lpstr>XDO_?FINAL_PER_NET?362?</vt:lpstr>
      <vt:lpstr>XDO_?FINAL_PER_NET?363?</vt:lpstr>
      <vt:lpstr>XDO_?FINAL_PER_NET?364?</vt:lpstr>
      <vt:lpstr>XDO_?FINAL_PER_NET?365?</vt:lpstr>
      <vt:lpstr>XDO_?FINAL_PER_NET?366?</vt:lpstr>
      <vt:lpstr>XDO_?FINAL_PER_NET?367?</vt:lpstr>
      <vt:lpstr>XDO_?FINAL_PER_NET?368?</vt:lpstr>
      <vt:lpstr>XDO_?FINAL_PER_NET?369?</vt:lpstr>
      <vt:lpstr>XDO_?FINAL_PER_NET?37?</vt:lpstr>
      <vt:lpstr>XDO_?FINAL_PER_NET?370?</vt:lpstr>
      <vt:lpstr>XDO_?FINAL_PER_NET?371?</vt:lpstr>
      <vt:lpstr>XDO_?FINAL_PER_NET?372?</vt:lpstr>
      <vt:lpstr>XDO_?FINAL_PER_NET?373?</vt:lpstr>
      <vt:lpstr>XDO_?FINAL_PER_NET?374?</vt:lpstr>
      <vt:lpstr>XDO_?FINAL_PER_NET?375?</vt:lpstr>
      <vt:lpstr>XDO_?FINAL_PER_NET?376?</vt:lpstr>
      <vt:lpstr>XDO_?FINAL_PER_NET?377?</vt:lpstr>
      <vt:lpstr>XDO_?FINAL_PER_NET?378?</vt:lpstr>
      <vt:lpstr>XDO_?FINAL_PER_NET?379?</vt:lpstr>
      <vt:lpstr>XDO_?FINAL_PER_NET?38?</vt:lpstr>
      <vt:lpstr>XDO_?FINAL_PER_NET?380?</vt:lpstr>
      <vt:lpstr>XDO_?FINAL_PER_NET?381?</vt:lpstr>
      <vt:lpstr>XDO_?FINAL_PER_NET?382?</vt:lpstr>
      <vt:lpstr>XDO_?FINAL_PER_NET?383?</vt:lpstr>
      <vt:lpstr>XDO_?FINAL_PER_NET?384?</vt:lpstr>
      <vt:lpstr>XDO_?FINAL_PER_NET?385?</vt:lpstr>
      <vt:lpstr>XDO_?FINAL_PER_NET?386?</vt:lpstr>
      <vt:lpstr>XDO_?FINAL_PER_NET?387?</vt:lpstr>
      <vt:lpstr>XDO_?FINAL_PER_NET?388?</vt:lpstr>
      <vt:lpstr>XDO_?FINAL_PER_NET?389?</vt:lpstr>
      <vt:lpstr>XDO_?FINAL_PER_NET?39?</vt:lpstr>
      <vt:lpstr>XDO_?FINAL_PER_NET?390?</vt:lpstr>
      <vt:lpstr>XDO_?FINAL_PER_NET?391?</vt:lpstr>
      <vt:lpstr>XDO_?FINAL_PER_NET?392?</vt:lpstr>
      <vt:lpstr>XDO_?FINAL_PER_NET?393?</vt:lpstr>
      <vt:lpstr>XDO_?FINAL_PER_NET?394?</vt:lpstr>
      <vt:lpstr>XDO_?FINAL_PER_NET?395?</vt:lpstr>
      <vt:lpstr>XDO_?FINAL_PER_NET?396?</vt:lpstr>
      <vt:lpstr>XDO_?FINAL_PER_NET?397?</vt:lpstr>
      <vt:lpstr>XDO_?FINAL_PER_NET?398?</vt:lpstr>
      <vt:lpstr>XDO_?FINAL_PER_NET?399?</vt:lpstr>
      <vt:lpstr>XDO_?FINAL_PER_NET?40?</vt:lpstr>
      <vt:lpstr>XDO_?FINAL_PER_NET?400?</vt:lpstr>
      <vt:lpstr>XDO_?FINAL_PER_NET?401?</vt:lpstr>
      <vt:lpstr>XDO_?FINAL_PER_NET?402?</vt:lpstr>
      <vt:lpstr>XDO_?FINAL_PER_NET?403?</vt:lpstr>
      <vt:lpstr>XDO_?FINAL_PER_NET?404?</vt:lpstr>
      <vt:lpstr>XDO_?FINAL_PER_NET?405?</vt:lpstr>
      <vt:lpstr>XDO_?FINAL_PER_NET?406?</vt:lpstr>
      <vt:lpstr>XDO_?FINAL_PER_NET?407?</vt:lpstr>
      <vt:lpstr>XDO_?FINAL_PER_NET?408?</vt:lpstr>
      <vt:lpstr>XDO_?FINAL_PER_NET?409?</vt:lpstr>
      <vt:lpstr>XDO_?FINAL_PER_NET?410?</vt:lpstr>
      <vt:lpstr>XDO_?FINAL_PER_NET?411?</vt:lpstr>
      <vt:lpstr>XDO_?FINAL_PER_NET?412?</vt:lpstr>
      <vt:lpstr>XDO_?FINAL_PER_NET?413?</vt:lpstr>
      <vt:lpstr>XDO_?FINAL_PER_NET?414?</vt:lpstr>
      <vt:lpstr>XDO_?FINAL_PER_NET?415?</vt:lpstr>
      <vt:lpstr>XDO_?FINAL_PER_NET?416?</vt:lpstr>
      <vt:lpstr>XDO_?FINAL_PER_NET?417?</vt:lpstr>
      <vt:lpstr>XDO_?FINAL_PER_NET?418?</vt:lpstr>
      <vt:lpstr>XDO_?FINAL_PER_NET?419?</vt:lpstr>
      <vt:lpstr>XDO_?FINAL_PER_NET?420?</vt:lpstr>
      <vt:lpstr>XDO_?FINAL_PER_NET?421?</vt:lpstr>
      <vt:lpstr>XDO_?FINAL_PER_NET?422?</vt:lpstr>
      <vt:lpstr>XDO_?FINAL_PER_NET?423?</vt:lpstr>
      <vt:lpstr>XDO_?FINAL_PER_NET?424?</vt:lpstr>
      <vt:lpstr>XDO_?FINAL_PER_NET?425?</vt:lpstr>
      <vt:lpstr>XDO_?FINAL_PER_NET?426?</vt:lpstr>
      <vt:lpstr>XDO_?FINAL_PER_NET?427?</vt:lpstr>
      <vt:lpstr>XDO_?FINAL_PER_NET?428?</vt:lpstr>
      <vt:lpstr>XDO_?FINAL_PER_NET?429?</vt:lpstr>
      <vt:lpstr>XDO_?FINAL_PER_NET?43?</vt:lpstr>
      <vt:lpstr>XDO_?FINAL_PER_NET?430?</vt:lpstr>
      <vt:lpstr>XDO_?FINAL_PER_NET?431?</vt:lpstr>
      <vt:lpstr>XDO_?FINAL_PER_NET?432?</vt:lpstr>
      <vt:lpstr>XDO_?FINAL_PER_NET?433?</vt:lpstr>
      <vt:lpstr>XDO_?FINAL_PER_NET?434?</vt:lpstr>
      <vt:lpstr>XDO_?FINAL_PER_NET?435?</vt:lpstr>
      <vt:lpstr>XDO_?FINAL_PER_NET?436?</vt:lpstr>
      <vt:lpstr>XDO_?FINAL_PER_NET?437?</vt:lpstr>
      <vt:lpstr>XDO_?FINAL_PER_NET?438?</vt:lpstr>
      <vt:lpstr>XDO_?FINAL_PER_NET?439?</vt:lpstr>
      <vt:lpstr>XDO_?FINAL_PER_NET?44?</vt:lpstr>
      <vt:lpstr>XDO_?FINAL_PER_NET?440?</vt:lpstr>
      <vt:lpstr>XDO_?FINAL_PER_NET?441?</vt:lpstr>
      <vt:lpstr>XDO_?FINAL_PER_NET?442?</vt:lpstr>
      <vt:lpstr>XDO_?FINAL_PER_NET?443?</vt:lpstr>
      <vt:lpstr>XDO_?FINAL_PER_NET?444?</vt:lpstr>
      <vt:lpstr>XDO_?FINAL_PER_NET?445?</vt:lpstr>
      <vt:lpstr>XDO_?FINAL_PER_NET?446?</vt:lpstr>
      <vt:lpstr>XDO_?FINAL_PER_NET?447?</vt:lpstr>
      <vt:lpstr>XDO_?FINAL_PER_NET?448?</vt:lpstr>
      <vt:lpstr>XDO_?FINAL_PER_NET?449?</vt:lpstr>
      <vt:lpstr>XDO_?FINAL_PER_NET?45?</vt:lpstr>
      <vt:lpstr>XDO_?FINAL_PER_NET?450?</vt:lpstr>
      <vt:lpstr>XDO_?FINAL_PER_NET?451?</vt:lpstr>
      <vt:lpstr>XDO_?FINAL_PER_NET?452?</vt:lpstr>
      <vt:lpstr>XDO_?FINAL_PER_NET?453?</vt:lpstr>
      <vt:lpstr>XDO_?FINAL_PER_NET?454?</vt:lpstr>
      <vt:lpstr>XDO_?FINAL_PER_NET?455?</vt:lpstr>
      <vt:lpstr>XDO_?FINAL_PER_NET?456?</vt:lpstr>
      <vt:lpstr>XDO_?FINAL_PER_NET?457?</vt:lpstr>
      <vt:lpstr>XDO_?FINAL_PER_NET?458?</vt:lpstr>
      <vt:lpstr>XDO_?FINAL_PER_NET?459?</vt:lpstr>
      <vt:lpstr>XDO_?FINAL_PER_NET?46?</vt:lpstr>
      <vt:lpstr>XDO_?FINAL_PER_NET?460?</vt:lpstr>
      <vt:lpstr>XDO_?FINAL_PER_NET?461?</vt:lpstr>
      <vt:lpstr>XDO_?FINAL_PER_NET?462?</vt:lpstr>
      <vt:lpstr>XDO_?FINAL_PER_NET?463?</vt:lpstr>
      <vt:lpstr>XDO_?FINAL_PER_NET?464?</vt:lpstr>
      <vt:lpstr>XDO_?FINAL_PER_NET?465?</vt:lpstr>
      <vt:lpstr>XDO_?FINAL_PER_NET?466?</vt:lpstr>
      <vt:lpstr>XDO_?FINAL_PER_NET?467?</vt:lpstr>
      <vt:lpstr>XDO_?FINAL_PER_NET?468?</vt:lpstr>
      <vt:lpstr>XDO_?FINAL_PER_NET?469?</vt:lpstr>
      <vt:lpstr>XDO_?FINAL_PER_NET?47?</vt:lpstr>
      <vt:lpstr>XDO_?FINAL_PER_NET?470?</vt:lpstr>
      <vt:lpstr>XDO_?FINAL_PER_NET?471?</vt:lpstr>
      <vt:lpstr>XDO_?FINAL_PER_NET?472?</vt:lpstr>
      <vt:lpstr>XDO_?FINAL_PER_NET?473?</vt:lpstr>
      <vt:lpstr>XDO_?FINAL_PER_NET?474?</vt:lpstr>
      <vt:lpstr>XDO_?FINAL_PER_NET?475?</vt:lpstr>
      <vt:lpstr>XDO_?FINAL_PER_NET?476?</vt:lpstr>
      <vt:lpstr>XDO_?FINAL_PER_NET?477?</vt:lpstr>
      <vt:lpstr>XDO_?FINAL_PER_NET?478?</vt:lpstr>
      <vt:lpstr>XDO_?FINAL_PER_NET?479?</vt:lpstr>
      <vt:lpstr>XDO_?FINAL_PER_NET?48?</vt:lpstr>
      <vt:lpstr>XDO_?FINAL_PER_NET?480?</vt:lpstr>
      <vt:lpstr>XDO_?FINAL_PER_NET?481?</vt:lpstr>
      <vt:lpstr>XDO_?FINAL_PER_NET?482?</vt:lpstr>
      <vt:lpstr>XDO_?FINAL_PER_NET?483?</vt:lpstr>
      <vt:lpstr>XDO_?FINAL_PER_NET?484?</vt:lpstr>
      <vt:lpstr>XDO_?FINAL_PER_NET?485?</vt:lpstr>
      <vt:lpstr>XDO_?FINAL_PER_NET?486?</vt:lpstr>
      <vt:lpstr>XDO_?FINAL_PER_NET?487?</vt:lpstr>
      <vt:lpstr>XDO_?FINAL_PER_NET?488?</vt:lpstr>
      <vt:lpstr>XDO_?FINAL_PER_NET?489?</vt:lpstr>
      <vt:lpstr>XDO_?FINAL_PER_NET?49?</vt:lpstr>
      <vt:lpstr>XDO_?FINAL_PER_NET?490?</vt:lpstr>
      <vt:lpstr>XDO_?FINAL_PER_NET?491?</vt:lpstr>
      <vt:lpstr>XDO_?FINAL_PER_NET?492?</vt:lpstr>
      <vt:lpstr>XDO_?FINAL_PER_NET?493?</vt:lpstr>
      <vt:lpstr>XDO_?FINAL_PER_NET?494?</vt:lpstr>
      <vt:lpstr>XDO_?FINAL_PER_NET?495?</vt:lpstr>
      <vt:lpstr>XDO_?FINAL_PER_NET?496?</vt:lpstr>
      <vt:lpstr>XDO_?FINAL_PER_NET?497?</vt:lpstr>
      <vt:lpstr>XDO_?FINAL_PER_NET?498?</vt:lpstr>
      <vt:lpstr>XDO_?FINAL_PER_NET?499?</vt:lpstr>
      <vt:lpstr>XDO_?FINAL_PER_NET?500?</vt:lpstr>
      <vt:lpstr>XDO_?FINAL_PER_NET?501?</vt:lpstr>
      <vt:lpstr>XDO_?FINAL_PER_NET?502?</vt:lpstr>
      <vt:lpstr>XDO_?FINAL_PER_NET?503?</vt:lpstr>
      <vt:lpstr>XDO_?FINAL_PER_NET?504?</vt:lpstr>
      <vt:lpstr>XDO_?FINAL_PER_NET?505?</vt:lpstr>
      <vt:lpstr>XDO_?FINAL_PER_NET?506?</vt:lpstr>
      <vt:lpstr>XDO_?FINAL_PER_NET?507?</vt:lpstr>
      <vt:lpstr>XDO_?FINAL_PER_NET?508?</vt:lpstr>
      <vt:lpstr>XDO_?FINAL_PER_NET?509?</vt:lpstr>
      <vt:lpstr>XDO_?FINAL_PER_NET?510?</vt:lpstr>
      <vt:lpstr>XDO_?FINAL_PER_NET?511?</vt:lpstr>
      <vt:lpstr>XDO_?FINAL_PER_NET?512?</vt:lpstr>
      <vt:lpstr>XDO_?FINAL_PER_NET?513?</vt:lpstr>
      <vt:lpstr>XDO_?FINAL_PER_NET?514?</vt:lpstr>
      <vt:lpstr>XDO_?FINAL_PER_NET?515?</vt:lpstr>
      <vt:lpstr>XDO_?FINAL_PER_NET?516?</vt:lpstr>
      <vt:lpstr>XDO_?FINAL_PER_NET?517?</vt:lpstr>
      <vt:lpstr>XDO_?FINAL_PER_NET?518?</vt:lpstr>
      <vt:lpstr>XDO_?FINAL_PER_NET?519?</vt:lpstr>
      <vt:lpstr>XDO_?FINAL_PER_NET?52?</vt:lpstr>
      <vt:lpstr>XDO_?FINAL_PER_NET?520?</vt:lpstr>
      <vt:lpstr>XDO_?FINAL_PER_NET?521?</vt:lpstr>
      <vt:lpstr>XDO_?FINAL_PER_NET?522?</vt:lpstr>
      <vt:lpstr>XDO_?FINAL_PER_NET?523?</vt:lpstr>
      <vt:lpstr>XDO_?FINAL_PER_NET?524?</vt:lpstr>
      <vt:lpstr>XDO_?FINAL_PER_NET?525?</vt:lpstr>
      <vt:lpstr>XDO_?FINAL_PER_NET?526?</vt:lpstr>
      <vt:lpstr>XDO_?FINAL_PER_NET?527?</vt:lpstr>
      <vt:lpstr>XDO_?FINAL_PER_NET?528?</vt:lpstr>
      <vt:lpstr>XDO_?FINAL_PER_NET?529?</vt:lpstr>
      <vt:lpstr>XDO_?FINAL_PER_NET?53?</vt:lpstr>
      <vt:lpstr>XDO_?FINAL_PER_NET?530?</vt:lpstr>
      <vt:lpstr>XDO_?FINAL_PER_NET?531?</vt:lpstr>
      <vt:lpstr>XDO_?FINAL_PER_NET?532?</vt:lpstr>
      <vt:lpstr>XDO_?FINAL_PER_NET?533?</vt:lpstr>
      <vt:lpstr>XDO_?FINAL_PER_NET?534?</vt:lpstr>
      <vt:lpstr>XDO_?FINAL_PER_NET?535?</vt:lpstr>
      <vt:lpstr>XDO_?FINAL_PER_NET?536?</vt:lpstr>
      <vt:lpstr>XDO_?FINAL_PER_NET?537?</vt:lpstr>
      <vt:lpstr>XDO_?FINAL_PER_NET?538?</vt:lpstr>
      <vt:lpstr>XDO_?FINAL_PER_NET?539?</vt:lpstr>
      <vt:lpstr>XDO_?FINAL_PER_NET?54?</vt:lpstr>
      <vt:lpstr>XDO_?FINAL_PER_NET?540?</vt:lpstr>
      <vt:lpstr>XDO_?FINAL_PER_NET?541?</vt:lpstr>
      <vt:lpstr>XDO_?FINAL_PER_NET?542?</vt:lpstr>
      <vt:lpstr>XDO_?FINAL_PER_NET?543?</vt:lpstr>
      <vt:lpstr>XDO_?FINAL_PER_NET?544?</vt:lpstr>
      <vt:lpstr>XDO_?FINAL_PER_NET?545?</vt:lpstr>
      <vt:lpstr>XDO_?FINAL_PER_NET?546?</vt:lpstr>
      <vt:lpstr>XDO_?FINAL_PER_NET?547?</vt:lpstr>
      <vt:lpstr>XDO_?FINAL_PER_NET?548?</vt:lpstr>
      <vt:lpstr>XDO_?FINAL_PER_NET?549?</vt:lpstr>
      <vt:lpstr>XDO_?FINAL_PER_NET?55?</vt:lpstr>
      <vt:lpstr>XDO_?FINAL_PER_NET?550?</vt:lpstr>
      <vt:lpstr>XDO_?FINAL_PER_NET?551?</vt:lpstr>
      <vt:lpstr>XDO_?FINAL_PER_NET?552?</vt:lpstr>
      <vt:lpstr>XDO_?FINAL_PER_NET?553?</vt:lpstr>
      <vt:lpstr>XDO_?FINAL_PER_NET?554?</vt:lpstr>
      <vt:lpstr>XDO_?FINAL_PER_NET?555?</vt:lpstr>
      <vt:lpstr>XDO_?FINAL_PER_NET?556?</vt:lpstr>
      <vt:lpstr>XDO_?FINAL_PER_NET?557?</vt:lpstr>
      <vt:lpstr>XDO_?FINAL_PER_NET?558?</vt:lpstr>
      <vt:lpstr>XDO_?FINAL_PER_NET?559?</vt:lpstr>
      <vt:lpstr>XDO_?FINAL_PER_NET?56?</vt:lpstr>
      <vt:lpstr>XDO_?FINAL_PER_NET?560?</vt:lpstr>
      <vt:lpstr>XDO_?FINAL_PER_NET?561?</vt:lpstr>
      <vt:lpstr>XDO_?FINAL_PER_NET?562?</vt:lpstr>
      <vt:lpstr>XDO_?FINAL_PER_NET?563?</vt:lpstr>
      <vt:lpstr>XDO_?FINAL_PER_NET?564?</vt:lpstr>
      <vt:lpstr>XDO_?FINAL_PER_NET?565?</vt:lpstr>
      <vt:lpstr>XDO_?FINAL_PER_NET?566?</vt:lpstr>
      <vt:lpstr>XDO_?FINAL_PER_NET?567?</vt:lpstr>
      <vt:lpstr>XDO_?FINAL_PER_NET?568?</vt:lpstr>
      <vt:lpstr>XDO_?FINAL_PER_NET?569?</vt:lpstr>
      <vt:lpstr>XDO_?FINAL_PER_NET?57?</vt:lpstr>
      <vt:lpstr>XDO_?FINAL_PER_NET?570?</vt:lpstr>
      <vt:lpstr>XDO_?FINAL_PER_NET?571?</vt:lpstr>
      <vt:lpstr>XDO_?FINAL_PER_NET?572?</vt:lpstr>
      <vt:lpstr>XDO_?FINAL_PER_NET?573?</vt:lpstr>
      <vt:lpstr>XDO_?FINAL_PER_NET?574?</vt:lpstr>
      <vt:lpstr>XDO_?FINAL_PER_NET?575?</vt:lpstr>
      <vt:lpstr>XDO_?FINAL_PER_NET?576?</vt:lpstr>
      <vt:lpstr>XDO_?FINAL_PER_NET?577?</vt:lpstr>
      <vt:lpstr>XDO_?FINAL_PER_NET?578?</vt:lpstr>
      <vt:lpstr>XDO_?FINAL_PER_NET?579?</vt:lpstr>
      <vt:lpstr>XDO_?FINAL_PER_NET?58?</vt:lpstr>
      <vt:lpstr>XDO_?FINAL_PER_NET?580?</vt:lpstr>
      <vt:lpstr>XDO_?FINAL_PER_NET?581?</vt:lpstr>
      <vt:lpstr>XDO_?FINAL_PER_NET?582?</vt:lpstr>
      <vt:lpstr>XDO_?FINAL_PER_NET?583?</vt:lpstr>
      <vt:lpstr>XDO_?FINAL_PER_NET?584?</vt:lpstr>
      <vt:lpstr>XDO_?FINAL_PER_NET?585?</vt:lpstr>
      <vt:lpstr>XDO_?FINAL_PER_NET?586?</vt:lpstr>
      <vt:lpstr>XDO_?FINAL_PER_NET?587?</vt:lpstr>
      <vt:lpstr>XDO_?FINAL_PER_NET?588?</vt:lpstr>
      <vt:lpstr>XDO_?FINAL_PER_NET?589?</vt:lpstr>
      <vt:lpstr>XDO_?FINAL_PER_NET?59?</vt:lpstr>
      <vt:lpstr>XDO_?FINAL_PER_NET?590?</vt:lpstr>
      <vt:lpstr>XDO_?FINAL_PER_NET?591?</vt:lpstr>
      <vt:lpstr>XDO_?FINAL_PER_NET?592?</vt:lpstr>
      <vt:lpstr>XDO_?FINAL_PER_NET?593?</vt:lpstr>
      <vt:lpstr>XDO_?FINAL_PER_NET?594?</vt:lpstr>
      <vt:lpstr>XDO_?FINAL_PER_NET?595?</vt:lpstr>
      <vt:lpstr>XDO_?FINAL_PER_NET?596?</vt:lpstr>
      <vt:lpstr>XDO_?FINAL_PER_NET?599?</vt:lpstr>
      <vt:lpstr>XDO_?FINAL_PER_NET?60?</vt:lpstr>
      <vt:lpstr>XDO_?FINAL_PER_NET?600?</vt:lpstr>
      <vt:lpstr>XDO_?FINAL_PER_NET?601?</vt:lpstr>
      <vt:lpstr>XDO_?FINAL_PER_NET?61?</vt:lpstr>
      <vt:lpstr>XDO_?FINAL_PER_NET?62?</vt:lpstr>
      <vt:lpstr>XDO_?FINAL_PER_NET?63?</vt:lpstr>
      <vt:lpstr>XDO_?FINAL_PER_NET?64?</vt:lpstr>
      <vt:lpstr>XDO_?FINAL_PER_NET?65?</vt:lpstr>
      <vt:lpstr>XDO_?FINAL_PER_NET?66?</vt:lpstr>
      <vt:lpstr>XDO_?FINAL_PER_NET?67?</vt:lpstr>
      <vt:lpstr>XDO_?FINAL_PER_NET?68?</vt:lpstr>
      <vt:lpstr>XDO_?FINAL_PER_NET?69?</vt:lpstr>
      <vt:lpstr>XDO_?FINAL_PER_NET?70?</vt:lpstr>
      <vt:lpstr>XDO_?FINAL_PER_NET?71?</vt:lpstr>
      <vt:lpstr>XDO_?FINAL_PER_NET?72?</vt:lpstr>
      <vt:lpstr>XDO_?FINAL_PER_NET?73?</vt:lpstr>
      <vt:lpstr>XDO_?FINAL_PER_NET?74?</vt:lpstr>
      <vt:lpstr>XDO_?FINAL_PER_NET?75?</vt:lpstr>
      <vt:lpstr>XDO_?FINAL_PER_NET?76?</vt:lpstr>
      <vt:lpstr>XDO_?FINAL_PER_NET?77?</vt:lpstr>
      <vt:lpstr>XDO_?FINAL_PER_NET?78?</vt:lpstr>
      <vt:lpstr>XDO_?FINAL_PER_NET?79?</vt:lpstr>
      <vt:lpstr>XDO_?FINAL_PER_NET?80?</vt:lpstr>
      <vt:lpstr>XDO_?FINAL_PER_NET?81?</vt:lpstr>
      <vt:lpstr>XDO_?FINAL_PER_NET?82?</vt:lpstr>
      <vt:lpstr>XDO_?FINAL_PER_NET?83?</vt:lpstr>
      <vt:lpstr>XDO_?FINAL_PER_NET?84?</vt:lpstr>
      <vt:lpstr>XDO_?FINAL_PER_NET?85?</vt:lpstr>
      <vt:lpstr>XDO_?FINAL_PER_NET?86?</vt:lpstr>
      <vt:lpstr>XDO_?FINAL_PER_NET?87?</vt:lpstr>
      <vt:lpstr>XDO_?FINAL_PER_NET?88?</vt:lpstr>
      <vt:lpstr>XDO_?FINAL_PER_NET?89?</vt:lpstr>
      <vt:lpstr>XDO_?FINAL_PER_NET?9?</vt:lpstr>
      <vt:lpstr>XDO_?FINAL_PER_NET?92?</vt:lpstr>
      <vt:lpstr>XDO_?FINAL_PER_NET?93?</vt:lpstr>
      <vt:lpstr>XDO_?FINAL_PER_NET?94?</vt:lpstr>
      <vt:lpstr>XDO_?FINAL_PER_NET?95?</vt:lpstr>
      <vt:lpstr>XDO_?FINAL_PER_NET?96?</vt:lpstr>
      <vt:lpstr>XDO_?FINAL_PER_NET?97?</vt:lpstr>
      <vt:lpstr>XDO_?FINAL_PER_NET?98?</vt:lpstr>
      <vt:lpstr>XDO_?FINAL_PER_NET?99?</vt:lpstr>
      <vt:lpstr>XDO_?FINAL_QUANTITE?</vt:lpstr>
      <vt:lpstr>XDO_?FINAL_QUANTITE?10?</vt:lpstr>
      <vt:lpstr>XDO_?FINAL_QUANTITE?100?</vt:lpstr>
      <vt:lpstr>XDO_?FINAL_QUANTITE?101?</vt:lpstr>
      <vt:lpstr>XDO_?FINAL_QUANTITE?102?</vt:lpstr>
      <vt:lpstr>XDO_?FINAL_QUANTITE?103?</vt:lpstr>
      <vt:lpstr>XDO_?FINAL_QUANTITE?104?</vt:lpstr>
      <vt:lpstr>XDO_?FINAL_QUANTITE?105?</vt:lpstr>
      <vt:lpstr>XDO_?FINAL_QUANTITE?106?</vt:lpstr>
      <vt:lpstr>XDO_?FINAL_QUANTITE?107?</vt:lpstr>
      <vt:lpstr>XDO_?FINAL_QUANTITE?108?</vt:lpstr>
      <vt:lpstr>XDO_?FINAL_QUANTITE?109?</vt:lpstr>
      <vt:lpstr>XDO_?FINAL_QUANTITE?11?</vt:lpstr>
      <vt:lpstr>XDO_?FINAL_QUANTITE?110?</vt:lpstr>
      <vt:lpstr>XDO_?FINAL_QUANTITE?111?</vt:lpstr>
      <vt:lpstr>XDO_?FINAL_QUANTITE?112?</vt:lpstr>
      <vt:lpstr>XDO_?FINAL_QUANTITE?113?</vt:lpstr>
      <vt:lpstr>XDO_?FINAL_QUANTITE?114?</vt:lpstr>
      <vt:lpstr>XDO_?FINAL_QUANTITE?115?</vt:lpstr>
      <vt:lpstr>XDO_?FINAL_QUANTITE?116?</vt:lpstr>
      <vt:lpstr>XDO_?FINAL_QUANTITE?117?</vt:lpstr>
      <vt:lpstr>XDO_?FINAL_QUANTITE?118?</vt:lpstr>
      <vt:lpstr>XDO_?FINAL_QUANTITE?119?</vt:lpstr>
      <vt:lpstr>XDO_?FINAL_QUANTITE?12?</vt:lpstr>
      <vt:lpstr>XDO_?FINAL_QUANTITE?120?</vt:lpstr>
      <vt:lpstr>XDO_?FINAL_QUANTITE?121?</vt:lpstr>
      <vt:lpstr>XDO_?FINAL_QUANTITE?122?</vt:lpstr>
      <vt:lpstr>XDO_?FINAL_QUANTITE?123?</vt:lpstr>
      <vt:lpstr>XDO_?FINAL_QUANTITE?124?</vt:lpstr>
      <vt:lpstr>XDO_?FINAL_QUANTITE?125?</vt:lpstr>
      <vt:lpstr>XDO_?FINAL_QUANTITE?127?</vt:lpstr>
      <vt:lpstr>XDO_?FINAL_QUANTITE?128?</vt:lpstr>
      <vt:lpstr>XDO_?FINAL_QUANTITE?129?</vt:lpstr>
      <vt:lpstr>XDO_?FINAL_QUANTITE?13?</vt:lpstr>
      <vt:lpstr>XDO_?FINAL_QUANTITE?130?</vt:lpstr>
      <vt:lpstr>XDO_?FINAL_QUANTITE?131?</vt:lpstr>
      <vt:lpstr>XDO_?FINAL_QUANTITE?132?</vt:lpstr>
      <vt:lpstr>XDO_?FINAL_QUANTITE?133?</vt:lpstr>
      <vt:lpstr>XDO_?FINAL_QUANTITE?134?</vt:lpstr>
      <vt:lpstr>XDO_?FINAL_QUANTITE?135?</vt:lpstr>
      <vt:lpstr>XDO_?FINAL_QUANTITE?136?</vt:lpstr>
      <vt:lpstr>XDO_?FINAL_QUANTITE?137?</vt:lpstr>
      <vt:lpstr>XDO_?FINAL_QUANTITE?138?</vt:lpstr>
      <vt:lpstr>XDO_?FINAL_QUANTITE?139?</vt:lpstr>
      <vt:lpstr>XDO_?FINAL_QUANTITE?14?</vt:lpstr>
      <vt:lpstr>XDO_?FINAL_QUANTITE?140?</vt:lpstr>
      <vt:lpstr>XDO_?FINAL_QUANTITE?141?</vt:lpstr>
      <vt:lpstr>XDO_?FINAL_QUANTITE?142?</vt:lpstr>
      <vt:lpstr>XDO_?FINAL_QUANTITE?143?</vt:lpstr>
      <vt:lpstr>XDO_?FINAL_QUANTITE?144?</vt:lpstr>
      <vt:lpstr>XDO_?FINAL_QUANTITE?145?</vt:lpstr>
      <vt:lpstr>XDO_?FINAL_QUANTITE?146?</vt:lpstr>
      <vt:lpstr>XDO_?FINAL_QUANTITE?147?</vt:lpstr>
      <vt:lpstr>XDO_?FINAL_QUANTITE?148?</vt:lpstr>
      <vt:lpstr>XDO_?FINAL_QUANTITE?149?</vt:lpstr>
      <vt:lpstr>XDO_?FINAL_QUANTITE?15?</vt:lpstr>
      <vt:lpstr>XDO_?FINAL_QUANTITE?150?</vt:lpstr>
      <vt:lpstr>XDO_?FINAL_QUANTITE?151?</vt:lpstr>
      <vt:lpstr>XDO_?FINAL_QUANTITE?152?</vt:lpstr>
      <vt:lpstr>XDO_?FINAL_QUANTITE?153?</vt:lpstr>
      <vt:lpstr>XDO_?FINAL_QUANTITE?154?</vt:lpstr>
      <vt:lpstr>XDO_?FINAL_QUANTITE?155?</vt:lpstr>
      <vt:lpstr>XDO_?FINAL_QUANTITE?156?</vt:lpstr>
      <vt:lpstr>XDO_?FINAL_QUANTITE?157?</vt:lpstr>
      <vt:lpstr>XDO_?FINAL_QUANTITE?158?</vt:lpstr>
      <vt:lpstr>XDO_?FINAL_QUANTITE?159?</vt:lpstr>
      <vt:lpstr>XDO_?FINAL_QUANTITE?16?</vt:lpstr>
      <vt:lpstr>XDO_?FINAL_QUANTITE?160?</vt:lpstr>
      <vt:lpstr>XDO_?FINAL_QUANTITE?161?</vt:lpstr>
      <vt:lpstr>XDO_?FINAL_QUANTITE?162?</vt:lpstr>
      <vt:lpstr>XDO_?FINAL_QUANTITE?163?</vt:lpstr>
      <vt:lpstr>XDO_?FINAL_QUANTITE?164?</vt:lpstr>
      <vt:lpstr>XDO_?FINAL_QUANTITE?165?</vt:lpstr>
      <vt:lpstr>XDO_?FINAL_QUANTITE?166?</vt:lpstr>
      <vt:lpstr>XDO_?FINAL_QUANTITE?167?</vt:lpstr>
      <vt:lpstr>XDO_?FINAL_QUANTITE?168?</vt:lpstr>
      <vt:lpstr>XDO_?FINAL_QUANTITE?169?</vt:lpstr>
      <vt:lpstr>XDO_?FINAL_QUANTITE?17?</vt:lpstr>
      <vt:lpstr>XDO_?FINAL_QUANTITE?170?</vt:lpstr>
      <vt:lpstr>XDO_?FINAL_QUANTITE?171?</vt:lpstr>
      <vt:lpstr>XDO_?FINAL_QUANTITE?172?</vt:lpstr>
      <vt:lpstr>XDO_?FINAL_QUANTITE?173?</vt:lpstr>
      <vt:lpstr>XDO_?FINAL_QUANTITE?174?</vt:lpstr>
      <vt:lpstr>XDO_?FINAL_QUANTITE?175?</vt:lpstr>
      <vt:lpstr>XDO_?FINAL_QUANTITE?176?</vt:lpstr>
      <vt:lpstr>XDO_?FINAL_QUANTITE?177?</vt:lpstr>
      <vt:lpstr>XDO_?FINAL_QUANTITE?178?</vt:lpstr>
      <vt:lpstr>XDO_?FINAL_QUANTITE?179?</vt:lpstr>
      <vt:lpstr>XDO_?FINAL_QUANTITE?18?</vt:lpstr>
      <vt:lpstr>XDO_?FINAL_QUANTITE?180?</vt:lpstr>
      <vt:lpstr>XDO_?FINAL_QUANTITE?181?</vt:lpstr>
      <vt:lpstr>XDO_?FINAL_QUANTITE?182?</vt:lpstr>
      <vt:lpstr>XDO_?FINAL_QUANTITE?183?</vt:lpstr>
      <vt:lpstr>XDO_?FINAL_QUANTITE?184?</vt:lpstr>
      <vt:lpstr>XDO_?FINAL_QUANTITE?185?</vt:lpstr>
      <vt:lpstr>XDO_?FINAL_QUANTITE?186?</vt:lpstr>
      <vt:lpstr>XDO_?FINAL_QUANTITE?187?</vt:lpstr>
      <vt:lpstr>XDO_?FINAL_QUANTITE?188?</vt:lpstr>
      <vt:lpstr>XDO_?FINAL_QUANTITE?189?</vt:lpstr>
      <vt:lpstr>XDO_?FINAL_QUANTITE?19?</vt:lpstr>
      <vt:lpstr>XDO_?FINAL_QUANTITE?190?</vt:lpstr>
      <vt:lpstr>XDO_?FINAL_QUANTITE?191?</vt:lpstr>
      <vt:lpstr>XDO_?FINAL_QUANTITE?192?</vt:lpstr>
      <vt:lpstr>XDO_?FINAL_QUANTITE?193?</vt:lpstr>
      <vt:lpstr>XDO_?FINAL_QUANTITE?194?</vt:lpstr>
      <vt:lpstr>XDO_?FINAL_QUANTITE?195?</vt:lpstr>
      <vt:lpstr>XDO_?FINAL_QUANTITE?196?</vt:lpstr>
      <vt:lpstr>XDO_?FINAL_QUANTITE?197?</vt:lpstr>
      <vt:lpstr>XDO_?FINAL_QUANTITE?198?</vt:lpstr>
      <vt:lpstr>XDO_?FINAL_QUANTITE?199?</vt:lpstr>
      <vt:lpstr>XDO_?FINAL_QUANTITE?200?</vt:lpstr>
      <vt:lpstr>XDO_?FINAL_QUANTITE?201?</vt:lpstr>
      <vt:lpstr>XDO_?FINAL_QUANTITE?202?</vt:lpstr>
      <vt:lpstr>XDO_?FINAL_QUANTITE?203?</vt:lpstr>
      <vt:lpstr>XDO_?FINAL_QUANTITE?204?</vt:lpstr>
      <vt:lpstr>XDO_?FINAL_QUANTITE?205?</vt:lpstr>
      <vt:lpstr>XDO_?FINAL_QUANTITE?206?</vt:lpstr>
      <vt:lpstr>XDO_?FINAL_QUANTITE?207?</vt:lpstr>
      <vt:lpstr>XDO_?FINAL_QUANTITE?208?</vt:lpstr>
      <vt:lpstr>XDO_?FINAL_QUANTITE?209?</vt:lpstr>
      <vt:lpstr>XDO_?FINAL_QUANTITE?210?</vt:lpstr>
      <vt:lpstr>XDO_?FINAL_QUANTITE?211?</vt:lpstr>
      <vt:lpstr>XDO_?FINAL_QUANTITE?212?</vt:lpstr>
      <vt:lpstr>XDO_?FINAL_QUANTITE?213?</vt:lpstr>
      <vt:lpstr>XDO_?FINAL_QUANTITE?214?</vt:lpstr>
      <vt:lpstr>XDO_?FINAL_QUANTITE?215?</vt:lpstr>
      <vt:lpstr>XDO_?FINAL_QUANTITE?216?</vt:lpstr>
      <vt:lpstr>XDO_?FINAL_QUANTITE?217?</vt:lpstr>
      <vt:lpstr>XDO_?FINAL_QUANTITE?218?</vt:lpstr>
      <vt:lpstr>XDO_?FINAL_QUANTITE?219?</vt:lpstr>
      <vt:lpstr>XDO_?FINAL_QUANTITE?220?</vt:lpstr>
      <vt:lpstr>XDO_?FINAL_QUANTITE?221?</vt:lpstr>
      <vt:lpstr>XDO_?FINAL_QUANTITE?222?</vt:lpstr>
      <vt:lpstr>XDO_?FINAL_QUANTITE?223?</vt:lpstr>
      <vt:lpstr>XDO_?FINAL_QUANTITE?224?</vt:lpstr>
      <vt:lpstr>XDO_?FINAL_QUANTITE?225?</vt:lpstr>
      <vt:lpstr>XDO_?FINAL_QUANTITE?226?</vt:lpstr>
      <vt:lpstr>XDO_?FINAL_QUANTITE?227?</vt:lpstr>
      <vt:lpstr>XDO_?FINAL_QUANTITE?228?</vt:lpstr>
      <vt:lpstr>XDO_?FINAL_QUANTITE?229?</vt:lpstr>
      <vt:lpstr>XDO_?FINAL_QUANTITE?230?</vt:lpstr>
      <vt:lpstr>XDO_?FINAL_QUANTITE?231?</vt:lpstr>
      <vt:lpstr>XDO_?FINAL_QUANTITE?232?</vt:lpstr>
      <vt:lpstr>XDO_?FINAL_QUANTITE?233?</vt:lpstr>
      <vt:lpstr>XDO_?FINAL_QUANTITE?234?</vt:lpstr>
      <vt:lpstr>XDO_?FINAL_QUANTITE?235?</vt:lpstr>
      <vt:lpstr>XDO_?FINAL_QUANTITE?236?</vt:lpstr>
      <vt:lpstr>XDO_?FINAL_QUANTITE?237?</vt:lpstr>
      <vt:lpstr>XDO_?FINAL_QUANTITE?238?</vt:lpstr>
      <vt:lpstr>XDO_?FINAL_QUANTITE?239?</vt:lpstr>
      <vt:lpstr>XDO_?FINAL_QUANTITE?24?</vt:lpstr>
      <vt:lpstr>XDO_?FINAL_QUANTITE?240?</vt:lpstr>
      <vt:lpstr>XDO_?FINAL_QUANTITE?241?</vt:lpstr>
      <vt:lpstr>XDO_?FINAL_QUANTITE?242?</vt:lpstr>
      <vt:lpstr>XDO_?FINAL_QUANTITE?243?</vt:lpstr>
      <vt:lpstr>XDO_?FINAL_QUANTITE?244?</vt:lpstr>
      <vt:lpstr>XDO_?FINAL_QUANTITE?245?</vt:lpstr>
      <vt:lpstr>XDO_?FINAL_QUANTITE?246?</vt:lpstr>
      <vt:lpstr>XDO_?FINAL_QUANTITE?247?</vt:lpstr>
      <vt:lpstr>XDO_?FINAL_QUANTITE?248?</vt:lpstr>
      <vt:lpstr>XDO_?FINAL_QUANTITE?249?</vt:lpstr>
      <vt:lpstr>XDO_?FINAL_QUANTITE?25?</vt:lpstr>
      <vt:lpstr>XDO_?FINAL_QUANTITE?250?</vt:lpstr>
      <vt:lpstr>XDO_?FINAL_QUANTITE?251?</vt:lpstr>
      <vt:lpstr>XDO_?FINAL_QUANTITE?252?</vt:lpstr>
      <vt:lpstr>XDO_?FINAL_QUANTITE?253?</vt:lpstr>
      <vt:lpstr>XDO_?FINAL_QUANTITE?254?</vt:lpstr>
      <vt:lpstr>XDO_?FINAL_QUANTITE?255?</vt:lpstr>
      <vt:lpstr>XDO_?FINAL_QUANTITE?256?</vt:lpstr>
      <vt:lpstr>XDO_?FINAL_QUANTITE?257?</vt:lpstr>
      <vt:lpstr>XDO_?FINAL_QUANTITE?258?</vt:lpstr>
      <vt:lpstr>XDO_?FINAL_QUANTITE?259?</vt:lpstr>
      <vt:lpstr>XDO_?FINAL_QUANTITE?26?</vt:lpstr>
      <vt:lpstr>XDO_?FINAL_QUANTITE?260?</vt:lpstr>
      <vt:lpstr>XDO_?FINAL_QUANTITE?261?</vt:lpstr>
      <vt:lpstr>XDO_?FINAL_QUANTITE?262?</vt:lpstr>
      <vt:lpstr>XDO_?FINAL_QUANTITE?263?</vt:lpstr>
      <vt:lpstr>XDO_?FINAL_QUANTITE?264?</vt:lpstr>
      <vt:lpstr>XDO_?FINAL_QUANTITE?265?</vt:lpstr>
      <vt:lpstr>XDO_?FINAL_QUANTITE?266?</vt:lpstr>
      <vt:lpstr>XDO_?FINAL_QUANTITE?267?</vt:lpstr>
      <vt:lpstr>XDO_?FINAL_QUANTITE?268?</vt:lpstr>
      <vt:lpstr>XDO_?FINAL_QUANTITE?269?</vt:lpstr>
      <vt:lpstr>XDO_?FINAL_QUANTITE?27?</vt:lpstr>
      <vt:lpstr>XDO_?FINAL_QUANTITE?270?</vt:lpstr>
      <vt:lpstr>XDO_?FINAL_QUANTITE?271?</vt:lpstr>
      <vt:lpstr>XDO_?FINAL_QUANTITE?272?</vt:lpstr>
      <vt:lpstr>XDO_?FINAL_QUANTITE?273?</vt:lpstr>
      <vt:lpstr>XDO_?FINAL_QUANTITE?274?</vt:lpstr>
      <vt:lpstr>XDO_?FINAL_QUANTITE?275?</vt:lpstr>
      <vt:lpstr>XDO_?FINAL_QUANTITE?276?</vt:lpstr>
      <vt:lpstr>XDO_?FINAL_QUANTITE?277?</vt:lpstr>
      <vt:lpstr>XDO_?FINAL_QUANTITE?278?</vt:lpstr>
      <vt:lpstr>XDO_?FINAL_QUANTITE?279?</vt:lpstr>
      <vt:lpstr>XDO_?FINAL_QUANTITE?280?</vt:lpstr>
      <vt:lpstr>XDO_?FINAL_QUANTITE?281?</vt:lpstr>
      <vt:lpstr>XDO_?FINAL_QUANTITE?282?</vt:lpstr>
      <vt:lpstr>XDO_?FINAL_QUANTITE?283?</vt:lpstr>
      <vt:lpstr>XDO_?FINAL_QUANTITE?284?</vt:lpstr>
      <vt:lpstr>XDO_?FINAL_QUANTITE?285?</vt:lpstr>
      <vt:lpstr>XDO_?FINAL_QUANTITE?286?</vt:lpstr>
      <vt:lpstr>XDO_?FINAL_QUANTITE?287?</vt:lpstr>
      <vt:lpstr>XDO_?FINAL_QUANTITE?288?</vt:lpstr>
      <vt:lpstr>XDO_?FINAL_QUANTITE?289?</vt:lpstr>
      <vt:lpstr>XDO_?FINAL_QUANTITE?290?</vt:lpstr>
      <vt:lpstr>XDO_?FINAL_QUANTITE?291?</vt:lpstr>
      <vt:lpstr>XDO_?FINAL_QUANTITE?292?</vt:lpstr>
      <vt:lpstr>XDO_?FINAL_QUANTITE?293?</vt:lpstr>
      <vt:lpstr>XDO_?FINAL_QUANTITE?294?</vt:lpstr>
      <vt:lpstr>XDO_?FINAL_QUANTITE?295?</vt:lpstr>
      <vt:lpstr>XDO_?FINAL_QUANTITE?296?</vt:lpstr>
      <vt:lpstr>XDO_?FINAL_QUANTITE?297?</vt:lpstr>
      <vt:lpstr>XDO_?FINAL_QUANTITE?298?</vt:lpstr>
      <vt:lpstr>XDO_?FINAL_QUANTITE?299?</vt:lpstr>
      <vt:lpstr>XDO_?FINAL_QUANTITE?30?</vt:lpstr>
      <vt:lpstr>XDO_?FINAL_QUANTITE?300?</vt:lpstr>
      <vt:lpstr>XDO_?FINAL_QUANTITE?301?</vt:lpstr>
      <vt:lpstr>XDO_?FINAL_QUANTITE?302?</vt:lpstr>
      <vt:lpstr>XDO_?FINAL_QUANTITE?303?</vt:lpstr>
      <vt:lpstr>XDO_?FINAL_QUANTITE?304?</vt:lpstr>
      <vt:lpstr>XDO_?FINAL_QUANTITE?305?</vt:lpstr>
      <vt:lpstr>XDO_?FINAL_QUANTITE?306?</vt:lpstr>
      <vt:lpstr>XDO_?FINAL_QUANTITE?307?</vt:lpstr>
      <vt:lpstr>XDO_?FINAL_QUANTITE?308?</vt:lpstr>
      <vt:lpstr>XDO_?FINAL_QUANTITE?309?</vt:lpstr>
      <vt:lpstr>XDO_?FINAL_QUANTITE?31?</vt:lpstr>
      <vt:lpstr>XDO_?FINAL_QUANTITE?310?</vt:lpstr>
      <vt:lpstr>XDO_?FINAL_QUANTITE?311?</vt:lpstr>
      <vt:lpstr>XDO_?FINAL_QUANTITE?312?</vt:lpstr>
      <vt:lpstr>XDO_?FINAL_QUANTITE?313?</vt:lpstr>
      <vt:lpstr>XDO_?FINAL_QUANTITE?314?</vt:lpstr>
      <vt:lpstr>XDO_?FINAL_QUANTITE?315?</vt:lpstr>
      <vt:lpstr>XDO_?FINAL_QUANTITE?316?</vt:lpstr>
      <vt:lpstr>XDO_?FINAL_QUANTITE?317?</vt:lpstr>
      <vt:lpstr>XDO_?FINAL_QUANTITE?318?</vt:lpstr>
      <vt:lpstr>XDO_?FINAL_QUANTITE?319?</vt:lpstr>
      <vt:lpstr>XDO_?FINAL_QUANTITE?32?</vt:lpstr>
      <vt:lpstr>XDO_?FINAL_QUANTITE?320?</vt:lpstr>
      <vt:lpstr>XDO_?FINAL_QUANTITE?321?</vt:lpstr>
      <vt:lpstr>XDO_?FINAL_QUANTITE?322?</vt:lpstr>
      <vt:lpstr>XDO_?FINAL_QUANTITE?323?</vt:lpstr>
      <vt:lpstr>XDO_?FINAL_QUANTITE?324?</vt:lpstr>
      <vt:lpstr>XDO_?FINAL_QUANTITE?325?</vt:lpstr>
      <vt:lpstr>XDO_?FINAL_QUANTITE?326?</vt:lpstr>
      <vt:lpstr>XDO_?FINAL_QUANTITE?327?</vt:lpstr>
      <vt:lpstr>XDO_?FINAL_QUANTITE?328?</vt:lpstr>
      <vt:lpstr>XDO_?FINAL_QUANTITE?329?</vt:lpstr>
      <vt:lpstr>XDO_?FINAL_QUANTITE?33?</vt:lpstr>
      <vt:lpstr>XDO_?FINAL_QUANTITE?330?</vt:lpstr>
      <vt:lpstr>XDO_?FINAL_QUANTITE?331?</vt:lpstr>
      <vt:lpstr>XDO_?FINAL_QUANTITE?332?</vt:lpstr>
      <vt:lpstr>XDO_?FINAL_QUANTITE?333?</vt:lpstr>
      <vt:lpstr>XDO_?FINAL_QUANTITE?334?</vt:lpstr>
      <vt:lpstr>XDO_?FINAL_QUANTITE?335?</vt:lpstr>
      <vt:lpstr>XDO_?FINAL_QUANTITE?336?</vt:lpstr>
      <vt:lpstr>XDO_?FINAL_QUANTITE?337?</vt:lpstr>
      <vt:lpstr>XDO_?FINAL_QUANTITE?338?</vt:lpstr>
      <vt:lpstr>XDO_?FINAL_QUANTITE?339?</vt:lpstr>
      <vt:lpstr>XDO_?FINAL_QUANTITE?34?</vt:lpstr>
      <vt:lpstr>XDO_?FINAL_QUANTITE?340?</vt:lpstr>
      <vt:lpstr>XDO_?FINAL_QUANTITE?341?</vt:lpstr>
      <vt:lpstr>XDO_?FINAL_QUANTITE?342?</vt:lpstr>
      <vt:lpstr>XDO_?FINAL_QUANTITE?343?</vt:lpstr>
      <vt:lpstr>XDO_?FINAL_QUANTITE?344?</vt:lpstr>
      <vt:lpstr>XDO_?FINAL_QUANTITE?345?</vt:lpstr>
      <vt:lpstr>XDO_?FINAL_QUANTITE?346?</vt:lpstr>
      <vt:lpstr>XDO_?FINAL_QUANTITE?347?</vt:lpstr>
      <vt:lpstr>XDO_?FINAL_QUANTITE?348?</vt:lpstr>
      <vt:lpstr>XDO_?FINAL_QUANTITE?349?</vt:lpstr>
      <vt:lpstr>XDO_?FINAL_QUANTITE?35?</vt:lpstr>
      <vt:lpstr>XDO_?FINAL_QUANTITE?350?</vt:lpstr>
      <vt:lpstr>XDO_?FINAL_QUANTITE?351?</vt:lpstr>
      <vt:lpstr>XDO_?FINAL_QUANTITE?352?</vt:lpstr>
      <vt:lpstr>XDO_?FINAL_QUANTITE?353?</vt:lpstr>
      <vt:lpstr>XDO_?FINAL_QUANTITE?354?</vt:lpstr>
      <vt:lpstr>XDO_?FINAL_QUANTITE?355?</vt:lpstr>
      <vt:lpstr>XDO_?FINAL_QUANTITE?356?</vt:lpstr>
      <vt:lpstr>XDO_?FINAL_QUANTITE?357?</vt:lpstr>
      <vt:lpstr>XDO_?FINAL_QUANTITE?358?</vt:lpstr>
      <vt:lpstr>XDO_?FINAL_QUANTITE?359?</vt:lpstr>
      <vt:lpstr>XDO_?FINAL_QUANTITE?36?</vt:lpstr>
      <vt:lpstr>XDO_?FINAL_QUANTITE?360?</vt:lpstr>
      <vt:lpstr>XDO_?FINAL_QUANTITE?361?</vt:lpstr>
      <vt:lpstr>XDO_?FINAL_QUANTITE?362?</vt:lpstr>
      <vt:lpstr>XDO_?FINAL_QUANTITE?363?</vt:lpstr>
      <vt:lpstr>XDO_?FINAL_QUANTITE?364?</vt:lpstr>
      <vt:lpstr>XDO_?FINAL_QUANTITE?365?</vt:lpstr>
      <vt:lpstr>XDO_?FINAL_QUANTITE?366?</vt:lpstr>
      <vt:lpstr>XDO_?FINAL_QUANTITE?367?</vt:lpstr>
      <vt:lpstr>XDO_?FINAL_QUANTITE?368?</vt:lpstr>
      <vt:lpstr>XDO_?FINAL_QUANTITE?369?</vt:lpstr>
      <vt:lpstr>XDO_?FINAL_QUANTITE?37?</vt:lpstr>
      <vt:lpstr>XDO_?FINAL_QUANTITE?370?</vt:lpstr>
      <vt:lpstr>XDO_?FINAL_QUANTITE?371?</vt:lpstr>
      <vt:lpstr>XDO_?FINAL_QUANTITE?372?</vt:lpstr>
      <vt:lpstr>XDO_?FINAL_QUANTITE?373?</vt:lpstr>
      <vt:lpstr>XDO_?FINAL_QUANTITE?374?</vt:lpstr>
      <vt:lpstr>XDO_?FINAL_QUANTITE?375?</vt:lpstr>
      <vt:lpstr>XDO_?FINAL_QUANTITE?376?</vt:lpstr>
      <vt:lpstr>XDO_?FINAL_QUANTITE?377?</vt:lpstr>
      <vt:lpstr>XDO_?FINAL_QUANTITE?378?</vt:lpstr>
      <vt:lpstr>XDO_?FINAL_QUANTITE?379?</vt:lpstr>
      <vt:lpstr>XDO_?FINAL_QUANTITE?38?</vt:lpstr>
      <vt:lpstr>XDO_?FINAL_QUANTITE?380?</vt:lpstr>
      <vt:lpstr>XDO_?FINAL_QUANTITE?381?</vt:lpstr>
      <vt:lpstr>XDO_?FINAL_QUANTITE?382?</vt:lpstr>
      <vt:lpstr>XDO_?FINAL_QUANTITE?383?</vt:lpstr>
      <vt:lpstr>XDO_?FINAL_QUANTITE?384?</vt:lpstr>
      <vt:lpstr>XDO_?FINAL_QUANTITE?385?</vt:lpstr>
      <vt:lpstr>XDO_?FINAL_QUANTITE?386?</vt:lpstr>
      <vt:lpstr>XDO_?FINAL_QUANTITE?387?</vt:lpstr>
      <vt:lpstr>XDO_?FINAL_QUANTITE?388?</vt:lpstr>
      <vt:lpstr>XDO_?FINAL_QUANTITE?389?</vt:lpstr>
      <vt:lpstr>XDO_?FINAL_QUANTITE?39?</vt:lpstr>
      <vt:lpstr>XDO_?FINAL_QUANTITE?390?</vt:lpstr>
      <vt:lpstr>XDO_?FINAL_QUANTITE?391?</vt:lpstr>
      <vt:lpstr>XDO_?FINAL_QUANTITE?392?</vt:lpstr>
      <vt:lpstr>XDO_?FINAL_QUANTITE?393?</vt:lpstr>
      <vt:lpstr>XDO_?FINAL_QUANTITE?394?</vt:lpstr>
      <vt:lpstr>XDO_?FINAL_QUANTITE?395?</vt:lpstr>
      <vt:lpstr>XDO_?FINAL_QUANTITE?396?</vt:lpstr>
      <vt:lpstr>XDO_?FINAL_QUANTITE?397?</vt:lpstr>
      <vt:lpstr>XDO_?FINAL_QUANTITE?398?</vt:lpstr>
      <vt:lpstr>XDO_?FINAL_QUANTITE?399?</vt:lpstr>
      <vt:lpstr>XDO_?FINAL_QUANTITE?40?</vt:lpstr>
      <vt:lpstr>XDO_?FINAL_QUANTITE?400?</vt:lpstr>
      <vt:lpstr>XDO_?FINAL_QUANTITE?401?</vt:lpstr>
      <vt:lpstr>XDO_?FINAL_QUANTITE?402?</vt:lpstr>
      <vt:lpstr>XDO_?FINAL_QUANTITE?403?</vt:lpstr>
      <vt:lpstr>XDO_?FINAL_QUANTITE?404?</vt:lpstr>
      <vt:lpstr>XDO_?FINAL_QUANTITE?405?</vt:lpstr>
      <vt:lpstr>XDO_?FINAL_QUANTITE?406?</vt:lpstr>
      <vt:lpstr>XDO_?FINAL_QUANTITE?407?</vt:lpstr>
      <vt:lpstr>XDO_?FINAL_QUANTITE?408?</vt:lpstr>
      <vt:lpstr>XDO_?FINAL_QUANTITE?409?</vt:lpstr>
      <vt:lpstr>XDO_?FINAL_QUANTITE?410?</vt:lpstr>
      <vt:lpstr>XDO_?FINAL_QUANTITE?411?</vt:lpstr>
      <vt:lpstr>XDO_?FINAL_QUANTITE?412?</vt:lpstr>
      <vt:lpstr>XDO_?FINAL_QUANTITE?413?</vt:lpstr>
      <vt:lpstr>XDO_?FINAL_QUANTITE?414?</vt:lpstr>
      <vt:lpstr>XDO_?FINAL_QUANTITE?415?</vt:lpstr>
      <vt:lpstr>XDO_?FINAL_QUANTITE?416?</vt:lpstr>
      <vt:lpstr>XDO_?FINAL_QUANTITE?417?</vt:lpstr>
      <vt:lpstr>XDO_?FINAL_QUANTITE?418?</vt:lpstr>
      <vt:lpstr>XDO_?FINAL_QUANTITE?419?</vt:lpstr>
      <vt:lpstr>XDO_?FINAL_QUANTITE?420?</vt:lpstr>
      <vt:lpstr>XDO_?FINAL_QUANTITE?421?</vt:lpstr>
      <vt:lpstr>XDO_?FINAL_QUANTITE?422?</vt:lpstr>
      <vt:lpstr>XDO_?FINAL_QUANTITE?423?</vt:lpstr>
      <vt:lpstr>XDO_?FINAL_QUANTITE?424?</vt:lpstr>
      <vt:lpstr>XDO_?FINAL_QUANTITE?425?</vt:lpstr>
      <vt:lpstr>XDO_?FINAL_QUANTITE?426?</vt:lpstr>
      <vt:lpstr>XDO_?FINAL_QUANTITE?427?</vt:lpstr>
      <vt:lpstr>XDO_?FINAL_QUANTITE?428?</vt:lpstr>
      <vt:lpstr>XDO_?FINAL_QUANTITE?429?</vt:lpstr>
      <vt:lpstr>XDO_?FINAL_QUANTITE?43?</vt:lpstr>
      <vt:lpstr>XDO_?FINAL_QUANTITE?430?</vt:lpstr>
      <vt:lpstr>XDO_?FINAL_QUANTITE?431?</vt:lpstr>
      <vt:lpstr>XDO_?FINAL_QUANTITE?432?</vt:lpstr>
      <vt:lpstr>XDO_?FINAL_QUANTITE?433?</vt:lpstr>
      <vt:lpstr>XDO_?FINAL_QUANTITE?434?</vt:lpstr>
      <vt:lpstr>XDO_?FINAL_QUANTITE?435?</vt:lpstr>
      <vt:lpstr>XDO_?FINAL_QUANTITE?436?</vt:lpstr>
      <vt:lpstr>XDO_?FINAL_QUANTITE?437?</vt:lpstr>
      <vt:lpstr>XDO_?FINAL_QUANTITE?438?</vt:lpstr>
      <vt:lpstr>XDO_?FINAL_QUANTITE?439?</vt:lpstr>
      <vt:lpstr>XDO_?FINAL_QUANTITE?44?</vt:lpstr>
      <vt:lpstr>XDO_?FINAL_QUANTITE?440?</vt:lpstr>
      <vt:lpstr>XDO_?FINAL_QUANTITE?441?</vt:lpstr>
      <vt:lpstr>XDO_?FINAL_QUANTITE?442?</vt:lpstr>
      <vt:lpstr>XDO_?FINAL_QUANTITE?443?</vt:lpstr>
      <vt:lpstr>XDO_?FINAL_QUANTITE?444?</vt:lpstr>
      <vt:lpstr>XDO_?FINAL_QUANTITE?445?</vt:lpstr>
      <vt:lpstr>XDO_?FINAL_QUANTITE?446?</vt:lpstr>
      <vt:lpstr>XDO_?FINAL_QUANTITE?447?</vt:lpstr>
      <vt:lpstr>XDO_?FINAL_QUANTITE?448?</vt:lpstr>
      <vt:lpstr>XDO_?FINAL_QUANTITE?449?</vt:lpstr>
      <vt:lpstr>XDO_?FINAL_QUANTITE?45?</vt:lpstr>
      <vt:lpstr>XDO_?FINAL_QUANTITE?450?</vt:lpstr>
      <vt:lpstr>XDO_?FINAL_QUANTITE?451?</vt:lpstr>
      <vt:lpstr>XDO_?FINAL_QUANTITE?452?</vt:lpstr>
      <vt:lpstr>XDO_?FINAL_QUANTITE?453?</vt:lpstr>
      <vt:lpstr>XDO_?FINAL_QUANTITE?454?</vt:lpstr>
      <vt:lpstr>XDO_?FINAL_QUANTITE?455?</vt:lpstr>
      <vt:lpstr>XDO_?FINAL_QUANTITE?456?</vt:lpstr>
      <vt:lpstr>XDO_?FINAL_QUANTITE?457?</vt:lpstr>
      <vt:lpstr>XDO_?FINAL_QUANTITE?458?</vt:lpstr>
      <vt:lpstr>XDO_?FINAL_QUANTITE?459?</vt:lpstr>
      <vt:lpstr>XDO_?FINAL_QUANTITE?46?</vt:lpstr>
      <vt:lpstr>XDO_?FINAL_QUANTITE?460?</vt:lpstr>
      <vt:lpstr>XDO_?FINAL_QUANTITE?461?</vt:lpstr>
      <vt:lpstr>XDO_?FINAL_QUANTITE?462?</vt:lpstr>
      <vt:lpstr>XDO_?FINAL_QUANTITE?463?</vt:lpstr>
      <vt:lpstr>XDO_?FINAL_QUANTITE?464?</vt:lpstr>
      <vt:lpstr>XDO_?FINAL_QUANTITE?465?</vt:lpstr>
      <vt:lpstr>XDO_?FINAL_QUANTITE?466?</vt:lpstr>
      <vt:lpstr>XDO_?FINAL_QUANTITE?467?</vt:lpstr>
      <vt:lpstr>XDO_?FINAL_QUANTITE?468?</vt:lpstr>
      <vt:lpstr>XDO_?FINAL_QUANTITE?469?</vt:lpstr>
      <vt:lpstr>XDO_?FINAL_QUANTITE?47?</vt:lpstr>
      <vt:lpstr>XDO_?FINAL_QUANTITE?470?</vt:lpstr>
      <vt:lpstr>XDO_?FINAL_QUANTITE?471?</vt:lpstr>
      <vt:lpstr>XDO_?FINAL_QUANTITE?472?</vt:lpstr>
      <vt:lpstr>XDO_?FINAL_QUANTITE?473?</vt:lpstr>
      <vt:lpstr>XDO_?FINAL_QUANTITE?474?</vt:lpstr>
      <vt:lpstr>XDO_?FINAL_QUANTITE?475?</vt:lpstr>
      <vt:lpstr>XDO_?FINAL_QUANTITE?476?</vt:lpstr>
      <vt:lpstr>XDO_?FINAL_QUANTITE?477?</vt:lpstr>
      <vt:lpstr>XDO_?FINAL_QUANTITE?478?</vt:lpstr>
      <vt:lpstr>XDO_?FINAL_QUANTITE?479?</vt:lpstr>
      <vt:lpstr>XDO_?FINAL_QUANTITE?48?</vt:lpstr>
      <vt:lpstr>XDO_?FINAL_QUANTITE?480?</vt:lpstr>
      <vt:lpstr>XDO_?FINAL_QUANTITE?481?</vt:lpstr>
      <vt:lpstr>XDO_?FINAL_QUANTITE?482?</vt:lpstr>
      <vt:lpstr>XDO_?FINAL_QUANTITE?483?</vt:lpstr>
      <vt:lpstr>XDO_?FINAL_QUANTITE?484?</vt:lpstr>
      <vt:lpstr>XDO_?FINAL_QUANTITE?485?</vt:lpstr>
      <vt:lpstr>XDO_?FINAL_QUANTITE?486?</vt:lpstr>
      <vt:lpstr>XDO_?FINAL_QUANTITE?487?</vt:lpstr>
      <vt:lpstr>XDO_?FINAL_QUANTITE?488?</vt:lpstr>
      <vt:lpstr>XDO_?FINAL_QUANTITE?489?</vt:lpstr>
      <vt:lpstr>XDO_?FINAL_QUANTITE?49?</vt:lpstr>
      <vt:lpstr>XDO_?FINAL_QUANTITE?490?</vt:lpstr>
      <vt:lpstr>XDO_?FINAL_QUANTITE?491?</vt:lpstr>
      <vt:lpstr>XDO_?FINAL_QUANTITE?492?</vt:lpstr>
      <vt:lpstr>XDO_?FINAL_QUANTITE?493?</vt:lpstr>
      <vt:lpstr>XDO_?FINAL_QUANTITE?494?</vt:lpstr>
      <vt:lpstr>XDO_?FINAL_QUANTITE?495?</vt:lpstr>
      <vt:lpstr>XDO_?FINAL_QUANTITE?496?</vt:lpstr>
      <vt:lpstr>XDO_?FINAL_QUANTITE?497?</vt:lpstr>
      <vt:lpstr>XDO_?FINAL_QUANTITE?498?</vt:lpstr>
      <vt:lpstr>XDO_?FINAL_QUANTITE?499?</vt:lpstr>
      <vt:lpstr>XDO_?FINAL_QUANTITE?500?</vt:lpstr>
      <vt:lpstr>XDO_?FINAL_QUANTITE?501?</vt:lpstr>
      <vt:lpstr>XDO_?FINAL_QUANTITE?502?</vt:lpstr>
      <vt:lpstr>XDO_?FINAL_QUANTITE?503?</vt:lpstr>
      <vt:lpstr>XDO_?FINAL_QUANTITE?504?</vt:lpstr>
      <vt:lpstr>XDO_?FINAL_QUANTITE?505?</vt:lpstr>
      <vt:lpstr>XDO_?FINAL_QUANTITE?506?</vt:lpstr>
      <vt:lpstr>XDO_?FINAL_QUANTITE?507?</vt:lpstr>
      <vt:lpstr>XDO_?FINAL_QUANTITE?508?</vt:lpstr>
      <vt:lpstr>XDO_?FINAL_QUANTITE?509?</vt:lpstr>
      <vt:lpstr>XDO_?FINAL_QUANTITE?510?</vt:lpstr>
      <vt:lpstr>XDO_?FINAL_QUANTITE?511?</vt:lpstr>
      <vt:lpstr>XDO_?FINAL_QUANTITE?512?</vt:lpstr>
      <vt:lpstr>XDO_?FINAL_QUANTITE?513?</vt:lpstr>
      <vt:lpstr>XDO_?FINAL_QUANTITE?514?</vt:lpstr>
      <vt:lpstr>XDO_?FINAL_QUANTITE?515?</vt:lpstr>
      <vt:lpstr>XDO_?FINAL_QUANTITE?516?</vt:lpstr>
      <vt:lpstr>XDO_?FINAL_QUANTITE?517?</vt:lpstr>
      <vt:lpstr>XDO_?FINAL_QUANTITE?518?</vt:lpstr>
      <vt:lpstr>XDO_?FINAL_QUANTITE?519?</vt:lpstr>
      <vt:lpstr>XDO_?FINAL_QUANTITE?52?</vt:lpstr>
      <vt:lpstr>XDO_?FINAL_QUANTITE?520?</vt:lpstr>
      <vt:lpstr>XDO_?FINAL_QUANTITE?521?</vt:lpstr>
      <vt:lpstr>XDO_?FINAL_QUANTITE?522?</vt:lpstr>
      <vt:lpstr>XDO_?FINAL_QUANTITE?523?</vt:lpstr>
      <vt:lpstr>XDO_?FINAL_QUANTITE?524?</vt:lpstr>
      <vt:lpstr>XDO_?FINAL_QUANTITE?525?</vt:lpstr>
      <vt:lpstr>XDO_?FINAL_QUANTITE?526?</vt:lpstr>
      <vt:lpstr>XDO_?FINAL_QUANTITE?527?</vt:lpstr>
      <vt:lpstr>XDO_?FINAL_QUANTITE?528?</vt:lpstr>
      <vt:lpstr>XDO_?FINAL_QUANTITE?529?</vt:lpstr>
      <vt:lpstr>XDO_?FINAL_QUANTITE?53?</vt:lpstr>
      <vt:lpstr>XDO_?FINAL_QUANTITE?530?</vt:lpstr>
      <vt:lpstr>XDO_?FINAL_QUANTITE?531?</vt:lpstr>
      <vt:lpstr>XDO_?FINAL_QUANTITE?532?</vt:lpstr>
      <vt:lpstr>XDO_?FINAL_QUANTITE?533?</vt:lpstr>
      <vt:lpstr>XDO_?FINAL_QUANTITE?534?</vt:lpstr>
      <vt:lpstr>XDO_?FINAL_QUANTITE?535?</vt:lpstr>
      <vt:lpstr>XDO_?FINAL_QUANTITE?536?</vt:lpstr>
      <vt:lpstr>XDO_?FINAL_QUANTITE?537?</vt:lpstr>
      <vt:lpstr>XDO_?FINAL_QUANTITE?538?</vt:lpstr>
      <vt:lpstr>XDO_?FINAL_QUANTITE?539?</vt:lpstr>
      <vt:lpstr>XDO_?FINAL_QUANTITE?54?</vt:lpstr>
      <vt:lpstr>XDO_?FINAL_QUANTITE?540?</vt:lpstr>
      <vt:lpstr>XDO_?FINAL_QUANTITE?541?</vt:lpstr>
      <vt:lpstr>XDO_?FINAL_QUANTITE?542?</vt:lpstr>
      <vt:lpstr>XDO_?FINAL_QUANTITE?543?</vt:lpstr>
      <vt:lpstr>XDO_?FINAL_QUANTITE?544?</vt:lpstr>
      <vt:lpstr>XDO_?FINAL_QUANTITE?545?</vt:lpstr>
      <vt:lpstr>XDO_?FINAL_QUANTITE?546?</vt:lpstr>
      <vt:lpstr>XDO_?FINAL_QUANTITE?547?</vt:lpstr>
      <vt:lpstr>XDO_?FINAL_QUANTITE?548?</vt:lpstr>
      <vt:lpstr>XDO_?FINAL_QUANTITE?549?</vt:lpstr>
      <vt:lpstr>XDO_?FINAL_QUANTITE?55?</vt:lpstr>
      <vt:lpstr>XDO_?FINAL_QUANTITE?550?</vt:lpstr>
      <vt:lpstr>XDO_?FINAL_QUANTITE?551?</vt:lpstr>
      <vt:lpstr>XDO_?FINAL_QUANTITE?552?</vt:lpstr>
      <vt:lpstr>XDO_?FINAL_QUANTITE?553?</vt:lpstr>
      <vt:lpstr>XDO_?FINAL_QUANTITE?554?</vt:lpstr>
      <vt:lpstr>XDO_?FINAL_QUANTITE?555?</vt:lpstr>
      <vt:lpstr>XDO_?FINAL_QUANTITE?556?</vt:lpstr>
      <vt:lpstr>XDO_?FINAL_QUANTITE?557?</vt:lpstr>
      <vt:lpstr>XDO_?FINAL_QUANTITE?558?</vt:lpstr>
      <vt:lpstr>XDO_?FINAL_QUANTITE?559?</vt:lpstr>
      <vt:lpstr>XDO_?FINAL_QUANTITE?56?</vt:lpstr>
      <vt:lpstr>XDO_?FINAL_QUANTITE?560?</vt:lpstr>
      <vt:lpstr>XDO_?FINAL_QUANTITE?561?</vt:lpstr>
      <vt:lpstr>XDO_?FINAL_QUANTITE?562?</vt:lpstr>
      <vt:lpstr>XDO_?FINAL_QUANTITE?563?</vt:lpstr>
      <vt:lpstr>XDO_?FINAL_QUANTITE?564?</vt:lpstr>
      <vt:lpstr>XDO_?FINAL_QUANTITE?565?</vt:lpstr>
      <vt:lpstr>XDO_?FINAL_QUANTITE?566?</vt:lpstr>
      <vt:lpstr>XDO_?FINAL_QUANTITE?567?</vt:lpstr>
      <vt:lpstr>XDO_?FINAL_QUANTITE?568?</vt:lpstr>
      <vt:lpstr>XDO_?FINAL_QUANTITE?569?</vt:lpstr>
      <vt:lpstr>XDO_?FINAL_QUANTITE?57?</vt:lpstr>
      <vt:lpstr>XDO_?FINAL_QUANTITE?570?</vt:lpstr>
      <vt:lpstr>XDO_?FINAL_QUANTITE?571?</vt:lpstr>
      <vt:lpstr>XDO_?FINAL_QUANTITE?572?</vt:lpstr>
      <vt:lpstr>XDO_?FINAL_QUANTITE?573?</vt:lpstr>
      <vt:lpstr>XDO_?FINAL_QUANTITE?574?</vt:lpstr>
      <vt:lpstr>XDO_?FINAL_QUANTITE?575?</vt:lpstr>
      <vt:lpstr>XDO_?FINAL_QUANTITE?576?</vt:lpstr>
      <vt:lpstr>XDO_?FINAL_QUANTITE?577?</vt:lpstr>
      <vt:lpstr>XDO_?FINAL_QUANTITE?578?</vt:lpstr>
      <vt:lpstr>XDO_?FINAL_QUANTITE?579?</vt:lpstr>
      <vt:lpstr>XDO_?FINAL_QUANTITE?58?</vt:lpstr>
      <vt:lpstr>XDO_?FINAL_QUANTITE?580?</vt:lpstr>
      <vt:lpstr>XDO_?FINAL_QUANTITE?581?</vt:lpstr>
      <vt:lpstr>XDO_?FINAL_QUANTITE?582?</vt:lpstr>
      <vt:lpstr>XDO_?FINAL_QUANTITE?583?</vt:lpstr>
      <vt:lpstr>XDO_?FINAL_QUANTITE?584?</vt:lpstr>
      <vt:lpstr>XDO_?FINAL_QUANTITE?585?</vt:lpstr>
      <vt:lpstr>XDO_?FINAL_QUANTITE?586?</vt:lpstr>
      <vt:lpstr>XDO_?FINAL_QUANTITE?587?</vt:lpstr>
      <vt:lpstr>XDO_?FINAL_QUANTITE?588?</vt:lpstr>
      <vt:lpstr>XDO_?FINAL_QUANTITE?589?</vt:lpstr>
      <vt:lpstr>XDO_?FINAL_QUANTITE?59?</vt:lpstr>
      <vt:lpstr>XDO_?FINAL_QUANTITE?590?</vt:lpstr>
      <vt:lpstr>XDO_?FINAL_QUANTITE?591?</vt:lpstr>
      <vt:lpstr>XDO_?FINAL_QUANTITE?592?</vt:lpstr>
      <vt:lpstr>XDO_?FINAL_QUANTITE?593?</vt:lpstr>
      <vt:lpstr>XDO_?FINAL_QUANTITE?594?</vt:lpstr>
      <vt:lpstr>XDO_?FINAL_QUANTITE?595?</vt:lpstr>
      <vt:lpstr>XDO_?FINAL_QUANTITE?596?</vt:lpstr>
      <vt:lpstr>XDO_?FINAL_QUANTITE?599?</vt:lpstr>
      <vt:lpstr>XDO_?FINAL_QUANTITE?60?</vt:lpstr>
      <vt:lpstr>XDO_?FINAL_QUANTITE?600?</vt:lpstr>
      <vt:lpstr>XDO_?FINAL_QUANTITE?601?</vt:lpstr>
      <vt:lpstr>XDO_?FINAL_QUANTITE?61?</vt:lpstr>
      <vt:lpstr>XDO_?FINAL_QUANTITE?62?</vt:lpstr>
      <vt:lpstr>XDO_?FINAL_QUANTITE?63?</vt:lpstr>
      <vt:lpstr>XDO_?FINAL_QUANTITE?64?</vt:lpstr>
      <vt:lpstr>XDO_?FINAL_QUANTITE?65?</vt:lpstr>
      <vt:lpstr>XDO_?FINAL_QUANTITE?66?</vt:lpstr>
      <vt:lpstr>XDO_?FINAL_QUANTITE?67?</vt:lpstr>
      <vt:lpstr>XDO_?FINAL_QUANTITE?68?</vt:lpstr>
      <vt:lpstr>XDO_?FINAL_QUANTITE?69?</vt:lpstr>
      <vt:lpstr>XDO_?FINAL_QUANTITE?70?</vt:lpstr>
      <vt:lpstr>XDO_?FINAL_QUANTITE?71?</vt:lpstr>
      <vt:lpstr>XDO_?FINAL_QUANTITE?72?</vt:lpstr>
      <vt:lpstr>XDO_?FINAL_QUANTITE?73?</vt:lpstr>
      <vt:lpstr>XDO_?FINAL_QUANTITE?74?</vt:lpstr>
      <vt:lpstr>XDO_?FINAL_QUANTITE?75?</vt:lpstr>
      <vt:lpstr>XDO_?FINAL_QUANTITE?76?</vt:lpstr>
      <vt:lpstr>XDO_?FINAL_QUANTITE?77?</vt:lpstr>
      <vt:lpstr>XDO_?FINAL_QUANTITE?78?</vt:lpstr>
      <vt:lpstr>XDO_?FINAL_QUANTITE?79?</vt:lpstr>
      <vt:lpstr>XDO_?FINAL_QUANTITE?80?</vt:lpstr>
      <vt:lpstr>XDO_?FINAL_QUANTITE?81?</vt:lpstr>
      <vt:lpstr>XDO_?FINAL_QUANTITE?82?</vt:lpstr>
      <vt:lpstr>XDO_?FINAL_QUANTITE?83?</vt:lpstr>
      <vt:lpstr>XDO_?FINAL_QUANTITE?84?</vt:lpstr>
      <vt:lpstr>XDO_?FINAL_QUANTITE?85?</vt:lpstr>
      <vt:lpstr>XDO_?FINAL_QUANTITE?86?</vt:lpstr>
      <vt:lpstr>XDO_?FINAL_QUANTITE?87?</vt:lpstr>
      <vt:lpstr>XDO_?FINAL_QUANTITE?88?</vt:lpstr>
      <vt:lpstr>XDO_?FINAL_QUANTITE?89?</vt:lpstr>
      <vt:lpstr>XDO_?FINAL_QUANTITE?9?</vt:lpstr>
      <vt:lpstr>XDO_?FINAL_QUANTITE?92?</vt:lpstr>
      <vt:lpstr>XDO_?FINAL_QUANTITE?93?</vt:lpstr>
      <vt:lpstr>XDO_?FINAL_QUANTITE?94?</vt:lpstr>
      <vt:lpstr>XDO_?FINAL_QUANTITE?95?</vt:lpstr>
      <vt:lpstr>XDO_?FINAL_QUANTITE?96?</vt:lpstr>
      <vt:lpstr>XDO_?FINAL_QUANTITE?97?</vt:lpstr>
      <vt:lpstr>XDO_?FINAL_QUANTITE?98?</vt:lpstr>
      <vt:lpstr>XDO_?FINAL_QUANTITE?99?</vt:lpstr>
      <vt:lpstr>XDO_?LONG_DESC?</vt:lpstr>
      <vt:lpstr>XDO_?NAMCNAME?</vt:lpstr>
      <vt:lpstr>XDO_?NAMCNAME?100?</vt:lpstr>
      <vt:lpstr>XDO_?NAMCNAME?101?</vt:lpstr>
      <vt:lpstr>XDO_?NAMCNAME?102?</vt:lpstr>
      <vt:lpstr>XDO_?NAMCNAME?103?</vt:lpstr>
      <vt:lpstr>XDO_?NAMCNAME?104?</vt:lpstr>
      <vt:lpstr>XDO_?NAMCNAME?105?</vt:lpstr>
      <vt:lpstr>XDO_?NAMCNAME?106?</vt:lpstr>
      <vt:lpstr>XDO_?NAMCNAME?107?</vt:lpstr>
      <vt:lpstr>XDO_?NAMCNAME?108?</vt:lpstr>
      <vt:lpstr>XDO_?NAMCNAME?109?</vt:lpstr>
      <vt:lpstr>XDO_?NAMCNAME?11?</vt:lpstr>
      <vt:lpstr>XDO_?NAMCNAME?110?</vt:lpstr>
      <vt:lpstr>XDO_?NAMCNAME?111?</vt:lpstr>
      <vt:lpstr>XDO_?NAMCNAME?112?</vt:lpstr>
      <vt:lpstr>XDO_?NAMCNAME?113?</vt:lpstr>
      <vt:lpstr>XDO_?NAMCNAME?114?</vt:lpstr>
      <vt:lpstr>XDO_?NAMCNAME?115?</vt:lpstr>
      <vt:lpstr>XDO_?NAMCNAME?116?</vt:lpstr>
      <vt:lpstr>XDO_?NAMCNAME?117?</vt:lpstr>
      <vt:lpstr>XDO_?NAMCNAME?118?</vt:lpstr>
      <vt:lpstr>XDO_?NAMCNAME?119?</vt:lpstr>
      <vt:lpstr>XDO_?NAMCNAME?120?</vt:lpstr>
      <vt:lpstr>XDO_?NAMCNAME?121?</vt:lpstr>
      <vt:lpstr>XDO_?NAMCNAME?122?</vt:lpstr>
      <vt:lpstr>XDO_?NAMCNAME?123?</vt:lpstr>
      <vt:lpstr>XDO_?NAMCNAME?124?</vt:lpstr>
      <vt:lpstr>XDO_?NAMCNAME?125?</vt:lpstr>
      <vt:lpstr>XDO_?NAMCNAME?126?</vt:lpstr>
      <vt:lpstr>XDO_?NAMCNAME?127?</vt:lpstr>
      <vt:lpstr>XDO_?NAMCNAME?128?</vt:lpstr>
      <vt:lpstr>XDO_?NAMCNAME?129?</vt:lpstr>
      <vt:lpstr>XDO_?NAMCNAME?13?</vt:lpstr>
      <vt:lpstr>XDO_?NAMCNAME?130?</vt:lpstr>
      <vt:lpstr>XDO_?NAMCNAME?131?</vt:lpstr>
      <vt:lpstr>XDO_?NAMCNAME?132?</vt:lpstr>
      <vt:lpstr>XDO_?NAMCNAME?133?</vt:lpstr>
      <vt:lpstr>XDO_?NAMCNAME?135?</vt:lpstr>
      <vt:lpstr>XDO_?NAMCNAME?15?</vt:lpstr>
      <vt:lpstr>XDO_?NAMCNAME?16?</vt:lpstr>
      <vt:lpstr>XDO_?NAMCNAME?17?</vt:lpstr>
      <vt:lpstr>XDO_?NAMCNAME?18?</vt:lpstr>
      <vt:lpstr>XDO_?NAMCNAME?19?</vt:lpstr>
      <vt:lpstr>XDO_?NAMCNAME?20?</vt:lpstr>
      <vt:lpstr>XDO_?NAMCNAME?21?</vt:lpstr>
      <vt:lpstr>XDO_?NAMCNAME?22?</vt:lpstr>
      <vt:lpstr>XDO_?NAMCNAME?23?</vt:lpstr>
      <vt:lpstr>XDO_?NAMCNAME?24?</vt:lpstr>
      <vt:lpstr>XDO_?NAMCNAME?25?</vt:lpstr>
      <vt:lpstr>XDO_?NAMCNAME?26?</vt:lpstr>
      <vt:lpstr>XDO_?NAMCNAME?27?</vt:lpstr>
      <vt:lpstr>XDO_?NAMCNAME?28?</vt:lpstr>
      <vt:lpstr>XDO_?NAMCNAME?29?</vt:lpstr>
      <vt:lpstr>XDO_?NAMCNAME?30?</vt:lpstr>
      <vt:lpstr>XDO_?NAMCNAME?31?</vt:lpstr>
      <vt:lpstr>XDO_?NAMCNAME?32?</vt:lpstr>
      <vt:lpstr>XDO_?NAMCNAME?33?</vt:lpstr>
      <vt:lpstr>XDO_?NAMCNAME?34?</vt:lpstr>
      <vt:lpstr>XDO_?NAMCNAME?35?</vt:lpstr>
      <vt:lpstr>XDO_?NAMCNAME?36?</vt:lpstr>
      <vt:lpstr>XDO_?NAMCNAME?37?</vt:lpstr>
      <vt:lpstr>XDO_?NAMCNAME?38?</vt:lpstr>
      <vt:lpstr>XDO_?NAMCNAME?39?</vt:lpstr>
      <vt:lpstr>XDO_?NAMCNAME?40?</vt:lpstr>
      <vt:lpstr>XDO_?NAMCNAME?41?</vt:lpstr>
      <vt:lpstr>XDO_?NAMCNAME?42?</vt:lpstr>
      <vt:lpstr>XDO_?NAMCNAME?43?</vt:lpstr>
      <vt:lpstr>XDO_?NAMCNAME?44?</vt:lpstr>
      <vt:lpstr>XDO_?NAMCNAME?45?</vt:lpstr>
      <vt:lpstr>XDO_?NAMCNAME?46?</vt:lpstr>
      <vt:lpstr>XDO_?NAMCNAME?47?</vt:lpstr>
      <vt:lpstr>XDO_?NAMCNAME?48?</vt:lpstr>
      <vt:lpstr>XDO_?NAMCNAME?49?</vt:lpstr>
      <vt:lpstr>XDO_?NAMCNAME?5?</vt:lpstr>
      <vt:lpstr>XDO_?NAMCNAME?50?</vt:lpstr>
      <vt:lpstr>XDO_?NAMCNAME?51?</vt:lpstr>
      <vt:lpstr>XDO_?NAMCNAME?52?</vt:lpstr>
      <vt:lpstr>XDO_?NAMCNAME?53?</vt:lpstr>
      <vt:lpstr>XDO_?NAMCNAME?54?</vt:lpstr>
      <vt:lpstr>XDO_?NAMCNAME?55?</vt:lpstr>
      <vt:lpstr>XDO_?NAMCNAME?56?</vt:lpstr>
      <vt:lpstr>XDO_?NAMCNAME?57?</vt:lpstr>
      <vt:lpstr>XDO_?NAMCNAME?58?</vt:lpstr>
      <vt:lpstr>XDO_?NAMCNAME?59?</vt:lpstr>
      <vt:lpstr>XDO_?NAMCNAME?6?</vt:lpstr>
      <vt:lpstr>XDO_?NAMCNAME?60?</vt:lpstr>
      <vt:lpstr>XDO_?NAMCNAME?61?</vt:lpstr>
      <vt:lpstr>XDO_?NAMCNAME?62?</vt:lpstr>
      <vt:lpstr>XDO_?NAMCNAME?63?</vt:lpstr>
      <vt:lpstr>XDO_?NAMCNAME?64?</vt:lpstr>
      <vt:lpstr>XDO_?NAMCNAME?65?</vt:lpstr>
      <vt:lpstr>XDO_?NAMCNAME?66?</vt:lpstr>
      <vt:lpstr>XDO_?NAMCNAME?67?</vt:lpstr>
      <vt:lpstr>XDO_?NAMCNAME?68?</vt:lpstr>
      <vt:lpstr>XDO_?NAMCNAME?69?</vt:lpstr>
      <vt:lpstr>XDO_?NAMCNAME?70?</vt:lpstr>
      <vt:lpstr>XDO_?NAMCNAME?71?</vt:lpstr>
      <vt:lpstr>XDO_?NAMCNAME?72?</vt:lpstr>
      <vt:lpstr>XDO_?NAMCNAME?73?</vt:lpstr>
      <vt:lpstr>XDO_?NAMCNAME?74?</vt:lpstr>
      <vt:lpstr>XDO_?NAMCNAME?75?</vt:lpstr>
      <vt:lpstr>XDO_?NAMCNAME?76?</vt:lpstr>
      <vt:lpstr>XDO_?NAMCNAME?77?</vt:lpstr>
      <vt:lpstr>XDO_?NAMCNAME?78?</vt:lpstr>
      <vt:lpstr>XDO_?NAMCNAME?79?</vt:lpstr>
      <vt:lpstr>XDO_?NAMCNAME?80?</vt:lpstr>
      <vt:lpstr>XDO_?NAMCNAME?81?</vt:lpstr>
      <vt:lpstr>XDO_?NAMCNAME?82?</vt:lpstr>
      <vt:lpstr>XDO_?NAMCNAME?83?</vt:lpstr>
      <vt:lpstr>XDO_?NAMCNAME?84?</vt:lpstr>
      <vt:lpstr>XDO_?NAMCNAME?85?</vt:lpstr>
      <vt:lpstr>XDO_?NAMCNAME?86?</vt:lpstr>
      <vt:lpstr>XDO_?NAMCNAME?87?</vt:lpstr>
      <vt:lpstr>XDO_?NAMCNAME?88?</vt:lpstr>
      <vt:lpstr>XDO_?NAMCNAME?89?</vt:lpstr>
      <vt:lpstr>XDO_?NAMCNAME?9?</vt:lpstr>
      <vt:lpstr>XDO_?NAMCNAME?90?</vt:lpstr>
      <vt:lpstr>XDO_?NAMCNAME?91?</vt:lpstr>
      <vt:lpstr>XDO_?NAMCNAME?92?</vt:lpstr>
      <vt:lpstr>XDO_?NAMCNAME?93?</vt:lpstr>
      <vt:lpstr>XDO_?NAMCNAME?94?</vt:lpstr>
      <vt:lpstr>XDO_?NAMCNAME?95?</vt:lpstr>
      <vt:lpstr>XDO_?NAMCNAME?96?</vt:lpstr>
      <vt:lpstr>XDO_?NAMCNAME?97?</vt:lpstr>
      <vt:lpstr>XDO_?NAMCNAME?98?</vt:lpstr>
      <vt:lpstr>XDO_?NAMCNAME?99?</vt:lpstr>
      <vt:lpstr>XDO_?NOVAL?</vt:lpstr>
      <vt:lpstr>XDO_?NOVAL?10?</vt:lpstr>
      <vt:lpstr>XDO_?NOVAL?100?</vt:lpstr>
      <vt:lpstr>XDO_?NOVAL?101?</vt:lpstr>
      <vt:lpstr>XDO_?NOVAL?102?</vt:lpstr>
      <vt:lpstr>XDO_?NOVAL?103?</vt:lpstr>
      <vt:lpstr>XDO_?NOVAL?104?</vt:lpstr>
      <vt:lpstr>XDO_?NOVAL?105?</vt:lpstr>
      <vt:lpstr>XDO_?NOVAL?106?</vt:lpstr>
      <vt:lpstr>XDO_?NOVAL?107?</vt:lpstr>
      <vt:lpstr>XDO_?NOVAL?108?</vt:lpstr>
      <vt:lpstr>XDO_?NOVAL?109?</vt:lpstr>
      <vt:lpstr>XDO_?NOVAL?11?</vt:lpstr>
      <vt:lpstr>XDO_?NOVAL?110?</vt:lpstr>
      <vt:lpstr>XDO_?NOVAL?111?</vt:lpstr>
      <vt:lpstr>XDO_?NOVAL?112?</vt:lpstr>
      <vt:lpstr>XDO_?NOVAL?113?</vt:lpstr>
      <vt:lpstr>XDO_?NOVAL?114?</vt:lpstr>
      <vt:lpstr>XDO_?NOVAL?115?</vt:lpstr>
      <vt:lpstr>XDO_?NOVAL?116?</vt:lpstr>
      <vt:lpstr>XDO_?NOVAL?117?</vt:lpstr>
      <vt:lpstr>XDO_?NOVAL?118?</vt:lpstr>
      <vt:lpstr>XDO_?NOVAL?119?</vt:lpstr>
      <vt:lpstr>XDO_?NOVAL?12?</vt:lpstr>
      <vt:lpstr>XDO_?NOVAL?120?</vt:lpstr>
      <vt:lpstr>XDO_?NOVAL?121?</vt:lpstr>
      <vt:lpstr>XDO_?NOVAL?122?</vt:lpstr>
      <vt:lpstr>XDO_?NOVAL?123?</vt:lpstr>
      <vt:lpstr>XDO_?NOVAL?124?</vt:lpstr>
      <vt:lpstr>XDO_?NOVAL?125?</vt:lpstr>
      <vt:lpstr>XDO_?NOVAL?127?</vt:lpstr>
      <vt:lpstr>XDO_?NOVAL?128?</vt:lpstr>
      <vt:lpstr>XDO_?NOVAL?129?</vt:lpstr>
      <vt:lpstr>XDO_?NOVAL?13?</vt:lpstr>
      <vt:lpstr>XDO_?NOVAL?130?</vt:lpstr>
      <vt:lpstr>XDO_?NOVAL?131?</vt:lpstr>
      <vt:lpstr>XDO_?NOVAL?132?</vt:lpstr>
      <vt:lpstr>XDO_?NOVAL?133?</vt:lpstr>
      <vt:lpstr>XDO_?NOVAL?134?</vt:lpstr>
      <vt:lpstr>XDO_?NOVAL?135?</vt:lpstr>
      <vt:lpstr>XDO_?NOVAL?136?</vt:lpstr>
      <vt:lpstr>XDO_?NOVAL?137?</vt:lpstr>
      <vt:lpstr>XDO_?NOVAL?138?</vt:lpstr>
      <vt:lpstr>XDO_?NOVAL?139?</vt:lpstr>
      <vt:lpstr>XDO_?NOVAL?14?</vt:lpstr>
      <vt:lpstr>XDO_?NOVAL?140?</vt:lpstr>
      <vt:lpstr>XDO_?NOVAL?141?</vt:lpstr>
      <vt:lpstr>XDO_?NOVAL?142?</vt:lpstr>
      <vt:lpstr>XDO_?NOVAL?143?</vt:lpstr>
      <vt:lpstr>XDO_?NOVAL?144?</vt:lpstr>
      <vt:lpstr>XDO_?NOVAL?145?</vt:lpstr>
      <vt:lpstr>XDO_?NOVAL?146?</vt:lpstr>
      <vt:lpstr>XDO_?NOVAL?147?</vt:lpstr>
      <vt:lpstr>XDO_?NOVAL?148?</vt:lpstr>
      <vt:lpstr>XDO_?NOVAL?149?</vt:lpstr>
      <vt:lpstr>XDO_?NOVAL?15?</vt:lpstr>
      <vt:lpstr>XDO_?NOVAL?150?</vt:lpstr>
      <vt:lpstr>XDO_?NOVAL?151?</vt:lpstr>
      <vt:lpstr>XDO_?NOVAL?152?</vt:lpstr>
      <vt:lpstr>XDO_?NOVAL?153?</vt:lpstr>
      <vt:lpstr>XDO_?NOVAL?154?</vt:lpstr>
      <vt:lpstr>XDO_?NOVAL?155?</vt:lpstr>
      <vt:lpstr>XDO_?NOVAL?156?</vt:lpstr>
      <vt:lpstr>XDO_?NOVAL?157?</vt:lpstr>
      <vt:lpstr>XDO_?NOVAL?158?</vt:lpstr>
      <vt:lpstr>XDO_?NOVAL?159?</vt:lpstr>
      <vt:lpstr>XDO_?NOVAL?16?</vt:lpstr>
      <vt:lpstr>XDO_?NOVAL?160?</vt:lpstr>
      <vt:lpstr>XDO_?NOVAL?161?</vt:lpstr>
      <vt:lpstr>XDO_?NOVAL?162?</vt:lpstr>
      <vt:lpstr>XDO_?NOVAL?163?</vt:lpstr>
      <vt:lpstr>XDO_?NOVAL?164?</vt:lpstr>
      <vt:lpstr>XDO_?NOVAL?165?</vt:lpstr>
      <vt:lpstr>XDO_?NOVAL?166?</vt:lpstr>
      <vt:lpstr>XDO_?NOVAL?167?</vt:lpstr>
      <vt:lpstr>XDO_?NOVAL?168?</vt:lpstr>
      <vt:lpstr>XDO_?NOVAL?169?</vt:lpstr>
      <vt:lpstr>XDO_?NOVAL?17?</vt:lpstr>
      <vt:lpstr>XDO_?NOVAL?170?</vt:lpstr>
      <vt:lpstr>XDO_?NOVAL?171?</vt:lpstr>
      <vt:lpstr>XDO_?NOVAL?172?</vt:lpstr>
      <vt:lpstr>XDO_?NOVAL?173?</vt:lpstr>
      <vt:lpstr>XDO_?NOVAL?174?</vt:lpstr>
      <vt:lpstr>XDO_?NOVAL?175?</vt:lpstr>
      <vt:lpstr>XDO_?NOVAL?176?</vt:lpstr>
      <vt:lpstr>XDO_?NOVAL?177?</vt:lpstr>
      <vt:lpstr>XDO_?NOVAL?178?</vt:lpstr>
      <vt:lpstr>XDO_?NOVAL?179?</vt:lpstr>
      <vt:lpstr>XDO_?NOVAL?18?</vt:lpstr>
      <vt:lpstr>XDO_?NOVAL?180?</vt:lpstr>
      <vt:lpstr>XDO_?NOVAL?181?</vt:lpstr>
      <vt:lpstr>XDO_?NOVAL?182?</vt:lpstr>
      <vt:lpstr>XDO_?NOVAL?183?</vt:lpstr>
      <vt:lpstr>XDO_?NOVAL?184?</vt:lpstr>
      <vt:lpstr>XDO_?NOVAL?185?</vt:lpstr>
      <vt:lpstr>XDO_?NOVAL?186?</vt:lpstr>
      <vt:lpstr>XDO_?NOVAL?187?</vt:lpstr>
      <vt:lpstr>XDO_?NOVAL?188?</vt:lpstr>
      <vt:lpstr>XDO_?NOVAL?189?</vt:lpstr>
      <vt:lpstr>XDO_?NOVAL?19?</vt:lpstr>
      <vt:lpstr>XDO_?NOVAL?190?</vt:lpstr>
      <vt:lpstr>XDO_?NOVAL?191?</vt:lpstr>
      <vt:lpstr>XDO_?NOVAL?192?</vt:lpstr>
      <vt:lpstr>XDO_?NOVAL?193?</vt:lpstr>
      <vt:lpstr>XDO_?NOVAL?194?</vt:lpstr>
      <vt:lpstr>XDO_?NOVAL?195?</vt:lpstr>
      <vt:lpstr>XDO_?NOVAL?196?</vt:lpstr>
      <vt:lpstr>XDO_?NOVAL?197?</vt:lpstr>
      <vt:lpstr>XDO_?NOVAL?198?</vt:lpstr>
      <vt:lpstr>XDO_?NOVAL?199?</vt:lpstr>
      <vt:lpstr>XDO_?NOVAL?200?</vt:lpstr>
      <vt:lpstr>XDO_?NOVAL?201?</vt:lpstr>
      <vt:lpstr>XDO_?NOVAL?202?</vt:lpstr>
      <vt:lpstr>XDO_?NOVAL?203?</vt:lpstr>
      <vt:lpstr>XDO_?NOVAL?204?</vt:lpstr>
      <vt:lpstr>XDO_?NOVAL?205?</vt:lpstr>
      <vt:lpstr>XDO_?NOVAL?206?</vt:lpstr>
      <vt:lpstr>XDO_?NOVAL?207?</vt:lpstr>
      <vt:lpstr>XDO_?NOVAL?208?</vt:lpstr>
      <vt:lpstr>XDO_?NOVAL?209?</vt:lpstr>
      <vt:lpstr>XDO_?NOVAL?210?</vt:lpstr>
      <vt:lpstr>XDO_?NOVAL?211?</vt:lpstr>
      <vt:lpstr>XDO_?NOVAL?212?</vt:lpstr>
      <vt:lpstr>XDO_?NOVAL?213?</vt:lpstr>
      <vt:lpstr>XDO_?NOVAL?214?</vt:lpstr>
      <vt:lpstr>XDO_?NOVAL?215?</vt:lpstr>
      <vt:lpstr>XDO_?NOVAL?216?</vt:lpstr>
      <vt:lpstr>XDO_?NOVAL?217?</vt:lpstr>
      <vt:lpstr>XDO_?NOVAL?218?</vt:lpstr>
      <vt:lpstr>XDO_?NOVAL?219?</vt:lpstr>
      <vt:lpstr>XDO_?NOVAL?220?</vt:lpstr>
      <vt:lpstr>XDO_?NOVAL?221?</vt:lpstr>
      <vt:lpstr>XDO_?NOVAL?222?</vt:lpstr>
      <vt:lpstr>XDO_?NOVAL?223?</vt:lpstr>
      <vt:lpstr>XDO_?NOVAL?224?</vt:lpstr>
      <vt:lpstr>XDO_?NOVAL?225?</vt:lpstr>
      <vt:lpstr>XDO_?NOVAL?226?</vt:lpstr>
      <vt:lpstr>XDO_?NOVAL?227?</vt:lpstr>
      <vt:lpstr>XDO_?NOVAL?228?</vt:lpstr>
      <vt:lpstr>XDO_?NOVAL?229?</vt:lpstr>
      <vt:lpstr>XDO_?NOVAL?230?</vt:lpstr>
      <vt:lpstr>XDO_?NOVAL?231?</vt:lpstr>
      <vt:lpstr>XDO_?NOVAL?232?</vt:lpstr>
      <vt:lpstr>XDO_?NOVAL?233?</vt:lpstr>
      <vt:lpstr>XDO_?NOVAL?234?</vt:lpstr>
      <vt:lpstr>XDO_?NOVAL?235?</vt:lpstr>
      <vt:lpstr>XDO_?NOVAL?236?</vt:lpstr>
      <vt:lpstr>XDO_?NOVAL?237?</vt:lpstr>
      <vt:lpstr>XDO_?NOVAL?238?</vt:lpstr>
      <vt:lpstr>XDO_?NOVAL?239?</vt:lpstr>
      <vt:lpstr>XDO_?NOVAL?24?</vt:lpstr>
      <vt:lpstr>XDO_?NOVAL?240?</vt:lpstr>
      <vt:lpstr>XDO_?NOVAL?241?</vt:lpstr>
      <vt:lpstr>XDO_?NOVAL?242?</vt:lpstr>
      <vt:lpstr>XDO_?NOVAL?243?</vt:lpstr>
      <vt:lpstr>XDO_?NOVAL?244?</vt:lpstr>
      <vt:lpstr>XDO_?NOVAL?245?</vt:lpstr>
      <vt:lpstr>XDO_?NOVAL?246?</vt:lpstr>
      <vt:lpstr>XDO_?NOVAL?247?</vt:lpstr>
      <vt:lpstr>XDO_?NOVAL?248?</vt:lpstr>
      <vt:lpstr>XDO_?NOVAL?249?</vt:lpstr>
      <vt:lpstr>XDO_?NOVAL?25?</vt:lpstr>
      <vt:lpstr>XDO_?NOVAL?250?</vt:lpstr>
      <vt:lpstr>XDO_?NOVAL?251?</vt:lpstr>
      <vt:lpstr>XDO_?NOVAL?252?</vt:lpstr>
      <vt:lpstr>XDO_?NOVAL?253?</vt:lpstr>
      <vt:lpstr>XDO_?NOVAL?254?</vt:lpstr>
      <vt:lpstr>XDO_?NOVAL?255?</vt:lpstr>
      <vt:lpstr>XDO_?NOVAL?256?</vt:lpstr>
      <vt:lpstr>XDO_?NOVAL?257?</vt:lpstr>
      <vt:lpstr>XDO_?NOVAL?258?</vt:lpstr>
      <vt:lpstr>XDO_?NOVAL?259?</vt:lpstr>
      <vt:lpstr>XDO_?NOVAL?26?</vt:lpstr>
      <vt:lpstr>XDO_?NOVAL?260?</vt:lpstr>
      <vt:lpstr>XDO_?NOVAL?261?</vt:lpstr>
      <vt:lpstr>XDO_?NOVAL?262?</vt:lpstr>
      <vt:lpstr>XDO_?NOVAL?263?</vt:lpstr>
      <vt:lpstr>XDO_?NOVAL?264?</vt:lpstr>
      <vt:lpstr>XDO_?NOVAL?265?</vt:lpstr>
      <vt:lpstr>XDO_?NOVAL?266?</vt:lpstr>
      <vt:lpstr>XDO_?NOVAL?267?</vt:lpstr>
      <vt:lpstr>XDO_?NOVAL?268?</vt:lpstr>
      <vt:lpstr>XDO_?NOVAL?269?</vt:lpstr>
      <vt:lpstr>XDO_?NOVAL?27?</vt:lpstr>
      <vt:lpstr>XDO_?NOVAL?270?</vt:lpstr>
      <vt:lpstr>XDO_?NOVAL?271?</vt:lpstr>
      <vt:lpstr>XDO_?NOVAL?272?</vt:lpstr>
      <vt:lpstr>XDO_?NOVAL?273?</vt:lpstr>
      <vt:lpstr>XDO_?NOVAL?274?</vt:lpstr>
      <vt:lpstr>XDO_?NOVAL?275?</vt:lpstr>
      <vt:lpstr>XDO_?NOVAL?276?</vt:lpstr>
      <vt:lpstr>XDO_?NOVAL?277?</vt:lpstr>
      <vt:lpstr>XDO_?NOVAL?278?</vt:lpstr>
      <vt:lpstr>XDO_?NOVAL?279?</vt:lpstr>
      <vt:lpstr>XDO_?NOVAL?280?</vt:lpstr>
      <vt:lpstr>XDO_?NOVAL?281?</vt:lpstr>
      <vt:lpstr>XDO_?NOVAL?282?</vt:lpstr>
      <vt:lpstr>XDO_?NOVAL?283?</vt:lpstr>
      <vt:lpstr>XDO_?NOVAL?284?</vt:lpstr>
      <vt:lpstr>XDO_?NOVAL?285?</vt:lpstr>
      <vt:lpstr>XDO_?NOVAL?286?</vt:lpstr>
      <vt:lpstr>XDO_?NOVAL?287?</vt:lpstr>
      <vt:lpstr>XDO_?NOVAL?288?</vt:lpstr>
      <vt:lpstr>XDO_?NOVAL?289?</vt:lpstr>
      <vt:lpstr>XDO_?NOVAL?290?</vt:lpstr>
      <vt:lpstr>XDO_?NOVAL?291?</vt:lpstr>
      <vt:lpstr>XDO_?NOVAL?292?</vt:lpstr>
      <vt:lpstr>XDO_?NOVAL?293?</vt:lpstr>
      <vt:lpstr>XDO_?NOVAL?294?</vt:lpstr>
      <vt:lpstr>XDO_?NOVAL?295?</vt:lpstr>
      <vt:lpstr>XDO_?NOVAL?296?</vt:lpstr>
      <vt:lpstr>XDO_?NOVAL?297?</vt:lpstr>
      <vt:lpstr>XDO_?NOVAL?298?</vt:lpstr>
      <vt:lpstr>XDO_?NOVAL?299?</vt:lpstr>
      <vt:lpstr>XDO_?NOVAL?30?</vt:lpstr>
      <vt:lpstr>XDO_?NOVAL?300?</vt:lpstr>
      <vt:lpstr>XDO_?NOVAL?301?</vt:lpstr>
      <vt:lpstr>XDO_?NOVAL?302?</vt:lpstr>
      <vt:lpstr>XDO_?NOVAL?303?</vt:lpstr>
      <vt:lpstr>XDO_?NOVAL?304?</vt:lpstr>
      <vt:lpstr>XDO_?NOVAL?305?</vt:lpstr>
      <vt:lpstr>XDO_?NOVAL?306?</vt:lpstr>
      <vt:lpstr>XDO_?NOVAL?307?</vt:lpstr>
      <vt:lpstr>XDO_?NOVAL?308?</vt:lpstr>
      <vt:lpstr>XDO_?NOVAL?309?</vt:lpstr>
      <vt:lpstr>XDO_?NOVAL?31?</vt:lpstr>
      <vt:lpstr>XDO_?NOVAL?310?</vt:lpstr>
      <vt:lpstr>XDO_?NOVAL?311?</vt:lpstr>
      <vt:lpstr>XDO_?NOVAL?312?</vt:lpstr>
      <vt:lpstr>XDO_?NOVAL?313?</vt:lpstr>
      <vt:lpstr>XDO_?NOVAL?314?</vt:lpstr>
      <vt:lpstr>XDO_?NOVAL?315?</vt:lpstr>
      <vt:lpstr>XDO_?NOVAL?316?</vt:lpstr>
      <vt:lpstr>XDO_?NOVAL?317?</vt:lpstr>
      <vt:lpstr>XDO_?NOVAL?318?</vt:lpstr>
      <vt:lpstr>XDO_?NOVAL?319?</vt:lpstr>
      <vt:lpstr>XDO_?NOVAL?32?</vt:lpstr>
      <vt:lpstr>XDO_?NOVAL?320?</vt:lpstr>
      <vt:lpstr>XDO_?NOVAL?321?</vt:lpstr>
      <vt:lpstr>XDO_?NOVAL?322?</vt:lpstr>
      <vt:lpstr>XDO_?NOVAL?323?</vt:lpstr>
      <vt:lpstr>XDO_?NOVAL?324?</vt:lpstr>
      <vt:lpstr>XDO_?NOVAL?325?</vt:lpstr>
      <vt:lpstr>XDO_?NOVAL?326?</vt:lpstr>
      <vt:lpstr>XDO_?NOVAL?327?</vt:lpstr>
      <vt:lpstr>XDO_?NOVAL?328?</vt:lpstr>
      <vt:lpstr>XDO_?NOVAL?329?</vt:lpstr>
      <vt:lpstr>XDO_?NOVAL?33?</vt:lpstr>
      <vt:lpstr>XDO_?NOVAL?330?</vt:lpstr>
      <vt:lpstr>XDO_?NOVAL?331?</vt:lpstr>
      <vt:lpstr>XDO_?NOVAL?332?</vt:lpstr>
      <vt:lpstr>XDO_?NOVAL?333?</vt:lpstr>
      <vt:lpstr>XDO_?NOVAL?334?</vt:lpstr>
      <vt:lpstr>XDO_?NOVAL?335?</vt:lpstr>
      <vt:lpstr>XDO_?NOVAL?336?</vt:lpstr>
      <vt:lpstr>XDO_?NOVAL?337?</vt:lpstr>
      <vt:lpstr>XDO_?NOVAL?338?</vt:lpstr>
      <vt:lpstr>XDO_?NOVAL?339?</vt:lpstr>
      <vt:lpstr>XDO_?NOVAL?34?</vt:lpstr>
      <vt:lpstr>XDO_?NOVAL?340?</vt:lpstr>
      <vt:lpstr>XDO_?NOVAL?341?</vt:lpstr>
      <vt:lpstr>XDO_?NOVAL?342?</vt:lpstr>
      <vt:lpstr>XDO_?NOVAL?343?</vt:lpstr>
      <vt:lpstr>XDO_?NOVAL?344?</vt:lpstr>
      <vt:lpstr>XDO_?NOVAL?345?</vt:lpstr>
      <vt:lpstr>XDO_?NOVAL?346?</vt:lpstr>
      <vt:lpstr>XDO_?NOVAL?347?</vt:lpstr>
      <vt:lpstr>XDO_?NOVAL?348?</vt:lpstr>
      <vt:lpstr>XDO_?NOVAL?349?</vt:lpstr>
      <vt:lpstr>XDO_?NOVAL?35?</vt:lpstr>
      <vt:lpstr>XDO_?NOVAL?350?</vt:lpstr>
      <vt:lpstr>XDO_?NOVAL?351?</vt:lpstr>
      <vt:lpstr>XDO_?NOVAL?352?</vt:lpstr>
      <vt:lpstr>XDO_?NOVAL?353?</vt:lpstr>
      <vt:lpstr>XDO_?NOVAL?354?</vt:lpstr>
      <vt:lpstr>XDO_?NOVAL?355?</vt:lpstr>
      <vt:lpstr>XDO_?NOVAL?356?</vt:lpstr>
      <vt:lpstr>XDO_?NOVAL?357?</vt:lpstr>
      <vt:lpstr>XDO_?NOVAL?358?</vt:lpstr>
      <vt:lpstr>XDO_?NOVAL?359?</vt:lpstr>
      <vt:lpstr>XDO_?NOVAL?36?</vt:lpstr>
      <vt:lpstr>XDO_?NOVAL?360?</vt:lpstr>
      <vt:lpstr>XDO_?NOVAL?361?</vt:lpstr>
      <vt:lpstr>XDO_?NOVAL?362?</vt:lpstr>
      <vt:lpstr>XDO_?NOVAL?363?</vt:lpstr>
      <vt:lpstr>XDO_?NOVAL?364?</vt:lpstr>
      <vt:lpstr>XDO_?NOVAL?365?</vt:lpstr>
      <vt:lpstr>XDO_?NOVAL?366?</vt:lpstr>
      <vt:lpstr>XDO_?NOVAL?367?</vt:lpstr>
      <vt:lpstr>XDO_?NOVAL?368?</vt:lpstr>
      <vt:lpstr>XDO_?NOVAL?369?</vt:lpstr>
      <vt:lpstr>XDO_?NOVAL?37?</vt:lpstr>
      <vt:lpstr>XDO_?NOVAL?370?</vt:lpstr>
      <vt:lpstr>XDO_?NOVAL?371?</vt:lpstr>
      <vt:lpstr>XDO_?NOVAL?372?</vt:lpstr>
      <vt:lpstr>XDO_?NOVAL?373?</vt:lpstr>
      <vt:lpstr>XDO_?NOVAL?374?</vt:lpstr>
      <vt:lpstr>XDO_?NOVAL?375?</vt:lpstr>
      <vt:lpstr>XDO_?NOVAL?376?</vt:lpstr>
      <vt:lpstr>XDO_?NOVAL?377?</vt:lpstr>
      <vt:lpstr>XDO_?NOVAL?378?</vt:lpstr>
      <vt:lpstr>XDO_?NOVAL?379?</vt:lpstr>
      <vt:lpstr>XDO_?NOVAL?38?</vt:lpstr>
      <vt:lpstr>XDO_?NOVAL?380?</vt:lpstr>
      <vt:lpstr>XDO_?NOVAL?381?</vt:lpstr>
      <vt:lpstr>XDO_?NOVAL?382?</vt:lpstr>
      <vt:lpstr>XDO_?NOVAL?383?</vt:lpstr>
      <vt:lpstr>XDO_?NOVAL?384?</vt:lpstr>
      <vt:lpstr>XDO_?NOVAL?385?</vt:lpstr>
      <vt:lpstr>XDO_?NOVAL?386?</vt:lpstr>
      <vt:lpstr>XDO_?NOVAL?387?</vt:lpstr>
      <vt:lpstr>XDO_?NOVAL?388?</vt:lpstr>
      <vt:lpstr>XDO_?NOVAL?389?</vt:lpstr>
      <vt:lpstr>XDO_?NOVAL?39?</vt:lpstr>
      <vt:lpstr>XDO_?NOVAL?390?</vt:lpstr>
      <vt:lpstr>XDO_?NOVAL?391?</vt:lpstr>
      <vt:lpstr>XDO_?NOVAL?392?</vt:lpstr>
      <vt:lpstr>XDO_?NOVAL?393?</vt:lpstr>
      <vt:lpstr>XDO_?NOVAL?394?</vt:lpstr>
      <vt:lpstr>XDO_?NOVAL?395?</vt:lpstr>
      <vt:lpstr>XDO_?NOVAL?396?</vt:lpstr>
      <vt:lpstr>XDO_?NOVAL?397?</vt:lpstr>
      <vt:lpstr>XDO_?NOVAL?398?</vt:lpstr>
      <vt:lpstr>XDO_?NOVAL?399?</vt:lpstr>
      <vt:lpstr>XDO_?NOVAL?40?</vt:lpstr>
      <vt:lpstr>XDO_?NOVAL?400?</vt:lpstr>
      <vt:lpstr>XDO_?NOVAL?401?</vt:lpstr>
      <vt:lpstr>XDO_?NOVAL?402?</vt:lpstr>
      <vt:lpstr>XDO_?NOVAL?403?</vt:lpstr>
      <vt:lpstr>XDO_?NOVAL?404?</vt:lpstr>
      <vt:lpstr>XDO_?NOVAL?405?</vt:lpstr>
      <vt:lpstr>XDO_?NOVAL?406?</vt:lpstr>
      <vt:lpstr>XDO_?NOVAL?407?</vt:lpstr>
      <vt:lpstr>XDO_?NOVAL?408?</vt:lpstr>
      <vt:lpstr>XDO_?NOVAL?409?</vt:lpstr>
      <vt:lpstr>XDO_?NOVAL?410?</vt:lpstr>
      <vt:lpstr>XDO_?NOVAL?411?</vt:lpstr>
      <vt:lpstr>XDO_?NOVAL?412?</vt:lpstr>
      <vt:lpstr>XDO_?NOVAL?413?</vt:lpstr>
      <vt:lpstr>XDO_?NOVAL?414?</vt:lpstr>
      <vt:lpstr>XDO_?NOVAL?415?</vt:lpstr>
      <vt:lpstr>XDO_?NOVAL?416?</vt:lpstr>
      <vt:lpstr>XDO_?NOVAL?417?</vt:lpstr>
      <vt:lpstr>XDO_?NOVAL?418?</vt:lpstr>
      <vt:lpstr>XDO_?NOVAL?419?</vt:lpstr>
      <vt:lpstr>XDO_?NOVAL?420?</vt:lpstr>
      <vt:lpstr>XDO_?NOVAL?421?</vt:lpstr>
      <vt:lpstr>XDO_?NOVAL?422?</vt:lpstr>
      <vt:lpstr>XDO_?NOVAL?423?</vt:lpstr>
      <vt:lpstr>XDO_?NOVAL?424?</vt:lpstr>
      <vt:lpstr>XDO_?NOVAL?425?</vt:lpstr>
      <vt:lpstr>XDO_?NOVAL?426?</vt:lpstr>
      <vt:lpstr>XDO_?NOVAL?427?</vt:lpstr>
      <vt:lpstr>XDO_?NOVAL?428?</vt:lpstr>
      <vt:lpstr>XDO_?NOVAL?429?</vt:lpstr>
      <vt:lpstr>XDO_?NOVAL?43?</vt:lpstr>
      <vt:lpstr>XDO_?NOVAL?430?</vt:lpstr>
      <vt:lpstr>XDO_?NOVAL?431?</vt:lpstr>
      <vt:lpstr>XDO_?NOVAL?432?</vt:lpstr>
      <vt:lpstr>XDO_?NOVAL?433?</vt:lpstr>
      <vt:lpstr>XDO_?NOVAL?434?</vt:lpstr>
      <vt:lpstr>XDO_?NOVAL?435?</vt:lpstr>
      <vt:lpstr>XDO_?NOVAL?436?</vt:lpstr>
      <vt:lpstr>XDO_?NOVAL?437?</vt:lpstr>
      <vt:lpstr>XDO_?NOVAL?438?</vt:lpstr>
      <vt:lpstr>XDO_?NOVAL?439?</vt:lpstr>
      <vt:lpstr>XDO_?NOVAL?44?</vt:lpstr>
      <vt:lpstr>XDO_?NOVAL?440?</vt:lpstr>
      <vt:lpstr>XDO_?NOVAL?441?</vt:lpstr>
      <vt:lpstr>XDO_?NOVAL?442?</vt:lpstr>
      <vt:lpstr>XDO_?NOVAL?443?</vt:lpstr>
      <vt:lpstr>XDO_?NOVAL?444?</vt:lpstr>
      <vt:lpstr>XDO_?NOVAL?445?</vt:lpstr>
      <vt:lpstr>XDO_?NOVAL?446?</vt:lpstr>
      <vt:lpstr>XDO_?NOVAL?447?</vt:lpstr>
      <vt:lpstr>XDO_?NOVAL?448?</vt:lpstr>
      <vt:lpstr>XDO_?NOVAL?449?</vt:lpstr>
      <vt:lpstr>XDO_?NOVAL?45?</vt:lpstr>
      <vt:lpstr>XDO_?NOVAL?450?</vt:lpstr>
      <vt:lpstr>XDO_?NOVAL?451?</vt:lpstr>
      <vt:lpstr>XDO_?NOVAL?452?</vt:lpstr>
      <vt:lpstr>XDO_?NOVAL?453?</vt:lpstr>
      <vt:lpstr>XDO_?NOVAL?454?</vt:lpstr>
      <vt:lpstr>XDO_?NOVAL?455?</vt:lpstr>
      <vt:lpstr>XDO_?NOVAL?456?</vt:lpstr>
      <vt:lpstr>XDO_?NOVAL?457?</vt:lpstr>
      <vt:lpstr>XDO_?NOVAL?458?</vt:lpstr>
      <vt:lpstr>XDO_?NOVAL?459?</vt:lpstr>
      <vt:lpstr>XDO_?NOVAL?46?</vt:lpstr>
      <vt:lpstr>XDO_?NOVAL?460?</vt:lpstr>
      <vt:lpstr>XDO_?NOVAL?461?</vt:lpstr>
      <vt:lpstr>XDO_?NOVAL?462?</vt:lpstr>
      <vt:lpstr>XDO_?NOVAL?463?</vt:lpstr>
      <vt:lpstr>XDO_?NOVAL?464?</vt:lpstr>
      <vt:lpstr>XDO_?NOVAL?465?</vt:lpstr>
      <vt:lpstr>XDO_?NOVAL?466?</vt:lpstr>
      <vt:lpstr>XDO_?NOVAL?467?</vt:lpstr>
      <vt:lpstr>XDO_?NOVAL?468?</vt:lpstr>
      <vt:lpstr>XDO_?NOVAL?469?</vt:lpstr>
      <vt:lpstr>XDO_?NOVAL?47?</vt:lpstr>
      <vt:lpstr>XDO_?NOVAL?470?</vt:lpstr>
      <vt:lpstr>XDO_?NOVAL?471?</vt:lpstr>
      <vt:lpstr>XDO_?NOVAL?472?</vt:lpstr>
      <vt:lpstr>XDO_?NOVAL?473?</vt:lpstr>
      <vt:lpstr>XDO_?NOVAL?474?</vt:lpstr>
      <vt:lpstr>XDO_?NOVAL?475?</vt:lpstr>
      <vt:lpstr>XDO_?NOVAL?476?</vt:lpstr>
      <vt:lpstr>XDO_?NOVAL?477?</vt:lpstr>
      <vt:lpstr>XDO_?NOVAL?478?</vt:lpstr>
      <vt:lpstr>XDO_?NOVAL?479?</vt:lpstr>
      <vt:lpstr>XDO_?NOVAL?48?</vt:lpstr>
      <vt:lpstr>XDO_?NOVAL?480?</vt:lpstr>
      <vt:lpstr>XDO_?NOVAL?481?</vt:lpstr>
      <vt:lpstr>XDO_?NOVAL?482?</vt:lpstr>
      <vt:lpstr>XDO_?NOVAL?483?</vt:lpstr>
      <vt:lpstr>XDO_?NOVAL?484?</vt:lpstr>
      <vt:lpstr>XDO_?NOVAL?485?</vt:lpstr>
      <vt:lpstr>XDO_?NOVAL?486?</vt:lpstr>
      <vt:lpstr>XDO_?NOVAL?487?</vt:lpstr>
      <vt:lpstr>XDO_?NOVAL?488?</vt:lpstr>
      <vt:lpstr>XDO_?NOVAL?489?</vt:lpstr>
      <vt:lpstr>XDO_?NOVAL?49?</vt:lpstr>
      <vt:lpstr>XDO_?NOVAL?490?</vt:lpstr>
      <vt:lpstr>XDO_?NOVAL?491?</vt:lpstr>
      <vt:lpstr>XDO_?NOVAL?492?</vt:lpstr>
      <vt:lpstr>XDO_?NOVAL?493?</vt:lpstr>
      <vt:lpstr>XDO_?NOVAL?494?</vt:lpstr>
      <vt:lpstr>XDO_?NOVAL?495?</vt:lpstr>
      <vt:lpstr>XDO_?NOVAL?496?</vt:lpstr>
      <vt:lpstr>XDO_?NOVAL?497?</vt:lpstr>
      <vt:lpstr>XDO_?NOVAL?498?</vt:lpstr>
      <vt:lpstr>XDO_?NOVAL?499?</vt:lpstr>
      <vt:lpstr>XDO_?NOVAL?500?</vt:lpstr>
      <vt:lpstr>XDO_?NOVAL?501?</vt:lpstr>
      <vt:lpstr>XDO_?NOVAL?502?</vt:lpstr>
      <vt:lpstr>XDO_?NOVAL?503?</vt:lpstr>
      <vt:lpstr>XDO_?NOVAL?504?</vt:lpstr>
      <vt:lpstr>XDO_?NOVAL?505?</vt:lpstr>
      <vt:lpstr>XDO_?NOVAL?506?</vt:lpstr>
      <vt:lpstr>XDO_?NOVAL?507?</vt:lpstr>
      <vt:lpstr>XDO_?NOVAL?508?</vt:lpstr>
      <vt:lpstr>XDO_?NOVAL?509?</vt:lpstr>
      <vt:lpstr>XDO_?NOVAL?510?</vt:lpstr>
      <vt:lpstr>XDO_?NOVAL?511?</vt:lpstr>
      <vt:lpstr>XDO_?NOVAL?512?</vt:lpstr>
      <vt:lpstr>XDO_?NOVAL?513?</vt:lpstr>
      <vt:lpstr>XDO_?NOVAL?514?</vt:lpstr>
      <vt:lpstr>XDO_?NOVAL?515?</vt:lpstr>
      <vt:lpstr>XDO_?NOVAL?516?</vt:lpstr>
      <vt:lpstr>XDO_?NOVAL?517?</vt:lpstr>
      <vt:lpstr>XDO_?NOVAL?518?</vt:lpstr>
      <vt:lpstr>XDO_?NOVAL?519?</vt:lpstr>
      <vt:lpstr>XDO_?NOVAL?52?</vt:lpstr>
      <vt:lpstr>XDO_?NOVAL?520?</vt:lpstr>
      <vt:lpstr>XDO_?NOVAL?521?</vt:lpstr>
      <vt:lpstr>XDO_?NOVAL?522?</vt:lpstr>
      <vt:lpstr>XDO_?NOVAL?523?</vt:lpstr>
      <vt:lpstr>XDO_?NOVAL?524?</vt:lpstr>
      <vt:lpstr>XDO_?NOVAL?525?</vt:lpstr>
      <vt:lpstr>XDO_?NOVAL?526?</vt:lpstr>
      <vt:lpstr>XDO_?NOVAL?527?</vt:lpstr>
      <vt:lpstr>XDO_?NOVAL?528?</vt:lpstr>
      <vt:lpstr>XDO_?NOVAL?529?</vt:lpstr>
      <vt:lpstr>XDO_?NOVAL?53?</vt:lpstr>
      <vt:lpstr>XDO_?NOVAL?530?</vt:lpstr>
      <vt:lpstr>XDO_?NOVAL?531?</vt:lpstr>
      <vt:lpstr>XDO_?NOVAL?532?</vt:lpstr>
      <vt:lpstr>XDO_?NOVAL?533?</vt:lpstr>
      <vt:lpstr>XDO_?NOVAL?534?</vt:lpstr>
      <vt:lpstr>XDO_?NOVAL?535?</vt:lpstr>
      <vt:lpstr>XDO_?NOVAL?536?</vt:lpstr>
      <vt:lpstr>XDO_?NOVAL?537?</vt:lpstr>
      <vt:lpstr>XDO_?NOVAL?538?</vt:lpstr>
      <vt:lpstr>XDO_?NOVAL?539?</vt:lpstr>
      <vt:lpstr>XDO_?NOVAL?54?</vt:lpstr>
      <vt:lpstr>XDO_?NOVAL?540?</vt:lpstr>
      <vt:lpstr>XDO_?NOVAL?541?</vt:lpstr>
      <vt:lpstr>XDO_?NOVAL?542?</vt:lpstr>
      <vt:lpstr>XDO_?NOVAL?543?</vt:lpstr>
      <vt:lpstr>XDO_?NOVAL?544?</vt:lpstr>
      <vt:lpstr>XDO_?NOVAL?545?</vt:lpstr>
      <vt:lpstr>XDO_?NOVAL?546?</vt:lpstr>
      <vt:lpstr>XDO_?NOVAL?547?</vt:lpstr>
      <vt:lpstr>XDO_?NOVAL?548?</vt:lpstr>
      <vt:lpstr>XDO_?NOVAL?549?</vt:lpstr>
      <vt:lpstr>XDO_?NOVAL?55?</vt:lpstr>
      <vt:lpstr>XDO_?NOVAL?550?</vt:lpstr>
      <vt:lpstr>XDO_?NOVAL?551?</vt:lpstr>
      <vt:lpstr>XDO_?NOVAL?552?</vt:lpstr>
      <vt:lpstr>XDO_?NOVAL?553?</vt:lpstr>
      <vt:lpstr>XDO_?NOVAL?554?</vt:lpstr>
      <vt:lpstr>XDO_?NOVAL?555?</vt:lpstr>
      <vt:lpstr>XDO_?NOVAL?556?</vt:lpstr>
      <vt:lpstr>XDO_?NOVAL?557?</vt:lpstr>
      <vt:lpstr>XDO_?NOVAL?558?</vt:lpstr>
      <vt:lpstr>XDO_?NOVAL?559?</vt:lpstr>
      <vt:lpstr>XDO_?NOVAL?56?</vt:lpstr>
      <vt:lpstr>XDO_?NOVAL?560?</vt:lpstr>
      <vt:lpstr>XDO_?NOVAL?561?</vt:lpstr>
      <vt:lpstr>XDO_?NOVAL?562?</vt:lpstr>
      <vt:lpstr>XDO_?NOVAL?563?</vt:lpstr>
      <vt:lpstr>XDO_?NOVAL?564?</vt:lpstr>
      <vt:lpstr>XDO_?NOVAL?565?</vt:lpstr>
      <vt:lpstr>XDO_?NOVAL?566?</vt:lpstr>
      <vt:lpstr>XDO_?NOVAL?567?</vt:lpstr>
      <vt:lpstr>XDO_?NOVAL?568?</vt:lpstr>
      <vt:lpstr>XDO_?NOVAL?569?</vt:lpstr>
      <vt:lpstr>XDO_?NOVAL?57?</vt:lpstr>
      <vt:lpstr>XDO_?NOVAL?570?</vt:lpstr>
      <vt:lpstr>XDO_?NOVAL?571?</vt:lpstr>
      <vt:lpstr>XDO_?NOVAL?572?</vt:lpstr>
      <vt:lpstr>XDO_?NOVAL?573?</vt:lpstr>
      <vt:lpstr>XDO_?NOVAL?574?</vt:lpstr>
      <vt:lpstr>XDO_?NOVAL?575?</vt:lpstr>
      <vt:lpstr>XDO_?NOVAL?576?</vt:lpstr>
      <vt:lpstr>XDO_?NOVAL?577?</vt:lpstr>
      <vt:lpstr>XDO_?NOVAL?578?</vt:lpstr>
      <vt:lpstr>XDO_?NOVAL?579?</vt:lpstr>
      <vt:lpstr>XDO_?NOVAL?58?</vt:lpstr>
      <vt:lpstr>XDO_?NOVAL?580?</vt:lpstr>
      <vt:lpstr>XDO_?NOVAL?581?</vt:lpstr>
      <vt:lpstr>XDO_?NOVAL?582?</vt:lpstr>
      <vt:lpstr>XDO_?NOVAL?583?</vt:lpstr>
      <vt:lpstr>XDO_?NOVAL?584?</vt:lpstr>
      <vt:lpstr>XDO_?NOVAL?585?</vt:lpstr>
      <vt:lpstr>XDO_?NOVAL?586?</vt:lpstr>
      <vt:lpstr>XDO_?NOVAL?587?</vt:lpstr>
      <vt:lpstr>XDO_?NOVAL?588?</vt:lpstr>
      <vt:lpstr>XDO_?NOVAL?589?</vt:lpstr>
      <vt:lpstr>XDO_?NOVAL?59?</vt:lpstr>
      <vt:lpstr>XDO_?NOVAL?590?</vt:lpstr>
      <vt:lpstr>XDO_?NOVAL?591?</vt:lpstr>
      <vt:lpstr>XDO_?NOVAL?592?</vt:lpstr>
      <vt:lpstr>XDO_?NOVAL?593?</vt:lpstr>
      <vt:lpstr>XDO_?NOVAL?594?</vt:lpstr>
      <vt:lpstr>XDO_?NOVAL?595?</vt:lpstr>
      <vt:lpstr>XDO_?NOVAL?596?</vt:lpstr>
      <vt:lpstr>XDO_?NOVAL?599?</vt:lpstr>
      <vt:lpstr>XDO_?NOVAL?60?</vt:lpstr>
      <vt:lpstr>XDO_?NOVAL?600?</vt:lpstr>
      <vt:lpstr>XDO_?NOVAL?601?</vt:lpstr>
      <vt:lpstr>XDO_?NOVAL?61?</vt:lpstr>
      <vt:lpstr>XDO_?NOVAL?62?</vt:lpstr>
      <vt:lpstr>XDO_?NOVAL?63?</vt:lpstr>
      <vt:lpstr>XDO_?NOVAL?64?</vt:lpstr>
      <vt:lpstr>XDO_?NOVAL?65?</vt:lpstr>
      <vt:lpstr>XDO_?NOVAL?66?</vt:lpstr>
      <vt:lpstr>XDO_?NOVAL?67?</vt:lpstr>
      <vt:lpstr>XDO_?NOVAL?68?</vt:lpstr>
      <vt:lpstr>XDO_?NOVAL?69?</vt:lpstr>
      <vt:lpstr>XDO_?NOVAL?70?</vt:lpstr>
      <vt:lpstr>XDO_?NOVAL?71?</vt:lpstr>
      <vt:lpstr>XDO_?NOVAL?72?</vt:lpstr>
      <vt:lpstr>XDO_?NOVAL?73?</vt:lpstr>
      <vt:lpstr>XDO_?NOVAL?74?</vt:lpstr>
      <vt:lpstr>XDO_?NOVAL?75?</vt:lpstr>
      <vt:lpstr>XDO_?NOVAL?76?</vt:lpstr>
      <vt:lpstr>XDO_?NOVAL?77?</vt:lpstr>
      <vt:lpstr>XDO_?NOVAL?78?</vt:lpstr>
      <vt:lpstr>XDO_?NOVAL?79?</vt:lpstr>
      <vt:lpstr>XDO_?NOVAL?80?</vt:lpstr>
      <vt:lpstr>XDO_?NOVAL?81?</vt:lpstr>
      <vt:lpstr>XDO_?NOVAL?82?</vt:lpstr>
      <vt:lpstr>XDO_?NOVAL?83?</vt:lpstr>
      <vt:lpstr>XDO_?NOVAL?84?</vt:lpstr>
      <vt:lpstr>XDO_?NOVAL?85?</vt:lpstr>
      <vt:lpstr>XDO_?NOVAL?86?</vt:lpstr>
      <vt:lpstr>XDO_?NOVAL?87?</vt:lpstr>
      <vt:lpstr>XDO_?NOVAL?88?</vt:lpstr>
      <vt:lpstr>XDO_?NOVAL?89?</vt:lpstr>
      <vt:lpstr>XDO_?NOVAL?9?</vt:lpstr>
      <vt:lpstr>XDO_?NOVAL?92?</vt:lpstr>
      <vt:lpstr>XDO_?NOVAL?93?</vt:lpstr>
      <vt:lpstr>XDO_?NOVAL?94?</vt:lpstr>
      <vt:lpstr>XDO_?NOVAL?95?</vt:lpstr>
      <vt:lpstr>XDO_?NOVAL?96?</vt:lpstr>
      <vt:lpstr>XDO_?NOVAL?97?</vt:lpstr>
      <vt:lpstr>XDO_?NOVAL?98?</vt:lpstr>
      <vt:lpstr>XDO_?NOVAL?99?</vt:lpstr>
      <vt:lpstr>XDO_?NPTF?</vt:lpstr>
      <vt:lpstr>XDO_?NPTF?100?</vt:lpstr>
      <vt:lpstr>XDO_?NPTF?101?</vt:lpstr>
      <vt:lpstr>XDO_?NPTF?102?</vt:lpstr>
      <vt:lpstr>XDO_?NPTF?103?</vt:lpstr>
      <vt:lpstr>XDO_?NPTF?104?</vt:lpstr>
      <vt:lpstr>XDO_?NPTF?105?</vt:lpstr>
      <vt:lpstr>XDO_?NPTF?106?</vt:lpstr>
      <vt:lpstr>XDO_?NPTF?107?</vt:lpstr>
      <vt:lpstr>XDO_?NPTF?108?</vt:lpstr>
      <vt:lpstr>XDO_?NPTF?109?</vt:lpstr>
      <vt:lpstr>XDO_?NPTF?11?</vt:lpstr>
      <vt:lpstr>XDO_?NPTF?110?</vt:lpstr>
      <vt:lpstr>XDO_?NPTF?111?</vt:lpstr>
      <vt:lpstr>XDO_?NPTF?112?</vt:lpstr>
      <vt:lpstr>XDO_?NPTF?113?</vt:lpstr>
      <vt:lpstr>XDO_?NPTF?114?</vt:lpstr>
      <vt:lpstr>XDO_?NPTF?115?</vt:lpstr>
      <vt:lpstr>XDO_?NPTF?116?</vt:lpstr>
      <vt:lpstr>XDO_?NPTF?117?</vt:lpstr>
      <vt:lpstr>XDO_?NPTF?118?</vt:lpstr>
      <vt:lpstr>XDO_?NPTF?119?</vt:lpstr>
      <vt:lpstr>XDO_?NPTF?120?</vt:lpstr>
      <vt:lpstr>XDO_?NPTF?121?</vt:lpstr>
      <vt:lpstr>XDO_?NPTF?122?</vt:lpstr>
      <vt:lpstr>XDO_?NPTF?123?</vt:lpstr>
      <vt:lpstr>XDO_?NPTF?124?</vt:lpstr>
      <vt:lpstr>XDO_?NPTF?125?</vt:lpstr>
      <vt:lpstr>XDO_?NPTF?126?</vt:lpstr>
      <vt:lpstr>XDO_?NPTF?127?</vt:lpstr>
      <vt:lpstr>XDO_?NPTF?128?</vt:lpstr>
      <vt:lpstr>XDO_?NPTF?129?</vt:lpstr>
      <vt:lpstr>XDO_?NPTF?13?</vt:lpstr>
      <vt:lpstr>XDO_?NPTF?130?</vt:lpstr>
      <vt:lpstr>XDO_?NPTF?131?</vt:lpstr>
      <vt:lpstr>XDO_?NPTF?132?</vt:lpstr>
      <vt:lpstr>XDO_?NPTF?133?</vt:lpstr>
      <vt:lpstr>XDO_?NPTF?135?</vt:lpstr>
      <vt:lpstr>XDO_?NPTF?15?</vt:lpstr>
      <vt:lpstr>XDO_?NPTF?16?</vt:lpstr>
      <vt:lpstr>XDO_?NPTF?17?</vt:lpstr>
      <vt:lpstr>XDO_?NPTF?18?</vt:lpstr>
      <vt:lpstr>XDO_?NPTF?19?</vt:lpstr>
      <vt:lpstr>XDO_?NPTF?20?</vt:lpstr>
      <vt:lpstr>XDO_?NPTF?21?</vt:lpstr>
      <vt:lpstr>XDO_?NPTF?22?</vt:lpstr>
      <vt:lpstr>XDO_?NPTF?23?</vt:lpstr>
      <vt:lpstr>XDO_?NPTF?24?</vt:lpstr>
      <vt:lpstr>XDO_?NPTF?25?</vt:lpstr>
      <vt:lpstr>XDO_?NPTF?26?</vt:lpstr>
      <vt:lpstr>XDO_?NPTF?27?</vt:lpstr>
      <vt:lpstr>XDO_?NPTF?28?</vt:lpstr>
      <vt:lpstr>XDO_?NPTF?29?</vt:lpstr>
      <vt:lpstr>XDO_?NPTF?30?</vt:lpstr>
      <vt:lpstr>XDO_?NPTF?31?</vt:lpstr>
      <vt:lpstr>XDO_?NPTF?32?</vt:lpstr>
      <vt:lpstr>XDO_?NPTF?33?</vt:lpstr>
      <vt:lpstr>XDO_?NPTF?34?</vt:lpstr>
      <vt:lpstr>XDO_?NPTF?35?</vt:lpstr>
      <vt:lpstr>XDO_?NPTF?36?</vt:lpstr>
      <vt:lpstr>XDO_?NPTF?37?</vt:lpstr>
      <vt:lpstr>XDO_?NPTF?38?</vt:lpstr>
      <vt:lpstr>XDO_?NPTF?39?</vt:lpstr>
      <vt:lpstr>XDO_?NPTF?40?</vt:lpstr>
      <vt:lpstr>XDO_?NPTF?41?</vt:lpstr>
      <vt:lpstr>XDO_?NPTF?42?</vt:lpstr>
      <vt:lpstr>XDO_?NPTF?43?</vt:lpstr>
      <vt:lpstr>XDO_?NPTF?44?</vt:lpstr>
      <vt:lpstr>XDO_?NPTF?45?</vt:lpstr>
      <vt:lpstr>XDO_?NPTF?46?</vt:lpstr>
      <vt:lpstr>XDO_?NPTF?47?</vt:lpstr>
      <vt:lpstr>XDO_?NPTF?48?</vt:lpstr>
      <vt:lpstr>XDO_?NPTF?49?</vt:lpstr>
      <vt:lpstr>XDO_?NPTF?5?</vt:lpstr>
      <vt:lpstr>XDO_?NPTF?50?</vt:lpstr>
      <vt:lpstr>XDO_?NPTF?51?</vt:lpstr>
      <vt:lpstr>XDO_?NPTF?52?</vt:lpstr>
      <vt:lpstr>XDO_?NPTF?53?</vt:lpstr>
      <vt:lpstr>XDO_?NPTF?54?</vt:lpstr>
      <vt:lpstr>XDO_?NPTF?55?</vt:lpstr>
      <vt:lpstr>XDO_?NPTF?56?</vt:lpstr>
      <vt:lpstr>XDO_?NPTF?57?</vt:lpstr>
      <vt:lpstr>XDO_?NPTF?58?</vt:lpstr>
      <vt:lpstr>XDO_?NPTF?59?</vt:lpstr>
      <vt:lpstr>XDO_?NPTF?6?</vt:lpstr>
      <vt:lpstr>XDO_?NPTF?60?</vt:lpstr>
      <vt:lpstr>XDO_?NPTF?61?</vt:lpstr>
      <vt:lpstr>XDO_?NPTF?62?</vt:lpstr>
      <vt:lpstr>XDO_?NPTF?63?</vt:lpstr>
      <vt:lpstr>XDO_?NPTF?64?</vt:lpstr>
      <vt:lpstr>XDO_?NPTF?65?</vt:lpstr>
      <vt:lpstr>XDO_?NPTF?66?</vt:lpstr>
      <vt:lpstr>XDO_?NPTF?67?</vt:lpstr>
      <vt:lpstr>XDO_?NPTF?68?</vt:lpstr>
      <vt:lpstr>XDO_?NPTF?69?</vt:lpstr>
      <vt:lpstr>XDO_?NPTF?70?</vt:lpstr>
      <vt:lpstr>XDO_?NPTF?71?</vt:lpstr>
      <vt:lpstr>XDO_?NPTF?72?</vt:lpstr>
      <vt:lpstr>XDO_?NPTF?73?</vt:lpstr>
      <vt:lpstr>XDO_?NPTF?74?</vt:lpstr>
      <vt:lpstr>XDO_?NPTF?75?</vt:lpstr>
      <vt:lpstr>XDO_?NPTF?76?</vt:lpstr>
      <vt:lpstr>XDO_?NPTF?77?</vt:lpstr>
      <vt:lpstr>XDO_?NPTF?78?</vt:lpstr>
      <vt:lpstr>XDO_?NPTF?79?</vt:lpstr>
      <vt:lpstr>XDO_?NPTF?80?</vt:lpstr>
      <vt:lpstr>XDO_?NPTF?81?</vt:lpstr>
      <vt:lpstr>XDO_?NPTF?82?</vt:lpstr>
      <vt:lpstr>XDO_?NPTF?83?</vt:lpstr>
      <vt:lpstr>XDO_?NPTF?84?</vt:lpstr>
      <vt:lpstr>XDO_?NPTF?85?</vt:lpstr>
      <vt:lpstr>XDO_?NPTF?86?</vt:lpstr>
      <vt:lpstr>XDO_?NPTF?87?</vt:lpstr>
      <vt:lpstr>XDO_?NPTF?88?</vt:lpstr>
      <vt:lpstr>XDO_?NPTF?89?</vt:lpstr>
      <vt:lpstr>XDO_?NPTF?9?</vt:lpstr>
      <vt:lpstr>XDO_?NPTF?90?</vt:lpstr>
      <vt:lpstr>XDO_?NPTF?91?</vt:lpstr>
      <vt:lpstr>XDO_?NPTF?92?</vt:lpstr>
      <vt:lpstr>XDO_?NPTF?93?</vt:lpstr>
      <vt:lpstr>XDO_?NPTF?94?</vt:lpstr>
      <vt:lpstr>XDO_?NPTF?95?</vt:lpstr>
      <vt:lpstr>XDO_?NPTF?96?</vt:lpstr>
      <vt:lpstr>XDO_?NPTF?97?</vt:lpstr>
      <vt:lpstr>XDO_?NPTF?98?</vt:lpstr>
      <vt:lpstr>XDO_?NPTF?99?</vt:lpstr>
      <vt:lpstr>XDO_?RATING?</vt:lpstr>
      <vt:lpstr>XDO_?RATING?10?</vt:lpstr>
      <vt:lpstr>XDO_?RATING?100?</vt:lpstr>
      <vt:lpstr>XDO_?RATING?101?</vt:lpstr>
      <vt:lpstr>XDO_?RATING?102?</vt:lpstr>
      <vt:lpstr>XDO_?RATING?103?</vt:lpstr>
      <vt:lpstr>XDO_?RATING?104?</vt:lpstr>
      <vt:lpstr>XDO_?RATING?105?</vt:lpstr>
      <vt:lpstr>XDO_?RATING?106?</vt:lpstr>
      <vt:lpstr>XDO_?RATING?107?</vt:lpstr>
      <vt:lpstr>XDO_?RATING?108?</vt:lpstr>
      <vt:lpstr>XDO_?RATING?109?</vt:lpstr>
      <vt:lpstr>XDO_?RATING?11?</vt:lpstr>
      <vt:lpstr>XDO_?RATING?110?</vt:lpstr>
      <vt:lpstr>XDO_?RATING?111?</vt:lpstr>
      <vt:lpstr>XDO_?RATING?112?</vt:lpstr>
      <vt:lpstr>XDO_?RATING?113?</vt:lpstr>
      <vt:lpstr>XDO_?RATING?114?</vt:lpstr>
      <vt:lpstr>XDO_?RATING?115?</vt:lpstr>
      <vt:lpstr>XDO_?RATING?116?</vt:lpstr>
      <vt:lpstr>XDO_?RATING?117?</vt:lpstr>
      <vt:lpstr>XDO_?RATING?118?</vt:lpstr>
      <vt:lpstr>XDO_?RATING?119?</vt:lpstr>
      <vt:lpstr>XDO_?RATING?12?</vt:lpstr>
      <vt:lpstr>XDO_?RATING?120?</vt:lpstr>
      <vt:lpstr>XDO_?RATING?121?</vt:lpstr>
      <vt:lpstr>XDO_?RATING?122?</vt:lpstr>
      <vt:lpstr>XDO_?RATING?123?</vt:lpstr>
      <vt:lpstr>XDO_?RATING?124?</vt:lpstr>
      <vt:lpstr>XDO_?RATING?125?</vt:lpstr>
      <vt:lpstr>XDO_?RATING?127?</vt:lpstr>
      <vt:lpstr>XDO_?RATING?128?</vt:lpstr>
      <vt:lpstr>XDO_?RATING?129?</vt:lpstr>
      <vt:lpstr>XDO_?RATING?13?</vt:lpstr>
      <vt:lpstr>XDO_?RATING?130?</vt:lpstr>
      <vt:lpstr>XDO_?RATING?131?</vt:lpstr>
      <vt:lpstr>XDO_?RATING?132?</vt:lpstr>
      <vt:lpstr>XDO_?RATING?133?</vt:lpstr>
      <vt:lpstr>XDO_?RATING?134?</vt:lpstr>
      <vt:lpstr>XDO_?RATING?135?</vt:lpstr>
      <vt:lpstr>XDO_?RATING?136?</vt:lpstr>
      <vt:lpstr>XDO_?RATING?137?</vt:lpstr>
      <vt:lpstr>XDO_?RATING?138?</vt:lpstr>
      <vt:lpstr>XDO_?RATING?139?</vt:lpstr>
      <vt:lpstr>XDO_?RATING?14?</vt:lpstr>
      <vt:lpstr>XDO_?RATING?140?</vt:lpstr>
      <vt:lpstr>XDO_?RATING?141?</vt:lpstr>
      <vt:lpstr>XDO_?RATING?142?</vt:lpstr>
      <vt:lpstr>XDO_?RATING?143?</vt:lpstr>
      <vt:lpstr>XDO_?RATING?144?</vt:lpstr>
      <vt:lpstr>XDO_?RATING?145?</vt:lpstr>
      <vt:lpstr>XDO_?RATING?146?</vt:lpstr>
      <vt:lpstr>XDO_?RATING?147?</vt:lpstr>
      <vt:lpstr>XDO_?RATING?148?</vt:lpstr>
      <vt:lpstr>XDO_?RATING?149?</vt:lpstr>
      <vt:lpstr>XDO_?RATING?15?</vt:lpstr>
      <vt:lpstr>XDO_?RATING?150?</vt:lpstr>
      <vt:lpstr>XDO_?RATING?151?</vt:lpstr>
      <vt:lpstr>XDO_?RATING?152?</vt:lpstr>
      <vt:lpstr>XDO_?RATING?153?</vt:lpstr>
      <vt:lpstr>XDO_?RATING?154?</vt:lpstr>
      <vt:lpstr>XDO_?RATING?155?</vt:lpstr>
      <vt:lpstr>XDO_?RATING?156?</vt:lpstr>
      <vt:lpstr>XDO_?RATING?157?</vt:lpstr>
      <vt:lpstr>XDO_?RATING?158?</vt:lpstr>
      <vt:lpstr>XDO_?RATING?159?</vt:lpstr>
      <vt:lpstr>XDO_?RATING?16?</vt:lpstr>
      <vt:lpstr>XDO_?RATING?160?</vt:lpstr>
      <vt:lpstr>XDO_?RATING?161?</vt:lpstr>
      <vt:lpstr>XDO_?RATING?162?</vt:lpstr>
      <vt:lpstr>XDO_?RATING?163?</vt:lpstr>
      <vt:lpstr>XDO_?RATING?164?</vt:lpstr>
      <vt:lpstr>XDO_?RATING?165?</vt:lpstr>
      <vt:lpstr>XDO_?RATING?166?</vt:lpstr>
      <vt:lpstr>XDO_?RATING?167?</vt:lpstr>
      <vt:lpstr>XDO_?RATING?168?</vt:lpstr>
      <vt:lpstr>XDO_?RATING?169?</vt:lpstr>
      <vt:lpstr>XDO_?RATING?17?</vt:lpstr>
      <vt:lpstr>XDO_?RATING?170?</vt:lpstr>
      <vt:lpstr>XDO_?RATING?171?</vt:lpstr>
      <vt:lpstr>XDO_?RATING?172?</vt:lpstr>
      <vt:lpstr>XDO_?RATING?173?</vt:lpstr>
      <vt:lpstr>XDO_?RATING?174?</vt:lpstr>
      <vt:lpstr>XDO_?RATING?175?</vt:lpstr>
      <vt:lpstr>XDO_?RATING?176?</vt:lpstr>
      <vt:lpstr>XDO_?RATING?177?</vt:lpstr>
      <vt:lpstr>XDO_?RATING?178?</vt:lpstr>
      <vt:lpstr>XDO_?RATING?179?</vt:lpstr>
      <vt:lpstr>XDO_?RATING?18?</vt:lpstr>
      <vt:lpstr>XDO_?RATING?180?</vt:lpstr>
      <vt:lpstr>XDO_?RATING?181?</vt:lpstr>
      <vt:lpstr>XDO_?RATING?182?</vt:lpstr>
      <vt:lpstr>XDO_?RATING?183?</vt:lpstr>
      <vt:lpstr>XDO_?RATING?184?</vt:lpstr>
      <vt:lpstr>XDO_?RATING?185?</vt:lpstr>
      <vt:lpstr>XDO_?RATING?186?</vt:lpstr>
      <vt:lpstr>XDO_?RATING?187?</vt:lpstr>
      <vt:lpstr>XDO_?RATING?188?</vt:lpstr>
      <vt:lpstr>XDO_?RATING?189?</vt:lpstr>
      <vt:lpstr>XDO_?RATING?19?</vt:lpstr>
      <vt:lpstr>XDO_?RATING?190?</vt:lpstr>
      <vt:lpstr>XDO_?RATING?191?</vt:lpstr>
      <vt:lpstr>XDO_?RATING?192?</vt:lpstr>
      <vt:lpstr>XDO_?RATING?193?</vt:lpstr>
      <vt:lpstr>XDO_?RATING?194?</vt:lpstr>
      <vt:lpstr>XDO_?RATING?195?</vt:lpstr>
      <vt:lpstr>XDO_?RATING?196?</vt:lpstr>
      <vt:lpstr>XDO_?RATING?197?</vt:lpstr>
      <vt:lpstr>XDO_?RATING?198?</vt:lpstr>
      <vt:lpstr>XDO_?RATING?199?</vt:lpstr>
      <vt:lpstr>XDO_?RATING?200?</vt:lpstr>
      <vt:lpstr>XDO_?RATING?201?</vt:lpstr>
      <vt:lpstr>XDO_?RATING?202?</vt:lpstr>
      <vt:lpstr>XDO_?RATING?203?</vt:lpstr>
      <vt:lpstr>XDO_?RATING?204?</vt:lpstr>
      <vt:lpstr>XDO_?RATING?205?</vt:lpstr>
      <vt:lpstr>XDO_?RATING?206?</vt:lpstr>
      <vt:lpstr>XDO_?RATING?207?</vt:lpstr>
      <vt:lpstr>XDO_?RATING?208?</vt:lpstr>
      <vt:lpstr>XDO_?RATING?209?</vt:lpstr>
      <vt:lpstr>XDO_?RATING?210?</vt:lpstr>
      <vt:lpstr>XDO_?RATING?211?</vt:lpstr>
      <vt:lpstr>XDO_?RATING?212?</vt:lpstr>
      <vt:lpstr>XDO_?RATING?213?</vt:lpstr>
      <vt:lpstr>XDO_?RATING?214?</vt:lpstr>
      <vt:lpstr>XDO_?RATING?215?</vt:lpstr>
      <vt:lpstr>XDO_?RATING?216?</vt:lpstr>
      <vt:lpstr>XDO_?RATING?217?</vt:lpstr>
      <vt:lpstr>XDO_?RATING?218?</vt:lpstr>
      <vt:lpstr>XDO_?RATING?219?</vt:lpstr>
      <vt:lpstr>XDO_?RATING?220?</vt:lpstr>
      <vt:lpstr>XDO_?RATING?221?</vt:lpstr>
      <vt:lpstr>XDO_?RATING?222?</vt:lpstr>
      <vt:lpstr>XDO_?RATING?223?</vt:lpstr>
      <vt:lpstr>XDO_?RATING?224?</vt:lpstr>
      <vt:lpstr>XDO_?RATING?225?</vt:lpstr>
      <vt:lpstr>XDO_?RATING?226?</vt:lpstr>
      <vt:lpstr>XDO_?RATING?227?</vt:lpstr>
      <vt:lpstr>XDO_?RATING?228?</vt:lpstr>
      <vt:lpstr>XDO_?RATING?229?</vt:lpstr>
      <vt:lpstr>XDO_?RATING?230?</vt:lpstr>
      <vt:lpstr>XDO_?RATING?231?</vt:lpstr>
      <vt:lpstr>XDO_?RATING?232?</vt:lpstr>
      <vt:lpstr>XDO_?RATING?233?</vt:lpstr>
      <vt:lpstr>XDO_?RATING?234?</vt:lpstr>
      <vt:lpstr>XDO_?RATING?235?</vt:lpstr>
      <vt:lpstr>XDO_?RATING?236?</vt:lpstr>
      <vt:lpstr>XDO_?RATING?237?</vt:lpstr>
      <vt:lpstr>XDO_?RATING?238?</vt:lpstr>
      <vt:lpstr>XDO_?RATING?239?</vt:lpstr>
      <vt:lpstr>XDO_?RATING?24?</vt:lpstr>
      <vt:lpstr>XDO_?RATING?240?</vt:lpstr>
      <vt:lpstr>XDO_?RATING?241?</vt:lpstr>
      <vt:lpstr>XDO_?RATING?242?</vt:lpstr>
      <vt:lpstr>XDO_?RATING?243?</vt:lpstr>
      <vt:lpstr>XDO_?RATING?244?</vt:lpstr>
      <vt:lpstr>XDO_?RATING?245?</vt:lpstr>
      <vt:lpstr>XDO_?RATING?246?</vt:lpstr>
      <vt:lpstr>XDO_?RATING?247?</vt:lpstr>
      <vt:lpstr>XDO_?RATING?248?</vt:lpstr>
      <vt:lpstr>XDO_?RATING?249?</vt:lpstr>
      <vt:lpstr>XDO_?RATING?25?</vt:lpstr>
      <vt:lpstr>XDO_?RATING?250?</vt:lpstr>
      <vt:lpstr>XDO_?RATING?251?</vt:lpstr>
      <vt:lpstr>XDO_?RATING?252?</vt:lpstr>
      <vt:lpstr>XDO_?RATING?253?</vt:lpstr>
      <vt:lpstr>XDO_?RATING?254?</vt:lpstr>
      <vt:lpstr>XDO_?RATING?255?</vt:lpstr>
      <vt:lpstr>XDO_?RATING?256?</vt:lpstr>
      <vt:lpstr>XDO_?RATING?257?</vt:lpstr>
      <vt:lpstr>XDO_?RATING?258?</vt:lpstr>
      <vt:lpstr>XDO_?RATING?259?</vt:lpstr>
      <vt:lpstr>XDO_?RATING?26?</vt:lpstr>
      <vt:lpstr>XDO_?RATING?260?</vt:lpstr>
      <vt:lpstr>XDO_?RATING?261?</vt:lpstr>
      <vt:lpstr>XDO_?RATING?262?</vt:lpstr>
      <vt:lpstr>XDO_?RATING?263?</vt:lpstr>
      <vt:lpstr>XDO_?RATING?264?</vt:lpstr>
      <vt:lpstr>XDO_?RATING?265?</vt:lpstr>
      <vt:lpstr>XDO_?RATING?266?</vt:lpstr>
      <vt:lpstr>XDO_?RATING?267?</vt:lpstr>
      <vt:lpstr>XDO_?RATING?268?</vt:lpstr>
      <vt:lpstr>XDO_?RATING?269?</vt:lpstr>
      <vt:lpstr>XDO_?RATING?27?</vt:lpstr>
      <vt:lpstr>XDO_?RATING?270?</vt:lpstr>
      <vt:lpstr>XDO_?RATING?271?</vt:lpstr>
      <vt:lpstr>XDO_?RATING?272?</vt:lpstr>
      <vt:lpstr>XDO_?RATING?273?</vt:lpstr>
      <vt:lpstr>XDO_?RATING?274?</vt:lpstr>
      <vt:lpstr>XDO_?RATING?275?</vt:lpstr>
      <vt:lpstr>XDO_?RATING?276?</vt:lpstr>
      <vt:lpstr>XDO_?RATING?277?</vt:lpstr>
      <vt:lpstr>XDO_?RATING?278?</vt:lpstr>
      <vt:lpstr>XDO_?RATING?279?</vt:lpstr>
      <vt:lpstr>XDO_?RATING?280?</vt:lpstr>
      <vt:lpstr>XDO_?RATING?281?</vt:lpstr>
      <vt:lpstr>XDO_?RATING?282?</vt:lpstr>
      <vt:lpstr>XDO_?RATING?283?</vt:lpstr>
      <vt:lpstr>XDO_?RATING?284?</vt:lpstr>
      <vt:lpstr>XDO_?RATING?285?</vt:lpstr>
      <vt:lpstr>XDO_?RATING?286?</vt:lpstr>
      <vt:lpstr>XDO_?RATING?287?</vt:lpstr>
      <vt:lpstr>XDO_?RATING?288?</vt:lpstr>
      <vt:lpstr>XDO_?RATING?289?</vt:lpstr>
      <vt:lpstr>XDO_?RATING?290?</vt:lpstr>
      <vt:lpstr>XDO_?RATING?291?</vt:lpstr>
      <vt:lpstr>XDO_?RATING?292?</vt:lpstr>
      <vt:lpstr>XDO_?RATING?293?</vt:lpstr>
      <vt:lpstr>XDO_?RATING?294?</vt:lpstr>
      <vt:lpstr>XDO_?RATING?295?</vt:lpstr>
      <vt:lpstr>XDO_?RATING?296?</vt:lpstr>
      <vt:lpstr>XDO_?RATING?297?</vt:lpstr>
      <vt:lpstr>XDO_?RATING?298?</vt:lpstr>
      <vt:lpstr>XDO_?RATING?299?</vt:lpstr>
      <vt:lpstr>XDO_?RATING?30?</vt:lpstr>
      <vt:lpstr>XDO_?RATING?300?</vt:lpstr>
      <vt:lpstr>XDO_?RATING?301?</vt:lpstr>
      <vt:lpstr>XDO_?RATING?302?</vt:lpstr>
      <vt:lpstr>XDO_?RATING?303?</vt:lpstr>
      <vt:lpstr>XDO_?RATING?304?</vt:lpstr>
      <vt:lpstr>XDO_?RATING?305?</vt:lpstr>
      <vt:lpstr>XDO_?RATING?306?</vt:lpstr>
      <vt:lpstr>XDO_?RATING?307?</vt:lpstr>
      <vt:lpstr>XDO_?RATING?308?</vt:lpstr>
      <vt:lpstr>XDO_?RATING?309?</vt:lpstr>
      <vt:lpstr>XDO_?RATING?31?</vt:lpstr>
      <vt:lpstr>XDO_?RATING?310?</vt:lpstr>
      <vt:lpstr>XDO_?RATING?311?</vt:lpstr>
      <vt:lpstr>XDO_?RATING?312?</vt:lpstr>
      <vt:lpstr>XDO_?RATING?313?</vt:lpstr>
      <vt:lpstr>XDO_?RATING?314?</vt:lpstr>
      <vt:lpstr>XDO_?RATING?315?</vt:lpstr>
      <vt:lpstr>XDO_?RATING?316?</vt:lpstr>
      <vt:lpstr>XDO_?RATING?317?</vt:lpstr>
      <vt:lpstr>XDO_?RATING?318?</vt:lpstr>
      <vt:lpstr>XDO_?RATING?319?</vt:lpstr>
      <vt:lpstr>XDO_?RATING?32?</vt:lpstr>
      <vt:lpstr>XDO_?RATING?320?</vt:lpstr>
      <vt:lpstr>XDO_?RATING?321?</vt:lpstr>
      <vt:lpstr>XDO_?RATING?322?</vt:lpstr>
      <vt:lpstr>XDO_?RATING?323?</vt:lpstr>
      <vt:lpstr>XDO_?RATING?324?</vt:lpstr>
      <vt:lpstr>XDO_?RATING?325?</vt:lpstr>
      <vt:lpstr>XDO_?RATING?326?</vt:lpstr>
      <vt:lpstr>XDO_?RATING?327?</vt:lpstr>
      <vt:lpstr>XDO_?RATING?328?</vt:lpstr>
      <vt:lpstr>XDO_?RATING?329?</vt:lpstr>
      <vt:lpstr>XDO_?RATING?33?</vt:lpstr>
      <vt:lpstr>XDO_?RATING?330?</vt:lpstr>
      <vt:lpstr>XDO_?RATING?331?</vt:lpstr>
      <vt:lpstr>XDO_?RATING?332?</vt:lpstr>
      <vt:lpstr>XDO_?RATING?333?</vt:lpstr>
      <vt:lpstr>XDO_?RATING?334?</vt:lpstr>
      <vt:lpstr>XDO_?RATING?335?</vt:lpstr>
      <vt:lpstr>XDO_?RATING?336?</vt:lpstr>
      <vt:lpstr>XDO_?RATING?337?</vt:lpstr>
      <vt:lpstr>XDO_?RATING?338?</vt:lpstr>
      <vt:lpstr>XDO_?RATING?339?</vt:lpstr>
      <vt:lpstr>XDO_?RATING?34?</vt:lpstr>
      <vt:lpstr>XDO_?RATING?340?</vt:lpstr>
      <vt:lpstr>XDO_?RATING?341?</vt:lpstr>
      <vt:lpstr>XDO_?RATING?342?</vt:lpstr>
      <vt:lpstr>XDO_?RATING?343?</vt:lpstr>
      <vt:lpstr>XDO_?RATING?344?</vt:lpstr>
      <vt:lpstr>XDO_?RATING?345?</vt:lpstr>
      <vt:lpstr>XDO_?RATING?346?</vt:lpstr>
      <vt:lpstr>XDO_?RATING?347?</vt:lpstr>
      <vt:lpstr>XDO_?RATING?348?</vt:lpstr>
      <vt:lpstr>XDO_?RATING?349?</vt:lpstr>
      <vt:lpstr>XDO_?RATING?35?</vt:lpstr>
      <vt:lpstr>XDO_?RATING?350?</vt:lpstr>
      <vt:lpstr>XDO_?RATING?351?</vt:lpstr>
      <vt:lpstr>XDO_?RATING?352?</vt:lpstr>
      <vt:lpstr>XDO_?RATING?353?</vt:lpstr>
      <vt:lpstr>XDO_?RATING?354?</vt:lpstr>
      <vt:lpstr>XDO_?RATING?355?</vt:lpstr>
      <vt:lpstr>XDO_?RATING?356?</vt:lpstr>
      <vt:lpstr>XDO_?RATING?357?</vt:lpstr>
      <vt:lpstr>XDO_?RATING?358?</vt:lpstr>
      <vt:lpstr>XDO_?RATING?359?</vt:lpstr>
      <vt:lpstr>XDO_?RATING?36?</vt:lpstr>
      <vt:lpstr>XDO_?RATING?360?</vt:lpstr>
      <vt:lpstr>XDO_?RATING?361?</vt:lpstr>
      <vt:lpstr>XDO_?RATING?362?</vt:lpstr>
      <vt:lpstr>XDO_?RATING?363?</vt:lpstr>
      <vt:lpstr>XDO_?RATING?364?</vt:lpstr>
      <vt:lpstr>XDO_?RATING?365?</vt:lpstr>
      <vt:lpstr>XDO_?RATING?366?</vt:lpstr>
      <vt:lpstr>XDO_?RATING?367?</vt:lpstr>
      <vt:lpstr>XDO_?RATING?368?</vt:lpstr>
      <vt:lpstr>XDO_?RATING?369?</vt:lpstr>
      <vt:lpstr>XDO_?RATING?37?</vt:lpstr>
      <vt:lpstr>XDO_?RATING?370?</vt:lpstr>
      <vt:lpstr>XDO_?RATING?371?</vt:lpstr>
      <vt:lpstr>XDO_?RATING?372?</vt:lpstr>
      <vt:lpstr>XDO_?RATING?373?</vt:lpstr>
      <vt:lpstr>XDO_?RATING?374?</vt:lpstr>
      <vt:lpstr>XDO_?RATING?375?</vt:lpstr>
      <vt:lpstr>XDO_?RATING?376?</vt:lpstr>
      <vt:lpstr>XDO_?RATING?377?</vt:lpstr>
      <vt:lpstr>XDO_?RATING?378?</vt:lpstr>
      <vt:lpstr>XDO_?RATING?379?</vt:lpstr>
      <vt:lpstr>XDO_?RATING?38?</vt:lpstr>
      <vt:lpstr>XDO_?RATING?380?</vt:lpstr>
      <vt:lpstr>XDO_?RATING?381?</vt:lpstr>
      <vt:lpstr>XDO_?RATING?382?</vt:lpstr>
      <vt:lpstr>XDO_?RATING?383?</vt:lpstr>
      <vt:lpstr>XDO_?RATING?384?</vt:lpstr>
      <vt:lpstr>XDO_?RATING?385?</vt:lpstr>
      <vt:lpstr>XDO_?RATING?386?</vt:lpstr>
      <vt:lpstr>XDO_?RATING?387?</vt:lpstr>
      <vt:lpstr>XDO_?RATING?388?</vt:lpstr>
      <vt:lpstr>XDO_?RATING?389?</vt:lpstr>
      <vt:lpstr>XDO_?RATING?39?</vt:lpstr>
      <vt:lpstr>XDO_?RATING?390?</vt:lpstr>
      <vt:lpstr>XDO_?RATING?391?</vt:lpstr>
      <vt:lpstr>XDO_?RATING?392?</vt:lpstr>
      <vt:lpstr>XDO_?RATING?393?</vt:lpstr>
      <vt:lpstr>XDO_?RATING?394?</vt:lpstr>
      <vt:lpstr>XDO_?RATING?395?</vt:lpstr>
      <vt:lpstr>XDO_?RATING?396?</vt:lpstr>
      <vt:lpstr>XDO_?RATING?397?</vt:lpstr>
      <vt:lpstr>XDO_?RATING?398?</vt:lpstr>
      <vt:lpstr>XDO_?RATING?399?</vt:lpstr>
      <vt:lpstr>XDO_?RATING?40?</vt:lpstr>
      <vt:lpstr>XDO_?RATING?400?</vt:lpstr>
      <vt:lpstr>XDO_?RATING?401?</vt:lpstr>
      <vt:lpstr>XDO_?RATING?402?</vt:lpstr>
      <vt:lpstr>XDO_?RATING?403?</vt:lpstr>
      <vt:lpstr>XDO_?RATING?404?</vt:lpstr>
      <vt:lpstr>XDO_?RATING?405?</vt:lpstr>
      <vt:lpstr>XDO_?RATING?406?</vt:lpstr>
      <vt:lpstr>XDO_?RATING?407?</vt:lpstr>
      <vt:lpstr>XDO_?RATING?408?</vt:lpstr>
      <vt:lpstr>XDO_?RATING?409?</vt:lpstr>
      <vt:lpstr>XDO_?RATING?410?</vt:lpstr>
      <vt:lpstr>XDO_?RATING?411?</vt:lpstr>
      <vt:lpstr>XDO_?RATING?412?</vt:lpstr>
      <vt:lpstr>XDO_?RATING?413?</vt:lpstr>
      <vt:lpstr>XDO_?RATING?414?</vt:lpstr>
      <vt:lpstr>XDO_?RATING?415?</vt:lpstr>
      <vt:lpstr>XDO_?RATING?416?</vt:lpstr>
      <vt:lpstr>XDO_?RATING?417?</vt:lpstr>
      <vt:lpstr>XDO_?RATING?418?</vt:lpstr>
      <vt:lpstr>XDO_?RATING?419?</vt:lpstr>
      <vt:lpstr>XDO_?RATING?420?</vt:lpstr>
      <vt:lpstr>XDO_?RATING?421?</vt:lpstr>
      <vt:lpstr>XDO_?RATING?422?</vt:lpstr>
      <vt:lpstr>XDO_?RATING?423?</vt:lpstr>
      <vt:lpstr>XDO_?RATING?424?</vt:lpstr>
      <vt:lpstr>XDO_?RATING?425?</vt:lpstr>
      <vt:lpstr>XDO_?RATING?426?</vt:lpstr>
      <vt:lpstr>XDO_?RATING?427?</vt:lpstr>
      <vt:lpstr>XDO_?RATING?428?</vt:lpstr>
      <vt:lpstr>XDO_?RATING?429?</vt:lpstr>
      <vt:lpstr>XDO_?RATING?43?</vt:lpstr>
      <vt:lpstr>XDO_?RATING?430?</vt:lpstr>
      <vt:lpstr>XDO_?RATING?431?</vt:lpstr>
      <vt:lpstr>XDO_?RATING?432?</vt:lpstr>
      <vt:lpstr>XDO_?RATING?433?</vt:lpstr>
      <vt:lpstr>XDO_?RATING?434?</vt:lpstr>
      <vt:lpstr>XDO_?RATING?435?</vt:lpstr>
      <vt:lpstr>XDO_?RATING?436?</vt:lpstr>
      <vt:lpstr>XDO_?RATING?437?</vt:lpstr>
      <vt:lpstr>XDO_?RATING?438?</vt:lpstr>
      <vt:lpstr>XDO_?RATING?439?</vt:lpstr>
      <vt:lpstr>XDO_?RATING?44?</vt:lpstr>
      <vt:lpstr>XDO_?RATING?440?</vt:lpstr>
      <vt:lpstr>XDO_?RATING?441?</vt:lpstr>
      <vt:lpstr>XDO_?RATING?442?</vt:lpstr>
      <vt:lpstr>XDO_?RATING?443?</vt:lpstr>
      <vt:lpstr>XDO_?RATING?444?</vt:lpstr>
      <vt:lpstr>XDO_?RATING?445?</vt:lpstr>
      <vt:lpstr>XDO_?RATING?446?</vt:lpstr>
      <vt:lpstr>XDO_?RATING?447?</vt:lpstr>
      <vt:lpstr>XDO_?RATING?448?</vt:lpstr>
      <vt:lpstr>XDO_?RATING?449?</vt:lpstr>
      <vt:lpstr>XDO_?RATING?45?</vt:lpstr>
      <vt:lpstr>XDO_?RATING?450?</vt:lpstr>
      <vt:lpstr>XDO_?RATING?451?</vt:lpstr>
      <vt:lpstr>XDO_?RATING?452?</vt:lpstr>
      <vt:lpstr>XDO_?RATING?453?</vt:lpstr>
      <vt:lpstr>XDO_?RATING?454?</vt:lpstr>
      <vt:lpstr>XDO_?RATING?455?</vt:lpstr>
      <vt:lpstr>XDO_?RATING?456?</vt:lpstr>
      <vt:lpstr>XDO_?RATING?457?</vt:lpstr>
      <vt:lpstr>XDO_?RATING?458?</vt:lpstr>
      <vt:lpstr>XDO_?RATING?459?</vt:lpstr>
      <vt:lpstr>XDO_?RATING?46?</vt:lpstr>
      <vt:lpstr>XDO_?RATING?460?</vt:lpstr>
      <vt:lpstr>XDO_?RATING?461?</vt:lpstr>
      <vt:lpstr>XDO_?RATING?462?</vt:lpstr>
      <vt:lpstr>XDO_?RATING?463?</vt:lpstr>
      <vt:lpstr>XDO_?RATING?464?</vt:lpstr>
      <vt:lpstr>XDO_?RATING?465?</vt:lpstr>
      <vt:lpstr>XDO_?RATING?466?</vt:lpstr>
      <vt:lpstr>XDO_?RATING?467?</vt:lpstr>
      <vt:lpstr>XDO_?RATING?468?</vt:lpstr>
      <vt:lpstr>XDO_?RATING?469?</vt:lpstr>
      <vt:lpstr>XDO_?RATING?47?</vt:lpstr>
      <vt:lpstr>XDO_?RATING?470?</vt:lpstr>
      <vt:lpstr>XDO_?RATING?471?</vt:lpstr>
      <vt:lpstr>XDO_?RATING?472?</vt:lpstr>
      <vt:lpstr>XDO_?RATING?473?</vt:lpstr>
      <vt:lpstr>XDO_?RATING?474?</vt:lpstr>
      <vt:lpstr>XDO_?RATING?475?</vt:lpstr>
      <vt:lpstr>XDO_?RATING?476?</vt:lpstr>
      <vt:lpstr>XDO_?RATING?477?</vt:lpstr>
      <vt:lpstr>XDO_?RATING?478?</vt:lpstr>
      <vt:lpstr>XDO_?RATING?479?</vt:lpstr>
      <vt:lpstr>XDO_?RATING?48?</vt:lpstr>
      <vt:lpstr>XDO_?RATING?480?</vt:lpstr>
      <vt:lpstr>XDO_?RATING?481?</vt:lpstr>
      <vt:lpstr>XDO_?RATING?482?</vt:lpstr>
      <vt:lpstr>XDO_?RATING?483?</vt:lpstr>
      <vt:lpstr>XDO_?RATING?484?</vt:lpstr>
      <vt:lpstr>XDO_?RATING?485?</vt:lpstr>
      <vt:lpstr>XDO_?RATING?486?</vt:lpstr>
      <vt:lpstr>XDO_?RATING?487?</vt:lpstr>
      <vt:lpstr>XDO_?RATING?488?</vt:lpstr>
      <vt:lpstr>XDO_?RATING?489?</vt:lpstr>
      <vt:lpstr>XDO_?RATING?49?</vt:lpstr>
      <vt:lpstr>XDO_?RATING?490?</vt:lpstr>
      <vt:lpstr>XDO_?RATING?491?</vt:lpstr>
      <vt:lpstr>XDO_?RATING?492?</vt:lpstr>
      <vt:lpstr>XDO_?RATING?493?</vt:lpstr>
      <vt:lpstr>XDO_?RATING?494?</vt:lpstr>
      <vt:lpstr>XDO_?RATING?495?</vt:lpstr>
      <vt:lpstr>XDO_?RATING?496?</vt:lpstr>
      <vt:lpstr>XDO_?RATING?497?</vt:lpstr>
      <vt:lpstr>XDO_?RATING?498?</vt:lpstr>
      <vt:lpstr>XDO_?RATING?499?</vt:lpstr>
      <vt:lpstr>XDO_?RATING?500?</vt:lpstr>
      <vt:lpstr>XDO_?RATING?501?</vt:lpstr>
      <vt:lpstr>XDO_?RATING?502?</vt:lpstr>
      <vt:lpstr>XDO_?RATING?503?</vt:lpstr>
      <vt:lpstr>XDO_?RATING?504?</vt:lpstr>
      <vt:lpstr>XDO_?RATING?505?</vt:lpstr>
      <vt:lpstr>XDO_?RATING?506?</vt:lpstr>
      <vt:lpstr>XDO_?RATING?507?</vt:lpstr>
      <vt:lpstr>XDO_?RATING?508?</vt:lpstr>
      <vt:lpstr>XDO_?RATING?509?</vt:lpstr>
      <vt:lpstr>XDO_?RATING?510?</vt:lpstr>
      <vt:lpstr>XDO_?RATING?511?</vt:lpstr>
      <vt:lpstr>XDO_?RATING?512?</vt:lpstr>
      <vt:lpstr>XDO_?RATING?513?</vt:lpstr>
      <vt:lpstr>XDO_?RATING?514?</vt:lpstr>
      <vt:lpstr>XDO_?RATING?515?</vt:lpstr>
      <vt:lpstr>XDO_?RATING?516?</vt:lpstr>
      <vt:lpstr>XDO_?RATING?517?</vt:lpstr>
      <vt:lpstr>XDO_?RATING?518?</vt:lpstr>
      <vt:lpstr>XDO_?RATING?519?</vt:lpstr>
      <vt:lpstr>XDO_?RATING?52?</vt:lpstr>
      <vt:lpstr>XDO_?RATING?520?</vt:lpstr>
      <vt:lpstr>XDO_?RATING?521?</vt:lpstr>
      <vt:lpstr>XDO_?RATING?522?</vt:lpstr>
      <vt:lpstr>XDO_?RATING?523?</vt:lpstr>
      <vt:lpstr>XDO_?RATING?524?</vt:lpstr>
      <vt:lpstr>XDO_?RATING?525?</vt:lpstr>
      <vt:lpstr>XDO_?RATING?526?</vt:lpstr>
      <vt:lpstr>XDO_?RATING?527?</vt:lpstr>
      <vt:lpstr>XDO_?RATING?528?</vt:lpstr>
      <vt:lpstr>XDO_?RATING?529?</vt:lpstr>
      <vt:lpstr>XDO_?RATING?53?</vt:lpstr>
      <vt:lpstr>XDO_?RATING?530?</vt:lpstr>
      <vt:lpstr>XDO_?RATING?531?</vt:lpstr>
      <vt:lpstr>XDO_?RATING?532?</vt:lpstr>
      <vt:lpstr>XDO_?RATING?533?</vt:lpstr>
      <vt:lpstr>XDO_?RATING?534?</vt:lpstr>
      <vt:lpstr>XDO_?RATING?535?</vt:lpstr>
      <vt:lpstr>XDO_?RATING?536?</vt:lpstr>
      <vt:lpstr>XDO_?RATING?537?</vt:lpstr>
      <vt:lpstr>XDO_?RATING?538?</vt:lpstr>
      <vt:lpstr>XDO_?RATING?539?</vt:lpstr>
      <vt:lpstr>XDO_?RATING?54?</vt:lpstr>
      <vt:lpstr>XDO_?RATING?540?</vt:lpstr>
      <vt:lpstr>XDO_?RATING?541?</vt:lpstr>
      <vt:lpstr>XDO_?RATING?542?</vt:lpstr>
      <vt:lpstr>XDO_?RATING?543?</vt:lpstr>
      <vt:lpstr>XDO_?RATING?544?</vt:lpstr>
      <vt:lpstr>XDO_?RATING?545?</vt:lpstr>
      <vt:lpstr>XDO_?RATING?546?</vt:lpstr>
      <vt:lpstr>XDO_?RATING?547?</vt:lpstr>
      <vt:lpstr>XDO_?RATING?548?</vt:lpstr>
      <vt:lpstr>XDO_?RATING?549?</vt:lpstr>
      <vt:lpstr>XDO_?RATING?55?</vt:lpstr>
      <vt:lpstr>XDO_?RATING?550?</vt:lpstr>
      <vt:lpstr>XDO_?RATING?551?</vt:lpstr>
      <vt:lpstr>XDO_?RATING?552?</vt:lpstr>
      <vt:lpstr>XDO_?RATING?553?</vt:lpstr>
      <vt:lpstr>XDO_?RATING?554?</vt:lpstr>
      <vt:lpstr>XDO_?RATING?555?</vt:lpstr>
      <vt:lpstr>XDO_?RATING?556?</vt:lpstr>
      <vt:lpstr>XDO_?RATING?557?</vt:lpstr>
      <vt:lpstr>XDO_?RATING?558?</vt:lpstr>
      <vt:lpstr>XDO_?RATING?559?</vt:lpstr>
      <vt:lpstr>XDO_?RATING?56?</vt:lpstr>
      <vt:lpstr>XDO_?RATING?560?</vt:lpstr>
      <vt:lpstr>XDO_?RATING?561?</vt:lpstr>
      <vt:lpstr>XDO_?RATING?562?</vt:lpstr>
      <vt:lpstr>XDO_?RATING?563?</vt:lpstr>
      <vt:lpstr>XDO_?RATING?564?</vt:lpstr>
      <vt:lpstr>XDO_?RATING?565?</vt:lpstr>
      <vt:lpstr>XDO_?RATING?566?</vt:lpstr>
      <vt:lpstr>XDO_?RATING?567?</vt:lpstr>
      <vt:lpstr>XDO_?RATING?568?</vt:lpstr>
      <vt:lpstr>XDO_?RATING?569?</vt:lpstr>
      <vt:lpstr>XDO_?RATING?57?</vt:lpstr>
      <vt:lpstr>XDO_?RATING?570?</vt:lpstr>
      <vt:lpstr>XDO_?RATING?571?</vt:lpstr>
      <vt:lpstr>XDO_?RATING?572?</vt:lpstr>
      <vt:lpstr>XDO_?RATING?573?</vt:lpstr>
      <vt:lpstr>XDO_?RATING?574?</vt:lpstr>
      <vt:lpstr>XDO_?RATING?575?</vt:lpstr>
      <vt:lpstr>XDO_?RATING?576?</vt:lpstr>
      <vt:lpstr>XDO_?RATING?577?</vt:lpstr>
      <vt:lpstr>XDO_?RATING?578?</vt:lpstr>
      <vt:lpstr>XDO_?RATING?579?</vt:lpstr>
      <vt:lpstr>XDO_?RATING?58?</vt:lpstr>
      <vt:lpstr>XDO_?RATING?580?</vt:lpstr>
      <vt:lpstr>XDO_?RATING?581?</vt:lpstr>
      <vt:lpstr>XDO_?RATING?582?</vt:lpstr>
      <vt:lpstr>XDO_?RATING?583?</vt:lpstr>
      <vt:lpstr>XDO_?RATING?584?</vt:lpstr>
      <vt:lpstr>XDO_?RATING?585?</vt:lpstr>
      <vt:lpstr>XDO_?RATING?586?</vt:lpstr>
      <vt:lpstr>XDO_?RATING?587?</vt:lpstr>
      <vt:lpstr>XDO_?RATING?588?</vt:lpstr>
      <vt:lpstr>XDO_?RATING?589?</vt:lpstr>
      <vt:lpstr>XDO_?RATING?59?</vt:lpstr>
      <vt:lpstr>XDO_?RATING?590?</vt:lpstr>
      <vt:lpstr>XDO_?RATING?591?</vt:lpstr>
      <vt:lpstr>XDO_?RATING?592?</vt:lpstr>
      <vt:lpstr>XDO_?RATING?593?</vt:lpstr>
      <vt:lpstr>XDO_?RATING?594?</vt:lpstr>
      <vt:lpstr>XDO_?RATING?595?</vt:lpstr>
      <vt:lpstr>XDO_?RATING?596?</vt:lpstr>
      <vt:lpstr>XDO_?RATING?599?</vt:lpstr>
      <vt:lpstr>XDO_?RATING?60?</vt:lpstr>
      <vt:lpstr>XDO_?RATING?600?</vt:lpstr>
      <vt:lpstr>XDO_?RATING?601?</vt:lpstr>
      <vt:lpstr>XDO_?RATING?61?</vt:lpstr>
      <vt:lpstr>XDO_?RATING?62?</vt:lpstr>
      <vt:lpstr>XDO_?RATING?63?</vt:lpstr>
      <vt:lpstr>XDO_?RATING?64?</vt:lpstr>
      <vt:lpstr>XDO_?RATING?65?</vt:lpstr>
      <vt:lpstr>XDO_?RATING?66?</vt:lpstr>
      <vt:lpstr>XDO_?RATING?67?</vt:lpstr>
      <vt:lpstr>XDO_?RATING?68?</vt:lpstr>
      <vt:lpstr>XDO_?RATING?69?</vt:lpstr>
      <vt:lpstr>XDO_?RATING?70?</vt:lpstr>
      <vt:lpstr>XDO_?RATING?71?</vt:lpstr>
      <vt:lpstr>XDO_?RATING?72?</vt:lpstr>
      <vt:lpstr>XDO_?RATING?73?</vt:lpstr>
      <vt:lpstr>XDO_?RATING?74?</vt:lpstr>
      <vt:lpstr>XDO_?RATING?75?</vt:lpstr>
      <vt:lpstr>XDO_?RATING?76?</vt:lpstr>
      <vt:lpstr>XDO_?RATING?77?</vt:lpstr>
      <vt:lpstr>XDO_?RATING?78?</vt:lpstr>
      <vt:lpstr>XDO_?RATING?79?</vt:lpstr>
      <vt:lpstr>XDO_?RATING?80?</vt:lpstr>
      <vt:lpstr>XDO_?RATING?81?</vt:lpstr>
      <vt:lpstr>XDO_?RATING?82?</vt:lpstr>
      <vt:lpstr>XDO_?RATING?83?</vt:lpstr>
      <vt:lpstr>XDO_?RATING?84?</vt:lpstr>
      <vt:lpstr>XDO_?RATING?85?</vt:lpstr>
      <vt:lpstr>XDO_?RATING?86?</vt:lpstr>
      <vt:lpstr>XDO_?RATING?87?</vt:lpstr>
      <vt:lpstr>XDO_?RATING?88?</vt:lpstr>
      <vt:lpstr>XDO_?RATING?89?</vt:lpstr>
      <vt:lpstr>XDO_?RATING?9?</vt:lpstr>
      <vt:lpstr>XDO_?RATING?92?</vt:lpstr>
      <vt:lpstr>XDO_?RATING?93?</vt:lpstr>
      <vt:lpstr>XDO_?RATING?94?</vt:lpstr>
      <vt:lpstr>XDO_?RATING?95?</vt:lpstr>
      <vt:lpstr>XDO_?RATING?96?</vt:lpstr>
      <vt:lpstr>XDO_?RATING?97?</vt:lpstr>
      <vt:lpstr>XDO_?RATING?98?</vt:lpstr>
      <vt:lpstr>XDO_?RATING?99?</vt:lpstr>
      <vt:lpstr>XDO_?REMARKS?</vt:lpstr>
      <vt:lpstr>XDO_?REMARKS?10?</vt:lpstr>
      <vt:lpstr>XDO_?REMARKS?100?</vt:lpstr>
      <vt:lpstr>XDO_?REMARKS?101?</vt:lpstr>
      <vt:lpstr>XDO_?REMARKS?102?</vt:lpstr>
      <vt:lpstr>XDO_?REMARKS?103?</vt:lpstr>
      <vt:lpstr>XDO_?REMARKS?104?</vt:lpstr>
      <vt:lpstr>XDO_?REMARKS?105?</vt:lpstr>
      <vt:lpstr>XDO_?REMARKS?106?</vt:lpstr>
      <vt:lpstr>XDO_?REMARKS?107?</vt:lpstr>
      <vt:lpstr>XDO_?REMARKS?108?</vt:lpstr>
      <vt:lpstr>XDO_?REMARKS?109?</vt:lpstr>
      <vt:lpstr>XDO_?REMARKS?11?</vt:lpstr>
      <vt:lpstr>XDO_?REMARKS?110?</vt:lpstr>
      <vt:lpstr>XDO_?REMARKS?111?</vt:lpstr>
      <vt:lpstr>XDO_?REMARKS?112?</vt:lpstr>
      <vt:lpstr>XDO_?REMARKS?113?</vt:lpstr>
      <vt:lpstr>XDO_?REMARKS?114?</vt:lpstr>
      <vt:lpstr>XDO_?REMARKS?115?</vt:lpstr>
      <vt:lpstr>XDO_?REMARKS?116?</vt:lpstr>
      <vt:lpstr>XDO_?REMARKS?117?</vt:lpstr>
      <vt:lpstr>XDO_?REMARKS?118?</vt:lpstr>
      <vt:lpstr>XDO_?REMARKS?119?</vt:lpstr>
      <vt:lpstr>XDO_?REMARKS?12?</vt:lpstr>
      <vt:lpstr>XDO_?REMARKS?120?</vt:lpstr>
      <vt:lpstr>XDO_?REMARKS?121?</vt:lpstr>
      <vt:lpstr>XDO_?REMARKS?122?</vt:lpstr>
      <vt:lpstr>XDO_?REMARKS?123?</vt:lpstr>
      <vt:lpstr>XDO_?REMARKS?124?</vt:lpstr>
      <vt:lpstr>XDO_?REMARKS?125?</vt:lpstr>
      <vt:lpstr>XDO_?REMARKS?127?</vt:lpstr>
      <vt:lpstr>XDO_?REMARKS?128?</vt:lpstr>
      <vt:lpstr>XDO_?REMARKS?129?</vt:lpstr>
      <vt:lpstr>XDO_?REMARKS?13?</vt:lpstr>
      <vt:lpstr>XDO_?REMARKS?130?</vt:lpstr>
      <vt:lpstr>XDO_?REMARKS?131?</vt:lpstr>
      <vt:lpstr>XDO_?REMARKS?132?</vt:lpstr>
      <vt:lpstr>XDO_?REMARKS?133?</vt:lpstr>
      <vt:lpstr>XDO_?REMARKS?134?</vt:lpstr>
      <vt:lpstr>XDO_?REMARKS?135?</vt:lpstr>
      <vt:lpstr>XDO_?REMARKS?136?</vt:lpstr>
      <vt:lpstr>XDO_?REMARKS?137?</vt:lpstr>
      <vt:lpstr>XDO_?REMARKS?138?</vt:lpstr>
      <vt:lpstr>XDO_?REMARKS?139?</vt:lpstr>
      <vt:lpstr>XDO_?REMARKS?14?</vt:lpstr>
      <vt:lpstr>XDO_?REMARKS?140?</vt:lpstr>
      <vt:lpstr>XDO_?REMARKS?141?</vt:lpstr>
      <vt:lpstr>XDO_?REMARKS?142?</vt:lpstr>
      <vt:lpstr>XDO_?REMARKS?143?</vt:lpstr>
      <vt:lpstr>XDO_?REMARKS?144?</vt:lpstr>
      <vt:lpstr>XDO_?REMARKS?145?</vt:lpstr>
      <vt:lpstr>XDO_?REMARKS?146?</vt:lpstr>
      <vt:lpstr>XDO_?REMARKS?147?</vt:lpstr>
      <vt:lpstr>XDO_?REMARKS?148?</vt:lpstr>
      <vt:lpstr>XDO_?REMARKS?149?</vt:lpstr>
      <vt:lpstr>XDO_?REMARKS?15?</vt:lpstr>
      <vt:lpstr>XDO_?REMARKS?150?</vt:lpstr>
      <vt:lpstr>XDO_?REMARKS?151?</vt:lpstr>
      <vt:lpstr>XDO_?REMARKS?152?</vt:lpstr>
      <vt:lpstr>XDO_?REMARKS?153?</vt:lpstr>
      <vt:lpstr>XDO_?REMARKS?154?</vt:lpstr>
      <vt:lpstr>XDO_?REMARKS?155?</vt:lpstr>
      <vt:lpstr>XDO_?REMARKS?156?</vt:lpstr>
      <vt:lpstr>XDO_?REMARKS?157?</vt:lpstr>
      <vt:lpstr>XDO_?REMARKS?158?</vt:lpstr>
      <vt:lpstr>XDO_?REMARKS?159?</vt:lpstr>
      <vt:lpstr>XDO_?REMARKS?16?</vt:lpstr>
      <vt:lpstr>XDO_?REMARKS?160?</vt:lpstr>
      <vt:lpstr>XDO_?REMARKS?161?</vt:lpstr>
      <vt:lpstr>XDO_?REMARKS?162?</vt:lpstr>
      <vt:lpstr>XDO_?REMARKS?163?</vt:lpstr>
      <vt:lpstr>XDO_?REMARKS?164?</vt:lpstr>
      <vt:lpstr>XDO_?REMARKS?165?</vt:lpstr>
      <vt:lpstr>XDO_?REMARKS?166?</vt:lpstr>
      <vt:lpstr>XDO_?REMARKS?167?</vt:lpstr>
      <vt:lpstr>XDO_?REMARKS?168?</vt:lpstr>
      <vt:lpstr>XDO_?REMARKS?169?</vt:lpstr>
      <vt:lpstr>XDO_?REMARKS?17?</vt:lpstr>
      <vt:lpstr>XDO_?REMARKS?170?</vt:lpstr>
      <vt:lpstr>XDO_?REMARKS?171?</vt:lpstr>
      <vt:lpstr>XDO_?REMARKS?172?</vt:lpstr>
      <vt:lpstr>XDO_?REMARKS?173?</vt:lpstr>
      <vt:lpstr>XDO_?REMARKS?174?</vt:lpstr>
      <vt:lpstr>XDO_?REMARKS?175?</vt:lpstr>
      <vt:lpstr>XDO_?REMARKS?176?</vt:lpstr>
      <vt:lpstr>XDO_?REMARKS?177?</vt:lpstr>
      <vt:lpstr>XDO_?REMARKS?178?</vt:lpstr>
      <vt:lpstr>XDO_?REMARKS?179?</vt:lpstr>
      <vt:lpstr>XDO_?REMARKS?18?</vt:lpstr>
      <vt:lpstr>XDO_?REMARKS?180?</vt:lpstr>
      <vt:lpstr>XDO_?REMARKS?181?</vt:lpstr>
      <vt:lpstr>XDO_?REMARKS?182?</vt:lpstr>
      <vt:lpstr>XDO_?REMARKS?183?</vt:lpstr>
      <vt:lpstr>XDO_?REMARKS?184?</vt:lpstr>
      <vt:lpstr>XDO_?REMARKS?185?</vt:lpstr>
      <vt:lpstr>XDO_?REMARKS?186?</vt:lpstr>
      <vt:lpstr>XDO_?REMARKS?187?</vt:lpstr>
      <vt:lpstr>XDO_?REMARKS?188?</vt:lpstr>
      <vt:lpstr>XDO_?REMARKS?189?</vt:lpstr>
      <vt:lpstr>XDO_?REMARKS?19?</vt:lpstr>
      <vt:lpstr>XDO_?REMARKS?190?</vt:lpstr>
      <vt:lpstr>XDO_?REMARKS?191?</vt:lpstr>
      <vt:lpstr>XDO_?REMARKS?192?</vt:lpstr>
      <vt:lpstr>XDO_?REMARKS?193?</vt:lpstr>
      <vt:lpstr>XDO_?REMARKS?194?</vt:lpstr>
      <vt:lpstr>XDO_?REMARKS?195?</vt:lpstr>
      <vt:lpstr>XDO_?REMARKS?196?</vt:lpstr>
      <vt:lpstr>XDO_?REMARKS?197?</vt:lpstr>
      <vt:lpstr>XDO_?REMARKS?198?</vt:lpstr>
      <vt:lpstr>XDO_?REMARKS?199?</vt:lpstr>
      <vt:lpstr>XDO_?REMARKS?200?</vt:lpstr>
      <vt:lpstr>XDO_?REMARKS?201?</vt:lpstr>
      <vt:lpstr>XDO_?REMARKS?202?</vt:lpstr>
      <vt:lpstr>XDO_?REMARKS?203?</vt:lpstr>
      <vt:lpstr>XDO_?REMARKS?204?</vt:lpstr>
      <vt:lpstr>XDO_?REMARKS?205?</vt:lpstr>
      <vt:lpstr>XDO_?REMARKS?206?</vt:lpstr>
      <vt:lpstr>XDO_?REMARKS?207?</vt:lpstr>
      <vt:lpstr>XDO_?REMARKS?208?</vt:lpstr>
      <vt:lpstr>XDO_?REMARKS?209?</vt:lpstr>
      <vt:lpstr>XDO_?REMARKS?210?</vt:lpstr>
      <vt:lpstr>XDO_?REMARKS?211?</vt:lpstr>
      <vt:lpstr>XDO_?REMARKS?212?</vt:lpstr>
      <vt:lpstr>XDO_?REMARKS?213?</vt:lpstr>
      <vt:lpstr>XDO_?REMARKS?214?</vt:lpstr>
      <vt:lpstr>XDO_?REMARKS?215?</vt:lpstr>
      <vt:lpstr>XDO_?REMARKS?216?</vt:lpstr>
      <vt:lpstr>XDO_?REMARKS?217?</vt:lpstr>
      <vt:lpstr>XDO_?REMARKS?218?</vt:lpstr>
      <vt:lpstr>XDO_?REMARKS?219?</vt:lpstr>
      <vt:lpstr>XDO_?REMARKS?220?</vt:lpstr>
      <vt:lpstr>XDO_?REMARKS?221?</vt:lpstr>
      <vt:lpstr>XDO_?REMARKS?222?</vt:lpstr>
      <vt:lpstr>XDO_?REMARKS?223?</vt:lpstr>
      <vt:lpstr>XDO_?REMARKS?224?</vt:lpstr>
      <vt:lpstr>XDO_?REMARKS?225?</vt:lpstr>
      <vt:lpstr>XDO_?REMARKS?226?</vt:lpstr>
      <vt:lpstr>XDO_?REMARKS?227?</vt:lpstr>
      <vt:lpstr>XDO_?REMARKS?228?</vt:lpstr>
      <vt:lpstr>XDO_?REMARKS?229?</vt:lpstr>
      <vt:lpstr>XDO_?REMARKS?230?</vt:lpstr>
      <vt:lpstr>XDO_?REMARKS?231?</vt:lpstr>
      <vt:lpstr>XDO_?REMARKS?232?</vt:lpstr>
      <vt:lpstr>XDO_?REMARKS?233?</vt:lpstr>
      <vt:lpstr>XDO_?REMARKS?234?</vt:lpstr>
      <vt:lpstr>XDO_?REMARKS?235?</vt:lpstr>
      <vt:lpstr>XDO_?REMARKS?236?</vt:lpstr>
      <vt:lpstr>XDO_?REMARKS?237?</vt:lpstr>
      <vt:lpstr>XDO_?REMARKS?238?</vt:lpstr>
      <vt:lpstr>XDO_?REMARKS?239?</vt:lpstr>
      <vt:lpstr>XDO_?REMARKS?24?</vt:lpstr>
      <vt:lpstr>XDO_?REMARKS?240?</vt:lpstr>
      <vt:lpstr>XDO_?REMARKS?241?</vt:lpstr>
      <vt:lpstr>XDO_?REMARKS?242?</vt:lpstr>
      <vt:lpstr>XDO_?REMARKS?243?</vt:lpstr>
      <vt:lpstr>XDO_?REMARKS?244?</vt:lpstr>
      <vt:lpstr>XDO_?REMARKS?245?</vt:lpstr>
      <vt:lpstr>XDO_?REMARKS?246?</vt:lpstr>
      <vt:lpstr>XDO_?REMARKS?247?</vt:lpstr>
      <vt:lpstr>XDO_?REMARKS?248?</vt:lpstr>
      <vt:lpstr>XDO_?REMARKS?249?</vt:lpstr>
      <vt:lpstr>XDO_?REMARKS?25?</vt:lpstr>
      <vt:lpstr>XDO_?REMARKS?250?</vt:lpstr>
      <vt:lpstr>XDO_?REMARKS?251?</vt:lpstr>
      <vt:lpstr>XDO_?REMARKS?252?</vt:lpstr>
      <vt:lpstr>XDO_?REMARKS?253?</vt:lpstr>
      <vt:lpstr>XDO_?REMARKS?254?</vt:lpstr>
      <vt:lpstr>XDO_?REMARKS?255?</vt:lpstr>
      <vt:lpstr>XDO_?REMARKS?256?</vt:lpstr>
      <vt:lpstr>XDO_?REMARKS?257?</vt:lpstr>
      <vt:lpstr>XDO_?REMARKS?258?</vt:lpstr>
      <vt:lpstr>XDO_?REMARKS?259?</vt:lpstr>
      <vt:lpstr>XDO_?REMARKS?26?</vt:lpstr>
      <vt:lpstr>XDO_?REMARKS?260?</vt:lpstr>
      <vt:lpstr>XDO_?REMARKS?261?</vt:lpstr>
      <vt:lpstr>XDO_?REMARKS?262?</vt:lpstr>
      <vt:lpstr>XDO_?REMARKS?263?</vt:lpstr>
      <vt:lpstr>XDO_?REMARKS?264?</vt:lpstr>
      <vt:lpstr>XDO_?REMARKS?265?</vt:lpstr>
      <vt:lpstr>XDO_?REMARKS?266?</vt:lpstr>
      <vt:lpstr>XDO_?REMARKS?267?</vt:lpstr>
      <vt:lpstr>XDO_?REMARKS?268?</vt:lpstr>
      <vt:lpstr>XDO_?REMARKS?269?</vt:lpstr>
      <vt:lpstr>XDO_?REMARKS?27?</vt:lpstr>
      <vt:lpstr>XDO_?REMARKS?270?</vt:lpstr>
      <vt:lpstr>XDO_?REMARKS?271?</vt:lpstr>
      <vt:lpstr>XDO_?REMARKS?272?</vt:lpstr>
      <vt:lpstr>XDO_?REMARKS?273?</vt:lpstr>
      <vt:lpstr>XDO_?REMARKS?274?</vt:lpstr>
      <vt:lpstr>XDO_?REMARKS?275?</vt:lpstr>
      <vt:lpstr>XDO_?REMARKS?276?</vt:lpstr>
      <vt:lpstr>XDO_?REMARKS?277?</vt:lpstr>
      <vt:lpstr>XDO_?REMARKS?278?</vt:lpstr>
      <vt:lpstr>XDO_?REMARKS?279?</vt:lpstr>
      <vt:lpstr>XDO_?REMARKS?280?</vt:lpstr>
      <vt:lpstr>XDO_?REMARKS?281?</vt:lpstr>
      <vt:lpstr>XDO_?REMARKS?282?</vt:lpstr>
      <vt:lpstr>XDO_?REMARKS?283?</vt:lpstr>
      <vt:lpstr>XDO_?REMARKS?284?</vt:lpstr>
      <vt:lpstr>XDO_?REMARKS?285?</vt:lpstr>
      <vt:lpstr>XDO_?REMARKS?286?</vt:lpstr>
      <vt:lpstr>XDO_?REMARKS?287?</vt:lpstr>
      <vt:lpstr>XDO_?REMARKS?288?</vt:lpstr>
      <vt:lpstr>XDO_?REMARKS?289?</vt:lpstr>
      <vt:lpstr>XDO_?REMARKS?290?</vt:lpstr>
      <vt:lpstr>XDO_?REMARKS?291?</vt:lpstr>
      <vt:lpstr>XDO_?REMARKS?292?</vt:lpstr>
      <vt:lpstr>XDO_?REMARKS?293?</vt:lpstr>
      <vt:lpstr>XDO_?REMARKS?294?</vt:lpstr>
      <vt:lpstr>XDO_?REMARKS?295?</vt:lpstr>
      <vt:lpstr>XDO_?REMARKS?296?</vt:lpstr>
      <vt:lpstr>XDO_?REMARKS?297?</vt:lpstr>
      <vt:lpstr>XDO_?REMARKS?298?</vt:lpstr>
      <vt:lpstr>XDO_?REMARKS?299?</vt:lpstr>
      <vt:lpstr>XDO_?REMARKS?30?</vt:lpstr>
      <vt:lpstr>XDO_?REMARKS?300?</vt:lpstr>
      <vt:lpstr>XDO_?REMARKS?301?</vt:lpstr>
      <vt:lpstr>XDO_?REMARKS?302?</vt:lpstr>
      <vt:lpstr>XDO_?REMARKS?303?</vt:lpstr>
      <vt:lpstr>XDO_?REMARKS?304?</vt:lpstr>
      <vt:lpstr>XDO_?REMARKS?305?</vt:lpstr>
      <vt:lpstr>XDO_?REMARKS?306?</vt:lpstr>
      <vt:lpstr>XDO_?REMARKS?307?</vt:lpstr>
      <vt:lpstr>XDO_?REMARKS?308?</vt:lpstr>
      <vt:lpstr>XDO_?REMARKS?309?</vt:lpstr>
      <vt:lpstr>XDO_?REMARKS?31?</vt:lpstr>
      <vt:lpstr>XDO_?REMARKS?310?</vt:lpstr>
      <vt:lpstr>XDO_?REMARKS?311?</vt:lpstr>
      <vt:lpstr>XDO_?REMARKS?312?</vt:lpstr>
      <vt:lpstr>XDO_?REMARKS?313?</vt:lpstr>
      <vt:lpstr>XDO_?REMARKS?314?</vt:lpstr>
      <vt:lpstr>XDO_?REMARKS?315?</vt:lpstr>
      <vt:lpstr>XDO_?REMARKS?316?</vt:lpstr>
      <vt:lpstr>XDO_?REMARKS?317?</vt:lpstr>
      <vt:lpstr>XDO_?REMARKS?318?</vt:lpstr>
      <vt:lpstr>XDO_?REMARKS?319?</vt:lpstr>
      <vt:lpstr>XDO_?REMARKS?32?</vt:lpstr>
      <vt:lpstr>XDO_?REMARKS?320?</vt:lpstr>
      <vt:lpstr>XDO_?REMARKS?321?</vt:lpstr>
      <vt:lpstr>XDO_?REMARKS?322?</vt:lpstr>
      <vt:lpstr>XDO_?REMARKS?323?</vt:lpstr>
      <vt:lpstr>XDO_?REMARKS?324?</vt:lpstr>
      <vt:lpstr>XDO_?REMARKS?325?</vt:lpstr>
      <vt:lpstr>XDO_?REMARKS?326?</vt:lpstr>
      <vt:lpstr>XDO_?REMARKS?327?</vt:lpstr>
      <vt:lpstr>XDO_?REMARKS?328?</vt:lpstr>
      <vt:lpstr>XDO_?REMARKS?329?</vt:lpstr>
      <vt:lpstr>XDO_?REMARKS?33?</vt:lpstr>
      <vt:lpstr>XDO_?REMARKS?330?</vt:lpstr>
      <vt:lpstr>XDO_?REMARKS?331?</vt:lpstr>
      <vt:lpstr>XDO_?REMARKS?332?</vt:lpstr>
      <vt:lpstr>XDO_?REMARKS?333?</vt:lpstr>
      <vt:lpstr>XDO_?REMARKS?334?</vt:lpstr>
      <vt:lpstr>XDO_?REMARKS?335?</vt:lpstr>
      <vt:lpstr>XDO_?REMARKS?336?</vt:lpstr>
      <vt:lpstr>XDO_?REMARKS?337?</vt:lpstr>
      <vt:lpstr>XDO_?REMARKS?338?</vt:lpstr>
      <vt:lpstr>XDO_?REMARKS?339?</vt:lpstr>
      <vt:lpstr>XDO_?REMARKS?34?</vt:lpstr>
      <vt:lpstr>XDO_?REMARKS?340?</vt:lpstr>
      <vt:lpstr>XDO_?REMARKS?341?</vt:lpstr>
      <vt:lpstr>XDO_?REMARKS?342?</vt:lpstr>
      <vt:lpstr>XDO_?REMARKS?343?</vt:lpstr>
      <vt:lpstr>XDO_?REMARKS?344?</vt:lpstr>
      <vt:lpstr>XDO_?REMARKS?345?</vt:lpstr>
      <vt:lpstr>XDO_?REMARKS?346?</vt:lpstr>
      <vt:lpstr>XDO_?REMARKS?347?</vt:lpstr>
      <vt:lpstr>XDO_?REMARKS?348?</vt:lpstr>
      <vt:lpstr>XDO_?REMARKS?349?</vt:lpstr>
      <vt:lpstr>XDO_?REMARKS?35?</vt:lpstr>
      <vt:lpstr>XDO_?REMARKS?350?</vt:lpstr>
      <vt:lpstr>XDO_?REMARKS?351?</vt:lpstr>
      <vt:lpstr>XDO_?REMARKS?352?</vt:lpstr>
      <vt:lpstr>XDO_?REMARKS?353?</vt:lpstr>
      <vt:lpstr>XDO_?REMARKS?354?</vt:lpstr>
      <vt:lpstr>XDO_?REMARKS?355?</vt:lpstr>
      <vt:lpstr>XDO_?REMARKS?356?</vt:lpstr>
      <vt:lpstr>XDO_?REMARKS?357?</vt:lpstr>
      <vt:lpstr>XDO_?REMARKS?358?</vt:lpstr>
      <vt:lpstr>XDO_?REMARKS?359?</vt:lpstr>
      <vt:lpstr>XDO_?REMARKS?36?</vt:lpstr>
      <vt:lpstr>XDO_?REMARKS?360?</vt:lpstr>
      <vt:lpstr>XDO_?REMARKS?361?</vt:lpstr>
      <vt:lpstr>XDO_?REMARKS?362?</vt:lpstr>
      <vt:lpstr>XDO_?REMARKS?363?</vt:lpstr>
      <vt:lpstr>XDO_?REMARKS?364?</vt:lpstr>
      <vt:lpstr>XDO_?REMARKS?365?</vt:lpstr>
      <vt:lpstr>XDO_?REMARKS?366?</vt:lpstr>
      <vt:lpstr>XDO_?REMARKS?367?</vt:lpstr>
      <vt:lpstr>XDO_?REMARKS?368?</vt:lpstr>
      <vt:lpstr>XDO_?REMARKS?369?</vt:lpstr>
      <vt:lpstr>XDO_?REMARKS?37?</vt:lpstr>
      <vt:lpstr>XDO_?REMARKS?370?</vt:lpstr>
      <vt:lpstr>XDO_?REMARKS?371?</vt:lpstr>
      <vt:lpstr>XDO_?REMARKS?372?</vt:lpstr>
      <vt:lpstr>XDO_?REMARKS?373?</vt:lpstr>
      <vt:lpstr>XDO_?REMARKS?374?</vt:lpstr>
      <vt:lpstr>XDO_?REMARKS?375?</vt:lpstr>
      <vt:lpstr>XDO_?REMARKS?376?</vt:lpstr>
      <vt:lpstr>XDO_?REMARKS?377?</vt:lpstr>
      <vt:lpstr>XDO_?REMARKS?378?</vt:lpstr>
      <vt:lpstr>XDO_?REMARKS?379?</vt:lpstr>
      <vt:lpstr>XDO_?REMARKS?38?</vt:lpstr>
      <vt:lpstr>XDO_?REMARKS?380?</vt:lpstr>
      <vt:lpstr>XDO_?REMARKS?381?</vt:lpstr>
      <vt:lpstr>XDO_?REMARKS?382?</vt:lpstr>
      <vt:lpstr>XDO_?REMARKS?383?</vt:lpstr>
      <vt:lpstr>XDO_?REMARKS?384?</vt:lpstr>
      <vt:lpstr>XDO_?REMARKS?385?</vt:lpstr>
      <vt:lpstr>XDO_?REMARKS?386?</vt:lpstr>
      <vt:lpstr>XDO_?REMARKS?387?</vt:lpstr>
      <vt:lpstr>XDO_?REMARKS?388?</vt:lpstr>
      <vt:lpstr>XDO_?REMARKS?389?</vt:lpstr>
      <vt:lpstr>XDO_?REMARKS?39?</vt:lpstr>
      <vt:lpstr>XDO_?REMARKS?390?</vt:lpstr>
      <vt:lpstr>XDO_?REMARKS?391?</vt:lpstr>
      <vt:lpstr>XDO_?REMARKS?392?</vt:lpstr>
      <vt:lpstr>XDO_?REMARKS?393?</vt:lpstr>
      <vt:lpstr>XDO_?REMARKS?394?</vt:lpstr>
      <vt:lpstr>XDO_?REMARKS?395?</vt:lpstr>
      <vt:lpstr>XDO_?REMARKS?396?</vt:lpstr>
      <vt:lpstr>XDO_?REMARKS?397?</vt:lpstr>
      <vt:lpstr>XDO_?REMARKS?398?</vt:lpstr>
      <vt:lpstr>XDO_?REMARKS?399?</vt:lpstr>
      <vt:lpstr>XDO_?REMARKS?40?</vt:lpstr>
      <vt:lpstr>XDO_?REMARKS?400?</vt:lpstr>
      <vt:lpstr>XDO_?REMARKS?401?</vt:lpstr>
      <vt:lpstr>XDO_?REMARKS?402?</vt:lpstr>
      <vt:lpstr>XDO_?REMARKS?403?</vt:lpstr>
      <vt:lpstr>XDO_?REMARKS?404?</vt:lpstr>
      <vt:lpstr>XDO_?REMARKS?405?</vt:lpstr>
      <vt:lpstr>XDO_?REMARKS?406?</vt:lpstr>
      <vt:lpstr>XDO_?REMARKS?407?</vt:lpstr>
      <vt:lpstr>XDO_?REMARKS?408?</vt:lpstr>
      <vt:lpstr>XDO_?REMARKS?409?</vt:lpstr>
      <vt:lpstr>XDO_?REMARKS?410?</vt:lpstr>
      <vt:lpstr>XDO_?REMARKS?411?</vt:lpstr>
      <vt:lpstr>XDO_?REMARKS?412?</vt:lpstr>
      <vt:lpstr>XDO_?REMARKS?413?</vt:lpstr>
      <vt:lpstr>XDO_?REMARKS?414?</vt:lpstr>
      <vt:lpstr>XDO_?REMARKS?415?</vt:lpstr>
      <vt:lpstr>XDO_?REMARKS?416?</vt:lpstr>
      <vt:lpstr>XDO_?REMARKS?417?</vt:lpstr>
      <vt:lpstr>XDO_?REMARKS?418?</vt:lpstr>
      <vt:lpstr>XDO_?REMARKS?419?</vt:lpstr>
      <vt:lpstr>XDO_?REMARKS?420?</vt:lpstr>
      <vt:lpstr>XDO_?REMARKS?421?</vt:lpstr>
      <vt:lpstr>XDO_?REMARKS?422?</vt:lpstr>
      <vt:lpstr>XDO_?REMARKS?423?</vt:lpstr>
      <vt:lpstr>XDO_?REMARKS?424?</vt:lpstr>
      <vt:lpstr>XDO_?REMARKS?425?</vt:lpstr>
      <vt:lpstr>XDO_?REMARKS?426?</vt:lpstr>
      <vt:lpstr>XDO_?REMARKS?427?</vt:lpstr>
      <vt:lpstr>XDO_?REMARKS?428?</vt:lpstr>
      <vt:lpstr>XDO_?REMARKS?429?</vt:lpstr>
      <vt:lpstr>XDO_?REMARKS?43?</vt:lpstr>
      <vt:lpstr>XDO_?REMARKS?430?</vt:lpstr>
      <vt:lpstr>XDO_?REMARKS?431?</vt:lpstr>
      <vt:lpstr>XDO_?REMARKS?432?</vt:lpstr>
      <vt:lpstr>XDO_?REMARKS?433?</vt:lpstr>
      <vt:lpstr>XDO_?REMARKS?434?</vt:lpstr>
      <vt:lpstr>XDO_?REMARKS?435?</vt:lpstr>
      <vt:lpstr>XDO_?REMARKS?436?</vt:lpstr>
      <vt:lpstr>XDO_?REMARKS?437?</vt:lpstr>
      <vt:lpstr>XDO_?REMARKS?438?</vt:lpstr>
      <vt:lpstr>XDO_?REMARKS?439?</vt:lpstr>
      <vt:lpstr>XDO_?REMARKS?44?</vt:lpstr>
      <vt:lpstr>XDO_?REMARKS?440?</vt:lpstr>
      <vt:lpstr>XDO_?REMARKS?441?</vt:lpstr>
      <vt:lpstr>XDO_?REMARKS?442?</vt:lpstr>
      <vt:lpstr>XDO_?REMARKS?443?</vt:lpstr>
      <vt:lpstr>XDO_?REMARKS?444?</vt:lpstr>
      <vt:lpstr>XDO_?REMARKS?445?</vt:lpstr>
      <vt:lpstr>XDO_?REMARKS?446?</vt:lpstr>
      <vt:lpstr>XDO_?REMARKS?447?</vt:lpstr>
      <vt:lpstr>XDO_?REMARKS?448?</vt:lpstr>
      <vt:lpstr>XDO_?REMARKS?449?</vt:lpstr>
      <vt:lpstr>XDO_?REMARKS?45?</vt:lpstr>
      <vt:lpstr>XDO_?REMARKS?450?</vt:lpstr>
      <vt:lpstr>XDO_?REMARKS?451?</vt:lpstr>
      <vt:lpstr>XDO_?REMARKS?452?</vt:lpstr>
      <vt:lpstr>XDO_?REMARKS?453?</vt:lpstr>
      <vt:lpstr>XDO_?REMARKS?454?</vt:lpstr>
      <vt:lpstr>XDO_?REMARKS?455?</vt:lpstr>
      <vt:lpstr>XDO_?REMARKS?456?</vt:lpstr>
      <vt:lpstr>XDO_?REMARKS?457?</vt:lpstr>
      <vt:lpstr>XDO_?REMARKS?458?</vt:lpstr>
      <vt:lpstr>XDO_?REMARKS?459?</vt:lpstr>
      <vt:lpstr>XDO_?REMARKS?46?</vt:lpstr>
      <vt:lpstr>XDO_?REMARKS?460?</vt:lpstr>
      <vt:lpstr>XDO_?REMARKS?461?</vt:lpstr>
      <vt:lpstr>XDO_?REMARKS?462?</vt:lpstr>
      <vt:lpstr>XDO_?REMARKS?463?</vt:lpstr>
      <vt:lpstr>XDO_?REMARKS?464?</vt:lpstr>
      <vt:lpstr>XDO_?REMARKS?465?</vt:lpstr>
      <vt:lpstr>XDO_?REMARKS?466?</vt:lpstr>
      <vt:lpstr>XDO_?REMARKS?467?</vt:lpstr>
      <vt:lpstr>XDO_?REMARKS?468?</vt:lpstr>
      <vt:lpstr>XDO_?REMARKS?469?</vt:lpstr>
      <vt:lpstr>XDO_?REMARKS?47?</vt:lpstr>
      <vt:lpstr>XDO_?REMARKS?470?</vt:lpstr>
      <vt:lpstr>XDO_?REMARKS?471?</vt:lpstr>
      <vt:lpstr>XDO_?REMARKS?472?</vt:lpstr>
      <vt:lpstr>XDO_?REMARKS?473?</vt:lpstr>
      <vt:lpstr>XDO_?REMARKS?474?</vt:lpstr>
      <vt:lpstr>XDO_?REMARKS?475?</vt:lpstr>
      <vt:lpstr>XDO_?REMARKS?476?</vt:lpstr>
      <vt:lpstr>XDO_?REMARKS?477?</vt:lpstr>
      <vt:lpstr>XDO_?REMARKS?478?</vt:lpstr>
      <vt:lpstr>XDO_?REMARKS?479?</vt:lpstr>
      <vt:lpstr>XDO_?REMARKS?48?</vt:lpstr>
      <vt:lpstr>XDO_?REMARKS?480?</vt:lpstr>
      <vt:lpstr>XDO_?REMARKS?481?</vt:lpstr>
      <vt:lpstr>XDO_?REMARKS?482?</vt:lpstr>
      <vt:lpstr>XDO_?REMARKS?483?</vt:lpstr>
      <vt:lpstr>XDO_?REMARKS?484?</vt:lpstr>
      <vt:lpstr>XDO_?REMARKS?485?</vt:lpstr>
      <vt:lpstr>XDO_?REMARKS?486?</vt:lpstr>
      <vt:lpstr>XDO_?REMARKS?487?</vt:lpstr>
      <vt:lpstr>XDO_?REMARKS?488?</vt:lpstr>
      <vt:lpstr>XDO_?REMARKS?489?</vt:lpstr>
      <vt:lpstr>XDO_?REMARKS?49?</vt:lpstr>
      <vt:lpstr>XDO_?REMARKS?490?</vt:lpstr>
      <vt:lpstr>XDO_?REMARKS?491?</vt:lpstr>
      <vt:lpstr>XDO_?REMARKS?492?</vt:lpstr>
      <vt:lpstr>XDO_?REMARKS?493?</vt:lpstr>
      <vt:lpstr>XDO_?REMARKS?494?</vt:lpstr>
      <vt:lpstr>XDO_?REMARKS?495?</vt:lpstr>
      <vt:lpstr>XDO_?REMARKS?496?</vt:lpstr>
      <vt:lpstr>XDO_?REMARKS?497?</vt:lpstr>
      <vt:lpstr>XDO_?REMARKS?498?</vt:lpstr>
      <vt:lpstr>XDO_?REMARKS?499?</vt:lpstr>
      <vt:lpstr>XDO_?REMARKS?500?</vt:lpstr>
      <vt:lpstr>XDO_?REMARKS?501?</vt:lpstr>
      <vt:lpstr>XDO_?REMARKS?502?</vt:lpstr>
      <vt:lpstr>XDO_?REMARKS?503?</vt:lpstr>
      <vt:lpstr>XDO_?REMARKS?504?</vt:lpstr>
      <vt:lpstr>XDO_?REMARKS?505?</vt:lpstr>
      <vt:lpstr>XDO_?REMARKS?506?</vt:lpstr>
      <vt:lpstr>XDO_?REMARKS?507?</vt:lpstr>
      <vt:lpstr>XDO_?REMARKS?508?</vt:lpstr>
      <vt:lpstr>XDO_?REMARKS?509?</vt:lpstr>
      <vt:lpstr>XDO_?REMARKS?510?</vt:lpstr>
      <vt:lpstr>XDO_?REMARKS?511?</vt:lpstr>
      <vt:lpstr>XDO_?REMARKS?512?</vt:lpstr>
      <vt:lpstr>XDO_?REMARKS?513?</vt:lpstr>
      <vt:lpstr>XDO_?REMARKS?514?</vt:lpstr>
      <vt:lpstr>XDO_?REMARKS?515?</vt:lpstr>
      <vt:lpstr>XDO_?REMARKS?516?</vt:lpstr>
      <vt:lpstr>XDO_?REMARKS?517?</vt:lpstr>
      <vt:lpstr>XDO_?REMARKS?518?</vt:lpstr>
      <vt:lpstr>XDO_?REMARKS?519?</vt:lpstr>
      <vt:lpstr>XDO_?REMARKS?52?</vt:lpstr>
      <vt:lpstr>XDO_?REMARKS?520?</vt:lpstr>
      <vt:lpstr>XDO_?REMARKS?521?</vt:lpstr>
      <vt:lpstr>XDO_?REMARKS?522?</vt:lpstr>
      <vt:lpstr>XDO_?REMARKS?523?</vt:lpstr>
      <vt:lpstr>XDO_?REMARKS?524?</vt:lpstr>
      <vt:lpstr>XDO_?REMARKS?525?</vt:lpstr>
      <vt:lpstr>XDO_?REMARKS?526?</vt:lpstr>
      <vt:lpstr>XDO_?REMARKS?527?</vt:lpstr>
      <vt:lpstr>XDO_?REMARKS?528?</vt:lpstr>
      <vt:lpstr>XDO_?REMARKS?529?</vt:lpstr>
      <vt:lpstr>XDO_?REMARKS?53?</vt:lpstr>
      <vt:lpstr>XDO_?REMARKS?530?</vt:lpstr>
      <vt:lpstr>XDO_?REMARKS?531?</vt:lpstr>
      <vt:lpstr>XDO_?REMARKS?532?</vt:lpstr>
      <vt:lpstr>XDO_?REMARKS?533?</vt:lpstr>
      <vt:lpstr>XDO_?REMARKS?534?</vt:lpstr>
      <vt:lpstr>XDO_?REMARKS?535?</vt:lpstr>
      <vt:lpstr>XDO_?REMARKS?536?</vt:lpstr>
      <vt:lpstr>XDO_?REMARKS?537?</vt:lpstr>
      <vt:lpstr>XDO_?REMARKS?538?</vt:lpstr>
      <vt:lpstr>XDO_?REMARKS?539?</vt:lpstr>
      <vt:lpstr>XDO_?REMARKS?54?</vt:lpstr>
      <vt:lpstr>XDO_?REMARKS?540?</vt:lpstr>
      <vt:lpstr>XDO_?REMARKS?541?</vt:lpstr>
      <vt:lpstr>XDO_?REMARKS?542?</vt:lpstr>
      <vt:lpstr>XDO_?REMARKS?543?</vt:lpstr>
      <vt:lpstr>XDO_?REMARKS?544?</vt:lpstr>
      <vt:lpstr>XDO_?REMARKS?545?</vt:lpstr>
      <vt:lpstr>XDO_?REMARKS?546?</vt:lpstr>
      <vt:lpstr>XDO_?REMARKS?547?</vt:lpstr>
      <vt:lpstr>XDO_?REMARKS?548?</vt:lpstr>
      <vt:lpstr>XDO_?REMARKS?549?</vt:lpstr>
      <vt:lpstr>XDO_?REMARKS?55?</vt:lpstr>
      <vt:lpstr>XDO_?REMARKS?550?</vt:lpstr>
      <vt:lpstr>XDO_?REMARKS?551?</vt:lpstr>
      <vt:lpstr>XDO_?REMARKS?552?</vt:lpstr>
      <vt:lpstr>XDO_?REMARKS?553?</vt:lpstr>
      <vt:lpstr>XDO_?REMARKS?554?</vt:lpstr>
      <vt:lpstr>XDO_?REMARKS?555?</vt:lpstr>
      <vt:lpstr>XDO_?REMARKS?556?</vt:lpstr>
      <vt:lpstr>XDO_?REMARKS?557?</vt:lpstr>
      <vt:lpstr>XDO_?REMARKS?558?</vt:lpstr>
      <vt:lpstr>XDO_?REMARKS?559?</vt:lpstr>
      <vt:lpstr>XDO_?REMARKS?56?</vt:lpstr>
      <vt:lpstr>XDO_?REMARKS?560?</vt:lpstr>
      <vt:lpstr>XDO_?REMARKS?561?</vt:lpstr>
      <vt:lpstr>XDO_?REMARKS?562?</vt:lpstr>
      <vt:lpstr>XDO_?REMARKS?563?</vt:lpstr>
      <vt:lpstr>XDO_?REMARKS?564?</vt:lpstr>
      <vt:lpstr>XDO_?REMARKS?565?</vt:lpstr>
      <vt:lpstr>XDO_?REMARKS?566?</vt:lpstr>
      <vt:lpstr>XDO_?REMARKS?567?</vt:lpstr>
      <vt:lpstr>XDO_?REMARKS?568?</vt:lpstr>
      <vt:lpstr>XDO_?REMARKS?569?</vt:lpstr>
      <vt:lpstr>XDO_?REMARKS?57?</vt:lpstr>
      <vt:lpstr>XDO_?REMARKS?570?</vt:lpstr>
      <vt:lpstr>XDO_?REMARKS?571?</vt:lpstr>
      <vt:lpstr>XDO_?REMARKS?572?</vt:lpstr>
      <vt:lpstr>XDO_?REMARKS?573?</vt:lpstr>
      <vt:lpstr>XDO_?REMARKS?574?</vt:lpstr>
      <vt:lpstr>XDO_?REMARKS?575?</vt:lpstr>
      <vt:lpstr>XDO_?REMARKS?576?</vt:lpstr>
      <vt:lpstr>XDO_?REMARKS?577?</vt:lpstr>
      <vt:lpstr>XDO_?REMARKS?578?</vt:lpstr>
      <vt:lpstr>XDO_?REMARKS?579?</vt:lpstr>
      <vt:lpstr>XDO_?REMARKS?58?</vt:lpstr>
      <vt:lpstr>XDO_?REMARKS?580?</vt:lpstr>
      <vt:lpstr>XDO_?REMARKS?581?</vt:lpstr>
      <vt:lpstr>XDO_?REMARKS?582?</vt:lpstr>
      <vt:lpstr>XDO_?REMARKS?583?</vt:lpstr>
      <vt:lpstr>XDO_?REMARKS?584?</vt:lpstr>
      <vt:lpstr>XDO_?REMARKS?585?</vt:lpstr>
      <vt:lpstr>XDO_?REMARKS?586?</vt:lpstr>
      <vt:lpstr>XDO_?REMARKS?587?</vt:lpstr>
      <vt:lpstr>XDO_?REMARKS?588?</vt:lpstr>
      <vt:lpstr>XDO_?REMARKS?589?</vt:lpstr>
      <vt:lpstr>XDO_?REMARKS?59?</vt:lpstr>
      <vt:lpstr>XDO_?REMARKS?590?</vt:lpstr>
      <vt:lpstr>XDO_?REMARKS?591?</vt:lpstr>
      <vt:lpstr>XDO_?REMARKS?592?</vt:lpstr>
      <vt:lpstr>XDO_?REMARKS?593?</vt:lpstr>
      <vt:lpstr>XDO_?REMARKS?594?</vt:lpstr>
      <vt:lpstr>XDO_?REMARKS?595?</vt:lpstr>
      <vt:lpstr>XDO_?REMARKS?596?</vt:lpstr>
      <vt:lpstr>XDO_?REMARKS?599?</vt:lpstr>
      <vt:lpstr>XDO_?REMARKS?60?</vt:lpstr>
      <vt:lpstr>XDO_?REMARKS?600?</vt:lpstr>
      <vt:lpstr>XDO_?REMARKS?601?</vt:lpstr>
      <vt:lpstr>XDO_?REMARKS?61?</vt:lpstr>
      <vt:lpstr>XDO_?REMARKS?62?</vt:lpstr>
      <vt:lpstr>XDO_?REMARKS?63?</vt:lpstr>
      <vt:lpstr>XDO_?REMARKS?64?</vt:lpstr>
      <vt:lpstr>XDO_?REMARKS?65?</vt:lpstr>
      <vt:lpstr>XDO_?REMARKS?66?</vt:lpstr>
      <vt:lpstr>XDO_?REMARKS?67?</vt:lpstr>
      <vt:lpstr>XDO_?REMARKS?68?</vt:lpstr>
      <vt:lpstr>XDO_?REMARKS?69?</vt:lpstr>
      <vt:lpstr>XDO_?REMARKS?70?</vt:lpstr>
      <vt:lpstr>XDO_?REMARKS?71?</vt:lpstr>
      <vt:lpstr>XDO_?REMARKS?72?</vt:lpstr>
      <vt:lpstr>XDO_?REMARKS?73?</vt:lpstr>
      <vt:lpstr>XDO_?REMARKS?74?</vt:lpstr>
      <vt:lpstr>XDO_?REMARKS?75?</vt:lpstr>
      <vt:lpstr>XDO_?REMARKS?76?</vt:lpstr>
      <vt:lpstr>XDO_?REMARKS?77?</vt:lpstr>
      <vt:lpstr>XDO_?REMARKS?78?</vt:lpstr>
      <vt:lpstr>XDO_?REMARKS?79?</vt:lpstr>
      <vt:lpstr>XDO_?REMARKS?80?</vt:lpstr>
      <vt:lpstr>XDO_?REMARKS?81?</vt:lpstr>
      <vt:lpstr>XDO_?REMARKS?82?</vt:lpstr>
      <vt:lpstr>XDO_?REMARKS?83?</vt:lpstr>
      <vt:lpstr>XDO_?REMARKS?84?</vt:lpstr>
      <vt:lpstr>XDO_?REMARKS?85?</vt:lpstr>
      <vt:lpstr>XDO_?REMARKS?86?</vt:lpstr>
      <vt:lpstr>XDO_?REMARKS?87?</vt:lpstr>
      <vt:lpstr>XDO_?REMARKS?88?</vt:lpstr>
      <vt:lpstr>XDO_?REMARKS?89?</vt:lpstr>
      <vt:lpstr>XDO_?REMARKS?9?</vt:lpstr>
      <vt:lpstr>XDO_?REMARKS?92?</vt:lpstr>
      <vt:lpstr>XDO_?REMARKS?93?</vt:lpstr>
      <vt:lpstr>XDO_?REMARKS?94?</vt:lpstr>
      <vt:lpstr>XDO_?REMARKS?95?</vt:lpstr>
      <vt:lpstr>XDO_?REMARKS?96?</vt:lpstr>
      <vt:lpstr>XDO_?REMARKS?97?</vt:lpstr>
      <vt:lpstr>XDO_?REMARKS?98?</vt:lpstr>
      <vt:lpstr>XDO_?REMARKS?99?</vt:lpstr>
      <vt:lpstr>XDO_?TDATE?</vt:lpstr>
      <vt:lpstr>XDO_?TITL?</vt:lpstr>
      <vt:lpstr>XDO_?TITL?100?</vt:lpstr>
      <vt:lpstr>XDO_?TITL?101?</vt:lpstr>
      <vt:lpstr>XDO_?TITL?102?</vt:lpstr>
      <vt:lpstr>XDO_?TITL?103?</vt:lpstr>
      <vt:lpstr>XDO_?TITL?104?</vt:lpstr>
      <vt:lpstr>XDO_?TITL?105?</vt:lpstr>
      <vt:lpstr>XDO_?TITL?106?</vt:lpstr>
      <vt:lpstr>XDO_?TITL?107?</vt:lpstr>
      <vt:lpstr>XDO_?TITL?108?</vt:lpstr>
      <vt:lpstr>XDO_?TITL?109?</vt:lpstr>
      <vt:lpstr>XDO_?TITL?11?</vt:lpstr>
      <vt:lpstr>XDO_?TITL?110?</vt:lpstr>
      <vt:lpstr>XDO_?TITL?111?</vt:lpstr>
      <vt:lpstr>XDO_?TITL?112?</vt:lpstr>
      <vt:lpstr>XDO_?TITL?113?</vt:lpstr>
      <vt:lpstr>XDO_?TITL?114?</vt:lpstr>
      <vt:lpstr>XDO_?TITL?115?</vt:lpstr>
      <vt:lpstr>XDO_?TITL?116?</vt:lpstr>
      <vt:lpstr>XDO_?TITL?117?</vt:lpstr>
      <vt:lpstr>XDO_?TITL?118?</vt:lpstr>
      <vt:lpstr>XDO_?TITL?119?</vt:lpstr>
      <vt:lpstr>XDO_?TITL?120?</vt:lpstr>
      <vt:lpstr>XDO_?TITL?121?</vt:lpstr>
      <vt:lpstr>XDO_?TITL?122?</vt:lpstr>
      <vt:lpstr>XDO_?TITL?123?</vt:lpstr>
      <vt:lpstr>XDO_?TITL?124?</vt:lpstr>
      <vt:lpstr>XDO_?TITL?125?</vt:lpstr>
      <vt:lpstr>XDO_?TITL?126?</vt:lpstr>
      <vt:lpstr>XDO_?TITL?127?</vt:lpstr>
      <vt:lpstr>XDO_?TITL?128?</vt:lpstr>
      <vt:lpstr>XDO_?TITL?129?</vt:lpstr>
      <vt:lpstr>XDO_?TITL?13?</vt:lpstr>
      <vt:lpstr>XDO_?TITL?130?</vt:lpstr>
      <vt:lpstr>XDO_?TITL?131?</vt:lpstr>
      <vt:lpstr>XDO_?TITL?132?</vt:lpstr>
      <vt:lpstr>XDO_?TITL?133?</vt:lpstr>
      <vt:lpstr>XDO_?TITL?135?</vt:lpstr>
      <vt:lpstr>XDO_?TITL?15?</vt:lpstr>
      <vt:lpstr>XDO_?TITL?16?</vt:lpstr>
      <vt:lpstr>XDO_?TITL?17?</vt:lpstr>
      <vt:lpstr>XDO_?TITL?18?</vt:lpstr>
      <vt:lpstr>XDO_?TITL?19?</vt:lpstr>
      <vt:lpstr>XDO_?TITL?20?</vt:lpstr>
      <vt:lpstr>XDO_?TITL?21?</vt:lpstr>
      <vt:lpstr>XDO_?TITL?22?</vt:lpstr>
      <vt:lpstr>XDO_?TITL?23?</vt:lpstr>
      <vt:lpstr>XDO_?TITL?24?</vt:lpstr>
      <vt:lpstr>XDO_?TITL?25?</vt:lpstr>
      <vt:lpstr>XDO_?TITL?26?</vt:lpstr>
      <vt:lpstr>XDO_?TITL?27?</vt:lpstr>
      <vt:lpstr>XDO_?TITL?28?</vt:lpstr>
      <vt:lpstr>XDO_?TITL?29?</vt:lpstr>
      <vt:lpstr>XDO_?TITL?30?</vt:lpstr>
      <vt:lpstr>XDO_?TITL?31?</vt:lpstr>
      <vt:lpstr>XDO_?TITL?32?</vt:lpstr>
      <vt:lpstr>XDO_?TITL?33?</vt:lpstr>
      <vt:lpstr>XDO_?TITL?34?</vt:lpstr>
      <vt:lpstr>XDO_?TITL?35?</vt:lpstr>
      <vt:lpstr>XDO_?TITL?36?</vt:lpstr>
      <vt:lpstr>XDO_?TITL?37?</vt:lpstr>
      <vt:lpstr>XDO_?TITL?38?</vt:lpstr>
      <vt:lpstr>XDO_?TITL?39?</vt:lpstr>
      <vt:lpstr>XDO_?TITL?40?</vt:lpstr>
      <vt:lpstr>XDO_?TITL?41?</vt:lpstr>
      <vt:lpstr>XDO_?TITL?42?</vt:lpstr>
      <vt:lpstr>XDO_?TITL?43?</vt:lpstr>
      <vt:lpstr>XDO_?TITL?44?</vt:lpstr>
      <vt:lpstr>XDO_?TITL?45?</vt:lpstr>
      <vt:lpstr>XDO_?TITL?46?</vt:lpstr>
      <vt:lpstr>XDO_?TITL?47?</vt:lpstr>
      <vt:lpstr>XDO_?TITL?48?</vt:lpstr>
      <vt:lpstr>XDO_?TITL?49?</vt:lpstr>
      <vt:lpstr>XDO_?TITL?5?</vt:lpstr>
      <vt:lpstr>XDO_?TITL?50?</vt:lpstr>
      <vt:lpstr>XDO_?TITL?51?</vt:lpstr>
      <vt:lpstr>XDO_?TITL?52?</vt:lpstr>
      <vt:lpstr>XDO_?TITL?53?</vt:lpstr>
      <vt:lpstr>XDO_?TITL?54?</vt:lpstr>
      <vt:lpstr>XDO_?TITL?55?</vt:lpstr>
      <vt:lpstr>XDO_?TITL?56?</vt:lpstr>
      <vt:lpstr>XDO_?TITL?57?</vt:lpstr>
      <vt:lpstr>XDO_?TITL?58?</vt:lpstr>
      <vt:lpstr>XDO_?TITL?59?</vt:lpstr>
      <vt:lpstr>XDO_?TITL?6?</vt:lpstr>
      <vt:lpstr>XDO_?TITL?60?</vt:lpstr>
      <vt:lpstr>XDO_?TITL?61?</vt:lpstr>
      <vt:lpstr>XDO_?TITL?62?</vt:lpstr>
      <vt:lpstr>XDO_?TITL?63?</vt:lpstr>
      <vt:lpstr>XDO_?TITL?64?</vt:lpstr>
      <vt:lpstr>XDO_?TITL?65?</vt:lpstr>
      <vt:lpstr>XDO_?TITL?66?</vt:lpstr>
      <vt:lpstr>XDO_?TITL?67?</vt:lpstr>
      <vt:lpstr>XDO_?TITL?68?</vt:lpstr>
      <vt:lpstr>XDO_?TITL?69?</vt:lpstr>
      <vt:lpstr>XDO_?TITL?70?</vt:lpstr>
      <vt:lpstr>XDO_?TITL?71?</vt:lpstr>
      <vt:lpstr>XDO_?TITL?72?</vt:lpstr>
      <vt:lpstr>XDO_?TITL?73?</vt:lpstr>
      <vt:lpstr>XDO_?TITL?74?</vt:lpstr>
      <vt:lpstr>XDO_?TITL?75?</vt:lpstr>
      <vt:lpstr>XDO_?TITL?76?</vt:lpstr>
      <vt:lpstr>XDO_?TITL?77?</vt:lpstr>
      <vt:lpstr>XDO_?TITL?78?</vt:lpstr>
      <vt:lpstr>XDO_?TITL?79?</vt:lpstr>
      <vt:lpstr>XDO_?TITL?80?</vt:lpstr>
      <vt:lpstr>XDO_?TITL?81?</vt:lpstr>
      <vt:lpstr>XDO_?TITL?82?</vt:lpstr>
      <vt:lpstr>XDO_?TITL?83?</vt:lpstr>
      <vt:lpstr>XDO_?TITL?84?</vt:lpstr>
      <vt:lpstr>XDO_?TITL?85?</vt:lpstr>
      <vt:lpstr>XDO_?TITL?86?</vt:lpstr>
      <vt:lpstr>XDO_?TITL?87?</vt:lpstr>
      <vt:lpstr>XDO_?TITL?88?</vt:lpstr>
      <vt:lpstr>XDO_?TITL?89?</vt:lpstr>
      <vt:lpstr>XDO_?TITL?9?</vt:lpstr>
      <vt:lpstr>XDO_?TITL?90?</vt:lpstr>
      <vt:lpstr>XDO_?TITL?91?</vt:lpstr>
      <vt:lpstr>XDO_?TITL?92?</vt:lpstr>
      <vt:lpstr>XDO_?TITL?93?</vt:lpstr>
      <vt:lpstr>XDO_?TITL?94?</vt:lpstr>
      <vt:lpstr>XDO_?TITL?95?</vt:lpstr>
      <vt:lpstr>XDO_?TITL?96?</vt:lpstr>
      <vt:lpstr>XDO_?TITL?97?</vt:lpstr>
      <vt:lpstr>XDO_?TITL?98?</vt:lpstr>
      <vt:lpstr>XDO_?TITL?99?</vt:lpstr>
      <vt:lpstr>XDO_?YTM?</vt:lpstr>
      <vt:lpstr>XDO_?YTM?10?</vt:lpstr>
      <vt:lpstr>XDO_?YTM?100?</vt:lpstr>
      <vt:lpstr>XDO_?YTM?101?</vt:lpstr>
      <vt:lpstr>XDO_?YTM?102?</vt:lpstr>
      <vt:lpstr>XDO_?YTM?103?</vt:lpstr>
      <vt:lpstr>XDO_?YTM?104?</vt:lpstr>
      <vt:lpstr>XDO_?YTM?105?</vt:lpstr>
      <vt:lpstr>XDO_?YTM?106?</vt:lpstr>
      <vt:lpstr>XDO_?YTM?107?</vt:lpstr>
      <vt:lpstr>XDO_?YTM?108?</vt:lpstr>
      <vt:lpstr>XDO_?YTM?109?</vt:lpstr>
      <vt:lpstr>XDO_?YTM?11?</vt:lpstr>
      <vt:lpstr>XDO_?YTM?110?</vt:lpstr>
      <vt:lpstr>XDO_?YTM?111?</vt:lpstr>
      <vt:lpstr>XDO_?YTM?112?</vt:lpstr>
      <vt:lpstr>XDO_?YTM?113?</vt:lpstr>
      <vt:lpstr>XDO_?YTM?114?</vt:lpstr>
      <vt:lpstr>XDO_?YTM?115?</vt:lpstr>
      <vt:lpstr>XDO_?YTM?116?</vt:lpstr>
      <vt:lpstr>XDO_?YTM?117?</vt:lpstr>
      <vt:lpstr>XDO_?YTM?118?</vt:lpstr>
      <vt:lpstr>XDO_?YTM?119?</vt:lpstr>
      <vt:lpstr>XDO_?YTM?12?</vt:lpstr>
      <vt:lpstr>XDO_?YTM?120?</vt:lpstr>
      <vt:lpstr>XDO_?YTM?121?</vt:lpstr>
      <vt:lpstr>XDO_?YTM?122?</vt:lpstr>
      <vt:lpstr>XDO_?YTM?123?</vt:lpstr>
      <vt:lpstr>XDO_?YTM?124?</vt:lpstr>
      <vt:lpstr>XDO_?YTM?125?</vt:lpstr>
      <vt:lpstr>XDO_?YTM?127?</vt:lpstr>
      <vt:lpstr>XDO_?YTM?128?</vt:lpstr>
      <vt:lpstr>XDO_?YTM?129?</vt:lpstr>
      <vt:lpstr>XDO_?YTM?13?</vt:lpstr>
      <vt:lpstr>XDO_?YTM?130?</vt:lpstr>
      <vt:lpstr>XDO_?YTM?131?</vt:lpstr>
      <vt:lpstr>XDO_?YTM?132?</vt:lpstr>
      <vt:lpstr>XDO_?YTM?133?</vt:lpstr>
      <vt:lpstr>XDO_?YTM?134?</vt:lpstr>
      <vt:lpstr>XDO_?YTM?135?</vt:lpstr>
      <vt:lpstr>XDO_?YTM?136?</vt:lpstr>
      <vt:lpstr>XDO_?YTM?137?</vt:lpstr>
      <vt:lpstr>XDO_?YTM?138?</vt:lpstr>
      <vt:lpstr>XDO_?YTM?139?</vt:lpstr>
      <vt:lpstr>XDO_?YTM?14?</vt:lpstr>
      <vt:lpstr>XDO_?YTM?140?</vt:lpstr>
      <vt:lpstr>XDO_?YTM?141?</vt:lpstr>
      <vt:lpstr>XDO_?YTM?142?</vt:lpstr>
      <vt:lpstr>XDO_?YTM?143?</vt:lpstr>
      <vt:lpstr>XDO_?YTM?144?</vt:lpstr>
      <vt:lpstr>XDO_?YTM?145?</vt:lpstr>
      <vt:lpstr>XDO_?YTM?146?</vt:lpstr>
      <vt:lpstr>XDO_?YTM?147?</vt:lpstr>
      <vt:lpstr>XDO_?YTM?148?</vt:lpstr>
      <vt:lpstr>XDO_?YTM?149?</vt:lpstr>
      <vt:lpstr>XDO_?YTM?15?</vt:lpstr>
      <vt:lpstr>XDO_?YTM?150?</vt:lpstr>
      <vt:lpstr>XDO_?YTM?151?</vt:lpstr>
      <vt:lpstr>XDO_?YTM?152?</vt:lpstr>
      <vt:lpstr>XDO_?YTM?153?</vt:lpstr>
      <vt:lpstr>XDO_?YTM?154?</vt:lpstr>
      <vt:lpstr>XDO_?YTM?155?</vt:lpstr>
      <vt:lpstr>XDO_?YTM?156?</vt:lpstr>
      <vt:lpstr>XDO_?YTM?157?</vt:lpstr>
      <vt:lpstr>XDO_?YTM?158?</vt:lpstr>
      <vt:lpstr>XDO_?YTM?159?</vt:lpstr>
      <vt:lpstr>XDO_?YTM?16?</vt:lpstr>
      <vt:lpstr>XDO_?YTM?160?</vt:lpstr>
      <vt:lpstr>XDO_?YTM?161?</vt:lpstr>
      <vt:lpstr>XDO_?YTM?162?</vt:lpstr>
      <vt:lpstr>XDO_?YTM?163?</vt:lpstr>
      <vt:lpstr>XDO_?YTM?164?</vt:lpstr>
      <vt:lpstr>XDO_?YTM?165?</vt:lpstr>
      <vt:lpstr>XDO_?YTM?166?</vt:lpstr>
      <vt:lpstr>XDO_?YTM?167?</vt:lpstr>
      <vt:lpstr>XDO_?YTM?168?</vt:lpstr>
      <vt:lpstr>XDO_?YTM?169?</vt:lpstr>
      <vt:lpstr>XDO_?YTM?17?</vt:lpstr>
      <vt:lpstr>XDO_?YTM?170?</vt:lpstr>
      <vt:lpstr>XDO_?YTM?171?</vt:lpstr>
      <vt:lpstr>XDO_?YTM?172?</vt:lpstr>
      <vt:lpstr>XDO_?YTM?173?</vt:lpstr>
      <vt:lpstr>XDO_?YTM?174?</vt:lpstr>
      <vt:lpstr>XDO_?YTM?175?</vt:lpstr>
      <vt:lpstr>XDO_?YTM?176?</vt:lpstr>
      <vt:lpstr>XDO_?YTM?177?</vt:lpstr>
      <vt:lpstr>XDO_?YTM?178?</vt:lpstr>
      <vt:lpstr>XDO_?YTM?179?</vt:lpstr>
      <vt:lpstr>XDO_?YTM?18?</vt:lpstr>
      <vt:lpstr>XDO_?YTM?180?</vt:lpstr>
      <vt:lpstr>XDO_?YTM?181?</vt:lpstr>
      <vt:lpstr>XDO_?YTM?182?</vt:lpstr>
      <vt:lpstr>XDO_?YTM?183?</vt:lpstr>
      <vt:lpstr>XDO_?YTM?184?</vt:lpstr>
      <vt:lpstr>XDO_?YTM?185?</vt:lpstr>
      <vt:lpstr>XDO_?YTM?186?</vt:lpstr>
      <vt:lpstr>XDO_?YTM?187?</vt:lpstr>
      <vt:lpstr>XDO_?YTM?188?</vt:lpstr>
      <vt:lpstr>XDO_?YTM?189?</vt:lpstr>
      <vt:lpstr>XDO_?YTM?19?</vt:lpstr>
      <vt:lpstr>XDO_?YTM?190?</vt:lpstr>
      <vt:lpstr>XDO_?YTM?191?</vt:lpstr>
      <vt:lpstr>XDO_?YTM?192?</vt:lpstr>
      <vt:lpstr>XDO_?YTM?193?</vt:lpstr>
      <vt:lpstr>XDO_?YTM?194?</vt:lpstr>
      <vt:lpstr>XDO_?YTM?195?</vt:lpstr>
      <vt:lpstr>XDO_?YTM?196?</vt:lpstr>
      <vt:lpstr>XDO_?YTM?197?</vt:lpstr>
      <vt:lpstr>XDO_?YTM?198?</vt:lpstr>
      <vt:lpstr>XDO_?YTM?199?</vt:lpstr>
      <vt:lpstr>XDO_?YTM?200?</vt:lpstr>
      <vt:lpstr>XDO_?YTM?201?</vt:lpstr>
      <vt:lpstr>XDO_?YTM?202?</vt:lpstr>
      <vt:lpstr>XDO_?YTM?203?</vt:lpstr>
      <vt:lpstr>XDO_?YTM?204?</vt:lpstr>
      <vt:lpstr>XDO_?YTM?205?</vt:lpstr>
      <vt:lpstr>XDO_?YTM?206?</vt:lpstr>
      <vt:lpstr>XDO_?YTM?207?</vt:lpstr>
      <vt:lpstr>XDO_?YTM?208?</vt:lpstr>
      <vt:lpstr>XDO_?YTM?209?</vt:lpstr>
      <vt:lpstr>XDO_?YTM?210?</vt:lpstr>
      <vt:lpstr>XDO_?YTM?211?</vt:lpstr>
      <vt:lpstr>XDO_?YTM?212?</vt:lpstr>
      <vt:lpstr>XDO_?YTM?213?</vt:lpstr>
      <vt:lpstr>XDO_?YTM?214?</vt:lpstr>
      <vt:lpstr>XDO_?YTM?215?</vt:lpstr>
      <vt:lpstr>XDO_?YTM?216?</vt:lpstr>
      <vt:lpstr>XDO_?YTM?217?</vt:lpstr>
      <vt:lpstr>XDO_?YTM?218?</vt:lpstr>
      <vt:lpstr>XDO_?YTM?219?</vt:lpstr>
      <vt:lpstr>XDO_?YTM?220?</vt:lpstr>
      <vt:lpstr>XDO_?YTM?221?</vt:lpstr>
      <vt:lpstr>XDO_?YTM?222?</vt:lpstr>
      <vt:lpstr>XDO_?YTM?223?</vt:lpstr>
      <vt:lpstr>XDO_?YTM?224?</vt:lpstr>
      <vt:lpstr>XDO_?YTM?225?</vt:lpstr>
      <vt:lpstr>XDO_?YTM?226?</vt:lpstr>
      <vt:lpstr>XDO_?YTM?227?</vt:lpstr>
      <vt:lpstr>XDO_?YTM?228?</vt:lpstr>
      <vt:lpstr>XDO_?YTM?229?</vt:lpstr>
      <vt:lpstr>XDO_?YTM?230?</vt:lpstr>
      <vt:lpstr>XDO_?YTM?231?</vt:lpstr>
      <vt:lpstr>XDO_?YTM?232?</vt:lpstr>
      <vt:lpstr>XDO_?YTM?233?</vt:lpstr>
      <vt:lpstr>XDO_?YTM?234?</vt:lpstr>
      <vt:lpstr>XDO_?YTM?235?</vt:lpstr>
      <vt:lpstr>XDO_?YTM?236?</vt:lpstr>
      <vt:lpstr>XDO_?YTM?237?</vt:lpstr>
      <vt:lpstr>XDO_?YTM?238?</vt:lpstr>
      <vt:lpstr>XDO_?YTM?239?</vt:lpstr>
      <vt:lpstr>XDO_?YTM?24?</vt:lpstr>
      <vt:lpstr>XDO_?YTM?240?</vt:lpstr>
      <vt:lpstr>XDO_?YTM?241?</vt:lpstr>
      <vt:lpstr>XDO_?YTM?242?</vt:lpstr>
      <vt:lpstr>XDO_?YTM?243?</vt:lpstr>
      <vt:lpstr>XDO_?YTM?244?</vt:lpstr>
      <vt:lpstr>XDO_?YTM?245?</vt:lpstr>
      <vt:lpstr>XDO_?YTM?246?</vt:lpstr>
      <vt:lpstr>XDO_?YTM?247?</vt:lpstr>
      <vt:lpstr>XDO_?YTM?248?</vt:lpstr>
      <vt:lpstr>XDO_?YTM?249?</vt:lpstr>
      <vt:lpstr>XDO_?YTM?25?</vt:lpstr>
      <vt:lpstr>XDO_?YTM?250?</vt:lpstr>
      <vt:lpstr>XDO_?YTM?251?</vt:lpstr>
      <vt:lpstr>XDO_?YTM?252?</vt:lpstr>
      <vt:lpstr>XDO_?YTM?253?</vt:lpstr>
      <vt:lpstr>XDO_?YTM?254?</vt:lpstr>
      <vt:lpstr>XDO_?YTM?255?</vt:lpstr>
      <vt:lpstr>XDO_?YTM?256?</vt:lpstr>
      <vt:lpstr>XDO_?YTM?257?</vt:lpstr>
      <vt:lpstr>XDO_?YTM?258?</vt:lpstr>
      <vt:lpstr>XDO_?YTM?259?</vt:lpstr>
      <vt:lpstr>XDO_?YTM?26?</vt:lpstr>
      <vt:lpstr>XDO_?YTM?260?</vt:lpstr>
      <vt:lpstr>XDO_?YTM?261?</vt:lpstr>
      <vt:lpstr>XDO_?YTM?262?</vt:lpstr>
      <vt:lpstr>XDO_?YTM?263?</vt:lpstr>
      <vt:lpstr>XDO_?YTM?264?</vt:lpstr>
      <vt:lpstr>XDO_?YTM?265?</vt:lpstr>
      <vt:lpstr>XDO_?YTM?266?</vt:lpstr>
      <vt:lpstr>XDO_?YTM?267?</vt:lpstr>
      <vt:lpstr>XDO_?YTM?268?</vt:lpstr>
      <vt:lpstr>XDO_?YTM?269?</vt:lpstr>
      <vt:lpstr>XDO_?YTM?27?</vt:lpstr>
      <vt:lpstr>XDO_?YTM?270?</vt:lpstr>
      <vt:lpstr>XDO_?YTM?271?</vt:lpstr>
      <vt:lpstr>XDO_?YTM?272?</vt:lpstr>
      <vt:lpstr>XDO_?YTM?273?</vt:lpstr>
      <vt:lpstr>XDO_?YTM?274?</vt:lpstr>
      <vt:lpstr>XDO_?YTM?275?</vt:lpstr>
      <vt:lpstr>XDO_?YTM?276?</vt:lpstr>
      <vt:lpstr>XDO_?YTM?277?</vt:lpstr>
      <vt:lpstr>XDO_?YTM?278?</vt:lpstr>
      <vt:lpstr>XDO_?YTM?279?</vt:lpstr>
      <vt:lpstr>XDO_?YTM?280?</vt:lpstr>
      <vt:lpstr>XDO_?YTM?281?</vt:lpstr>
      <vt:lpstr>XDO_?YTM?282?</vt:lpstr>
      <vt:lpstr>XDO_?YTM?283?</vt:lpstr>
      <vt:lpstr>XDO_?YTM?284?</vt:lpstr>
      <vt:lpstr>XDO_?YTM?285?</vt:lpstr>
      <vt:lpstr>XDO_?YTM?286?</vt:lpstr>
      <vt:lpstr>XDO_?YTM?287?</vt:lpstr>
      <vt:lpstr>XDO_?YTM?288?</vt:lpstr>
      <vt:lpstr>XDO_?YTM?289?</vt:lpstr>
      <vt:lpstr>XDO_?YTM?290?</vt:lpstr>
      <vt:lpstr>XDO_?YTM?291?</vt:lpstr>
      <vt:lpstr>XDO_?YTM?292?</vt:lpstr>
      <vt:lpstr>XDO_?YTM?293?</vt:lpstr>
      <vt:lpstr>XDO_?YTM?294?</vt:lpstr>
      <vt:lpstr>XDO_?YTM?295?</vt:lpstr>
      <vt:lpstr>XDO_?YTM?296?</vt:lpstr>
      <vt:lpstr>XDO_?YTM?297?</vt:lpstr>
      <vt:lpstr>XDO_?YTM?298?</vt:lpstr>
      <vt:lpstr>XDO_?YTM?299?</vt:lpstr>
      <vt:lpstr>XDO_?YTM?30?</vt:lpstr>
      <vt:lpstr>XDO_?YTM?300?</vt:lpstr>
      <vt:lpstr>XDO_?YTM?301?</vt:lpstr>
      <vt:lpstr>XDO_?YTM?302?</vt:lpstr>
      <vt:lpstr>XDO_?YTM?303?</vt:lpstr>
      <vt:lpstr>XDO_?YTM?304?</vt:lpstr>
      <vt:lpstr>XDO_?YTM?305?</vt:lpstr>
      <vt:lpstr>XDO_?YTM?306?</vt:lpstr>
      <vt:lpstr>XDO_?YTM?307?</vt:lpstr>
      <vt:lpstr>XDO_?YTM?308?</vt:lpstr>
      <vt:lpstr>XDO_?YTM?309?</vt:lpstr>
      <vt:lpstr>XDO_?YTM?31?</vt:lpstr>
      <vt:lpstr>XDO_?YTM?310?</vt:lpstr>
      <vt:lpstr>XDO_?YTM?311?</vt:lpstr>
      <vt:lpstr>XDO_?YTM?312?</vt:lpstr>
      <vt:lpstr>XDO_?YTM?313?</vt:lpstr>
      <vt:lpstr>XDO_?YTM?314?</vt:lpstr>
      <vt:lpstr>XDO_?YTM?315?</vt:lpstr>
      <vt:lpstr>XDO_?YTM?316?</vt:lpstr>
      <vt:lpstr>XDO_?YTM?317?</vt:lpstr>
      <vt:lpstr>XDO_?YTM?318?</vt:lpstr>
      <vt:lpstr>XDO_?YTM?319?</vt:lpstr>
      <vt:lpstr>XDO_?YTM?32?</vt:lpstr>
      <vt:lpstr>XDO_?YTM?320?</vt:lpstr>
      <vt:lpstr>XDO_?YTM?321?</vt:lpstr>
      <vt:lpstr>XDO_?YTM?322?</vt:lpstr>
      <vt:lpstr>XDO_?YTM?323?</vt:lpstr>
      <vt:lpstr>XDO_?YTM?324?</vt:lpstr>
      <vt:lpstr>XDO_?YTM?325?</vt:lpstr>
      <vt:lpstr>XDO_?YTM?326?</vt:lpstr>
      <vt:lpstr>XDO_?YTM?327?</vt:lpstr>
      <vt:lpstr>XDO_?YTM?328?</vt:lpstr>
      <vt:lpstr>XDO_?YTM?329?</vt:lpstr>
      <vt:lpstr>XDO_?YTM?33?</vt:lpstr>
      <vt:lpstr>XDO_?YTM?330?</vt:lpstr>
      <vt:lpstr>XDO_?YTM?331?</vt:lpstr>
      <vt:lpstr>XDO_?YTM?332?</vt:lpstr>
      <vt:lpstr>XDO_?YTM?333?</vt:lpstr>
      <vt:lpstr>XDO_?YTM?334?</vt:lpstr>
      <vt:lpstr>XDO_?YTM?335?</vt:lpstr>
      <vt:lpstr>XDO_?YTM?336?</vt:lpstr>
      <vt:lpstr>XDO_?YTM?337?</vt:lpstr>
      <vt:lpstr>XDO_?YTM?338?</vt:lpstr>
      <vt:lpstr>XDO_?YTM?339?</vt:lpstr>
      <vt:lpstr>XDO_?YTM?34?</vt:lpstr>
      <vt:lpstr>XDO_?YTM?340?</vt:lpstr>
      <vt:lpstr>XDO_?YTM?341?</vt:lpstr>
      <vt:lpstr>XDO_?YTM?342?</vt:lpstr>
      <vt:lpstr>XDO_?YTM?343?</vt:lpstr>
      <vt:lpstr>XDO_?YTM?344?</vt:lpstr>
      <vt:lpstr>XDO_?YTM?345?</vt:lpstr>
      <vt:lpstr>XDO_?YTM?346?</vt:lpstr>
      <vt:lpstr>XDO_?YTM?347?</vt:lpstr>
      <vt:lpstr>XDO_?YTM?348?</vt:lpstr>
      <vt:lpstr>XDO_?YTM?349?</vt:lpstr>
      <vt:lpstr>XDO_?YTM?35?</vt:lpstr>
      <vt:lpstr>XDO_?YTM?350?</vt:lpstr>
      <vt:lpstr>XDO_?YTM?351?</vt:lpstr>
      <vt:lpstr>XDO_?YTM?352?</vt:lpstr>
      <vt:lpstr>XDO_?YTM?353?</vt:lpstr>
      <vt:lpstr>XDO_?YTM?354?</vt:lpstr>
      <vt:lpstr>XDO_?YTM?355?</vt:lpstr>
      <vt:lpstr>XDO_?YTM?356?</vt:lpstr>
      <vt:lpstr>XDO_?YTM?357?</vt:lpstr>
      <vt:lpstr>XDO_?YTM?358?</vt:lpstr>
      <vt:lpstr>XDO_?YTM?359?</vt:lpstr>
      <vt:lpstr>XDO_?YTM?36?</vt:lpstr>
      <vt:lpstr>XDO_?YTM?360?</vt:lpstr>
      <vt:lpstr>XDO_?YTM?361?</vt:lpstr>
      <vt:lpstr>XDO_?YTM?362?</vt:lpstr>
      <vt:lpstr>XDO_?YTM?363?</vt:lpstr>
      <vt:lpstr>XDO_?YTM?364?</vt:lpstr>
      <vt:lpstr>XDO_?YTM?365?</vt:lpstr>
      <vt:lpstr>XDO_?YTM?366?</vt:lpstr>
      <vt:lpstr>XDO_?YTM?367?</vt:lpstr>
      <vt:lpstr>XDO_?YTM?368?</vt:lpstr>
      <vt:lpstr>XDO_?YTM?369?</vt:lpstr>
      <vt:lpstr>XDO_?YTM?37?</vt:lpstr>
      <vt:lpstr>XDO_?YTM?370?</vt:lpstr>
      <vt:lpstr>XDO_?YTM?371?</vt:lpstr>
      <vt:lpstr>XDO_?YTM?372?</vt:lpstr>
      <vt:lpstr>XDO_?YTM?373?</vt:lpstr>
      <vt:lpstr>XDO_?YTM?374?</vt:lpstr>
      <vt:lpstr>XDO_?YTM?375?</vt:lpstr>
      <vt:lpstr>XDO_?YTM?376?</vt:lpstr>
      <vt:lpstr>XDO_?YTM?377?</vt:lpstr>
      <vt:lpstr>XDO_?YTM?378?</vt:lpstr>
      <vt:lpstr>XDO_?YTM?379?</vt:lpstr>
      <vt:lpstr>XDO_?YTM?38?</vt:lpstr>
      <vt:lpstr>XDO_?YTM?380?</vt:lpstr>
      <vt:lpstr>XDO_?YTM?381?</vt:lpstr>
      <vt:lpstr>XDO_?YTM?382?</vt:lpstr>
      <vt:lpstr>XDO_?YTM?383?</vt:lpstr>
      <vt:lpstr>XDO_?YTM?384?</vt:lpstr>
      <vt:lpstr>XDO_?YTM?385?</vt:lpstr>
      <vt:lpstr>XDO_?YTM?386?</vt:lpstr>
      <vt:lpstr>XDO_?YTM?387?</vt:lpstr>
      <vt:lpstr>XDO_?YTM?388?</vt:lpstr>
      <vt:lpstr>XDO_?YTM?389?</vt:lpstr>
      <vt:lpstr>XDO_?YTM?39?</vt:lpstr>
      <vt:lpstr>XDO_?YTM?390?</vt:lpstr>
      <vt:lpstr>XDO_?YTM?391?</vt:lpstr>
      <vt:lpstr>XDO_?YTM?392?</vt:lpstr>
      <vt:lpstr>XDO_?YTM?393?</vt:lpstr>
      <vt:lpstr>XDO_?YTM?394?</vt:lpstr>
      <vt:lpstr>XDO_?YTM?395?</vt:lpstr>
      <vt:lpstr>XDO_?YTM?396?</vt:lpstr>
      <vt:lpstr>XDO_?YTM?397?</vt:lpstr>
      <vt:lpstr>XDO_?YTM?398?</vt:lpstr>
      <vt:lpstr>XDO_?YTM?399?</vt:lpstr>
      <vt:lpstr>XDO_?YTM?40?</vt:lpstr>
      <vt:lpstr>XDO_?YTM?400?</vt:lpstr>
      <vt:lpstr>XDO_?YTM?401?</vt:lpstr>
      <vt:lpstr>XDO_?YTM?402?</vt:lpstr>
      <vt:lpstr>XDO_?YTM?403?</vt:lpstr>
      <vt:lpstr>XDO_?YTM?404?</vt:lpstr>
      <vt:lpstr>XDO_?YTM?405?</vt:lpstr>
      <vt:lpstr>XDO_?YTM?406?</vt:lpstr>
      <vt:lpstr>XDO_?YTM?407?</vt:lpstr>
      <vt:lpstr>XDO_?YTM?408?</vt:lpstr>
      <vt:lpstr>XDO_?YTM?409?</vt:lpstr>
      <vt:lpstr>XDO_?YTM?410?</vt:lpstr>
      <vt:lpstr>XDO_?YTM?411?</vt:lpstr>
      <vt:lpstr>XDO_?YTM?412?</vt:lpstr>
      <vt:lpstr>XDO_?YTM?413?</vt:lpstr>
      <vt:lpstr>XDO_?YTM?414?</vt:lpstr>
      <vt:lpstr>XDO_?YTM?415?</vt:lpstr>
      <vt:lpstr>XDO_?YTM?416?</vt:lpstr>
      <vt:lpstr>XDO_?YTM?417?</vt:lpstr>
      <vt:lpstr>XDO_?YTM?418?</vt:lpstr>
      <vt:lpstr>XDO_?YTM?419?</vt:lpstr>
      <vt:lpstr>XDO_?YTM?420?</vt:lpstr>
      <vt:lpstr>XDO_?YTM?421?</vt:lpstr>
      <vt:lpstr>XDO_?YTM?422?</vt:lpstr>
      <vt:lpstr>XDO_?YTM?423?</vt:lpstr>
      <vt:lpstr>XDO_?YTM?424?</vt:lpstr>
      <vt:lpstr>XDO_?YTM?425?</vt:lpstr>
      <vt:lpstr>XDO_?YTM?426?</vt:lpstr>
      <vt:lpstr>XDO_?YTM?427?</vt:lpstr>
      <vt:lpstr>XDO_?YTM?428?</vt:lpstr>
      <vt:lpstr>XDO_?YTM?429?</vt:lpstr>
      <vt:lpstr>XDO_?YTM?43?</vt:lpstr>
      <vt:lpstr>XDO_?YTM?430?</vt:lpstr>
      <vt:lpstr>XDO_?YTM?431?</vt:lpstr>
      <vt:lpstr>XDO_?YTM?432?</vt:lpstr>
      <vt:lpstr>XDO_?YTM?433?</vt:lpstr>
      <vt:lpstr>XDO_?YTM?434?</vt:lpstr>
      <vt:lpstr>XDO_?YTM?435?</vt:lpstr>
      <vt:lpstr>XDO_?YTM?436?</vt:lpstr>
      <vt:lpstr>XDO_?YTM?437?</vt:lpstr>
      <vt:lpstr>XDO_?YTM?438?</vt:lpstr>
      <vt:lpstr>XDO_?YTM?439?</vt:lpstr>
      <vt:lpstr>XDO_?YTM?44?</vt:lpstr>
      <vt:lpstr>XDO_?YTM?440?</vt:lpstr>
      <vt:lpstr>XDO_?YTM?441?</vt:lpstr>
      <vt:lpstr>XDO_?YTM?442?</vt:lpstr>
      <vt:lpstr>XDO_?YTM?443?</vt:lpstr>
      <vt:lpstr>XDO_?YTM?444?</vt:lpstr>
      <vt:lpstr>XDO_?YTM?445?</vt:lpstr>
      <vt:lpstr>XDO_?YTM?446?</vt:lpstr>
      <vt:lpstr>XDO_?YTM?447?</vt:lpstr>
      <vt:lpstr>XDO_?YTM?448?</vt:lpstr>
      <vt:lpstr>XDO_?YTM?449?</vt:lpstr>
      <vt:lpstr>XDO_?YTM?45?</vt:lpstr>
      <vt:lpstr>XDO_?YTM?450?</vt:lpstr>
      <vt:lpstr>XDO_?YTM?451?</vt:lpstr>
      <vt:lpstr>XDO_?YTM?452?</vt:lpstr>
      <vt:lpstr>XDO_?YTM?453?</vt:lpstr>
      <vt:lpstr>XDO_?YTM?454?</vt:lpstr>
      <vt:lpstr>XDO_?YTM?455?</vt:lpstr>
      <vt:lpstr>XDO_?YTM?456?</vt:lpstr>
      <vt:lpstr>XDO_?YTM?457?</vt:lpstr>
      <vt:lpstr>XDO_?YTM?458?</vt:lpstr>
      <vt:lpstr>XDO_?YTM?459?</vt:lpstr>
      <vt:lpstr>XDO_?YTM?46?</vt:lpstr>
      <vt:lpstr>XDO_?YTM?460?</vt:lpstr>
      <vt:lpstr>XDO_?YTM?461?</vt:lpstr>
      <vt:lpstr>XDO_?YTM?462?</vt:lpstr>
      <vt:lpstr>XDO_?YTM?463?</vt:lpstr>
      <vt:lpstr>XDO_?YTM?464?</vt:lpstr>
      <vt:lpstr>XDO_?YTM?465?</vt:lpstr>
      <vt:lpstr>XDO_?YTM?466?</vt:lpstr>
      <vt:lpstr>XDO_?YTM?467?</vt:lpstr>
      <vt:lpstr>XDO_?YTM?468?</vt:lpstr>
      <vt:lpstr>XDO_?YTM?469?</vt:lpstr>
      <vt:lpstr>XDO_?YTM?47?</vt:lpstr>
      <vt:lpstr>XDO_?YTM?470?</vt:lpstr>
      <vt:lpstr>XDO_?YTM?471?</vt:lpstr>
      <vt:lpstr>XDO_?YTM?472?</vt:lpstr>
      <vt:lpstr>XDO_?YTM?473?</vt:lpstr>
      <vt:lpstr>XDO_?YTM?474?</vt:lpstr>
      <vt:lpstr>XDO_?YTM?475?</vt:lpstr>
      <vt:lpstr>XDO_?YTM?476?</vt:lpstr>
      <vt:lpstr>XDO_?YTM?477?</vt:lpstr>
      <vt:lpstr>XDO_?YTM?478?</vt:lpstr>
      <vt:lpstr>XDO_?YTM?479?</vt:lpstr>
      <vt:lpstr>XDO_?YTM?48?</vt:lpstr>
      <vt:lpstr>XDO_?YTM?480?</vt:lpstr>
      <vt:lpstr>XDO_?YTM?481?</vt:lpstr>
      <vt:lpstr>XDO_?YTM?482?</vt:lpstr>
      <vt:lpstr>XDO_?YTM?483?</vt:lpstr>
      <vt:lpstr>XDO_?YTM?484?</vt:lpstr>
      <vt:lpstr>XDO_?YTM?485?</vt:lpstr>
      <vt:lpstr>XDO_?YTM?486?</vt:lpstr>
      <vt:lpstr>XDO_?YTM?487?</vt:lpstr>
      <vt:lpstr>XDO_?YTM?488?</vt:lpstr>
      <vt:lpstr>XDO_?YTM?489?</vt:lpstr>
      <vt:lpstr>XDO_?YTM?49?</vt:lpstr>
      <vt:lpstr>XDO_?YTM?490?</vt:lpstr>
      <vt:lpstr>XDO_?YTM?491?</vt:lpstr>
      <vt:lpstr>XDO_?YTM?492?</vt:lpstr>
      <vt:lpstr>XDO_?YTM?493?</vt:lpstr>
      <vt:lpstr>XDO_?YTM?494?</vt:lpstr>
      <vt:lpstr>XDO_?YTM?495?</vt:lpstr>
      <vt:lpstr>XDO_?YTM?496?</vt:lpstr>
      <vt:lpstr>XDO_?YTM?497?</vt:lpstr>
      <vt:lpstr>XDO_?YTM?498?</vt:lpstr>
      <vt:lpstr>XDO_?YTM?499?</vt:lpstr>
      <vt:lpstr>XDO_?YTM?500?</vt:lpstr>
      <vt:lpstr>XDO_?YTM?501?</vt:lpstr>
      <vt:lpstr>XDO_?YTM?502?</vt:lpstr>
      <vt:lpstr>XDO_?YTM?503?</vt:lpstr>
      <vt:lpstr>XDO_?YTM?504?</vt:lpstr>
      <vt:lpstr>XDO_?YTM?505?</vt:lpstr>
      <vt:lpstr>XDO_?YTM?506?</vt:lpstr>
      <vt:lpstr>XDO_?YTM?507?</vt:lpstr>
      <vt:lpstr>XDO_?YTM?508?</vt:lpstr>
      <vt:lpstr>XDO_?YTM?509?</vt:lpstr>
      <vt:lpstr>XDO_?YTM?510?</vt:lpstr>
      <vt:lpstr>XDO_?YTM?511?</vt:lpstr>
      <vt:lpstr>XDO_?YTM?512?</vt:lpstr>
      <vt:lpstr>XDO_?YTM?513?</vt:lpstr>
      <vt:lpstr>XDO_?YTM?514?</vt:lpstr>
      <vt:lpstr>XDO_?YTM?515?</vt:lpstr>
      <vt:lpstr>XDO_?YTM?516?</vt:lpstr>
      <vt:lpstr>XDO_?YTM?517?</vt:lpstr>
      <vt:lpstr>XDO_?YTM?518?</vt:lpstr>
      <vt:lpstr>XDO_?YTM?519?</vt:lpstr>
      <vt:lpstr>XDO_?YTM?52?</vt:lpstr>
      <vt:lpstr>XDO_?YTM?520?</vt:lpstr>
      <vt:lpstr>XDO_?YTM?521?</vt:lpstr>
      <vt:lpstr>XDO_?YTM?522?</vt:lpstr>
      <vt:lpstr>XDO_?YTM?523?</vt:lpstr>
      <vt:lpstr>XDO_?YTM?524?</vt:lpstr>
      <vt:lpstr>XDO_?YTM?525?</vt:lpstr>
      <vt:lpstr>XDO_?YTM?526?</vt:lpstr>
      <vt:lpstr>XDO_?YTM?527?</vt:lpstr>
      <vt:lpstr>XDO_?YTM?528?</vt:lpstr>
      <vt:lpstr>XDO_?YTM?529?</vt:lpstr>
      <vt:lpstr>XDO_?YTM?53?</vt:lpstr>
      <vt:lpstr>XDO_?YTM?530?</vt:lpstr>
      <vt:lpstr>XDO_?YTM?531?</vt:lpstr>
      <vt:lpstr>XDO_?YTM?532?</vt:lpstr>
      <vt:lpstr>XDO_?YTM?533?</vt:lpstr>
      <vt:lpstr>XDO_?YTM?534?</vt:lpstr>
      <vt:lpstr>XDO_?YTM?535?</vt:lpstr>
      <vt:lpstr>XDO_?YTM?536?</vt:lpstr>
      <vt:lpstr>XDO_?YTM?537?</vt:lpstr>
      <vt:lpstr>XDO_?YTM?538?</vt:lpstr>
      <vt:lpstr>XDO_?YTM?539?</vt:lpstr>
      <vt:lpstr>XDO_?YTM?54?</vt:lpstr>
      <vt:lpstr>XDO_?YTM?540?</vt:lpstr>
      <vt:lpstr>XDO_?YTM?541?</vt:lpstr>
      <vt:lpstr>XDO_?YTM?542?</vt:lpstr>
      <vt:lpstr>XDO_?YTM?543?</vt:lpstr>
      <vt:lpstr>XDO_?YTM?544?</vt:lpstr>
      <vt:lpstr>XDO_?YTM?545?</vt:lpstr>
      <vt:lpstr>XDO_?YTM?546?</vt:lpstr>
      <vt:lpstr>XDO_?YTM?547?</vt:lpstr>
      <vt:lpstr>XDO_?YTM?548?</vt:lpstr>
      <vt:lpstr>XDO_?YTM?549?</vt:lpstr>
      <vt:lpstr>XDO_?YTM?55?</vt:lpstr>
      <vt:lpstr>XDO_?YTM?550?</vt:lpstr>
      <vt:lpstr>XDO_?YTM?551?</vt:lpstr>
      <vt:lpstr>XDO_?YTM?552?</vt:lpstr>
      <vt:lpstr>XDO_?YTM?553?</vt:lpstr>
      <vt:lpstr>XDO_?YTM?554?</vt:lpstr>
      <vt:lpstr>XDO_?YTM?555?</vt:lpstr>
      <vt:lpstr>XDO_?YTM?556?</vt:lpstr>
      <vt:lpstr>XDO_?YTM?557?</vt:lpstr>
      <vt:lpstr>XDO_?YTM?558?</vt:lpstr>
      <vt:lpstr>XDO_?YTM?559?</vt:lpstr>
      <vt:lpstr>XDO_?YTM?56?</vt:lpstr>
      <vt:lpstr>XDO_?YTM?560?</vt:lpstr>
      <vt:lpstr>XDO_?YTM?561?</vt:lpstr>
      <vt:lpstr>XDO_?YTM?562?</vt:lpstr>
      <vt:lpstr>XDO_?YTM?563?</vt:lpstr>
      <vt:lpstr>XDO_?YTM?564?</vt:lpstr>
      <vt:lpstr>XDO_?YTM?565?</vt:lpstr>
      <vt:lpstr>XDO_?YTM?566?</vt:lpstr>
      <vt:lpstr>XDO_?YTM?567?</vt:lpstr>
      <vt:lpstr>XDO_?YTM?568?</vt:lpstr>
      <vt:lpstr>XDO_?YTM?569?</vt:lpstr>
      <vt:lpstr>XDO_?YTM?57?</vt:lpstr>
      <vt:lpstr>XDO_?YTM?570?</vt:lpstr>
      <vt:lpstr>XDO_?YTM?571?</vt:lpstr>
      <vt:lpstr>XDO_?YTM?572?</vt:lpstr>
      <vt:lpstr>XDO_?YTM?573?</vt:lpstr>
      <vt:lpstr>XDO_?YTM?574?</vt:lpstr>
      <vt:lpstr>XDO_?YTM?575?</vt:lpstr>
      <vt:lpstr>XDO_?YTM?576?</vt:lpstr>
      <vt:lpstr>XDO_?YTM?577?</vt:lpstr>
      <vt:lpstr>XDO_?YTM?578?</vt:lpstr>
      <vt:lpstr>XDO_?YTM?579?</vt:lpstr>
      <vt:lpstr>XDO_?YTM?58?</vt:lpstr>
      <vt:lpstr>XDO_?YTM?580?</vt:lpstr>
      <vt:lpstr>XDO_?YTM?581?</vt:lpstr>
      <vt:lpstr>XDO_?YTM?582?</vt:lpstr>
      <vt:lpstr>XDO_?YTM?583?</vt:lpstr>
      <vt:lpstr>XDO_?YTM?584?</vt:lpstr>
      <vt:lpstr>XDO_?YTM?585?</vt:lpstr>
      <vt:lpstr>XDO_?YTM?586?</vt:lpstr>
      <vt:lpstr>XDO_?YTM?587?</vt:lpstr>
      <vt:lpstr>XDO_?YTM?588?</vt:lpstr>
      <vt:lpstr>XDO_?YTM?589?</vt:lpstr>
      <vt:lpstr>XDO_?YTM?59?</vt:lpstr>
      <vt:lpstr>XDO_?YTM?590?</vt:lpstr>
      <vt:lpstr>XDO_?YTM?591?</vt:lpstr>
      <vt:lpstr>XDO_?YTM?592?</vt:lpstr>
      <vt:lpstr>XDO_?YTM?593?</vt:lpstr>
      <vt:lpstr>XDO_?YTM?594?</vt:lpstr>
      <vt:lpstr>XDO_?YTM?595?</vt:lpstr>
      <vt:lpstr>XDO_?YTM?596?</vt:lpstr>
      <vt:lpstr>XDO_?YTM?599?</vt:lpstr>
      <vt:lpstr>XDO_?YTM?60?</vt:lpstr>
      <vt:lpstr>XDO_?YTM?600?</vt:lpstr>
      <vt:lpstr>XDO_?YTM?601?</vt:lpstr>
      <vt:lpstr>XDO_?YTM?61?</vt:lpstr>
      <vt:lpstr>XDO_?YTM?62?</vt:lpstr>
      <vt:lpstr>XDO_?YTM?63?</vt:lpstr>
      <vt:lpstr>XDO_?YTM?64?</vt:lpstr>
      <vt:lpstr>XDO_?YTM?65?</vt:lpstr>
      <vt:lpstr>XDO_?YTM?66?</vt:lpstr>
      <vt:lpstr>XDO_?YTM?67?</vt:lpstr>
      <vt:lpstr>XDO_?YTM?68?</vt:lpstr>
      <vt:lpstr>XDO_?YTM?69?</vt:lpstr>
      <vt:lpstr>XDO_?YTM?70?</vt:lpstr>
      <vt:lpstr>XDO_?YTM?71?</vt:lpstr>
      <vt:lpstr>XDO_?YTM?72?</vt:lpstr>
      <vt:lpstr>XDO_?YTM?73?</vt:lpstr>
      <vt:lpstr>XDO_?YTM?74?</vt:lpstr>
      <vt:lpstr>XDO_?YTM?75?</vt:lpstr>
      <vt:lpstr>XDO_?YTM?76?</vt:lpstr>
      <vt:lpstr>XDO_?YTM?77?</vt:lpstr>
      <vt:lpstr>XDO_?YTM?78?</vt:lpstr>
      <vt:lpstr>XDO_?YTM?79?</vt:lpstr>
      <vt:lpstr>XDO_?YTM?80?</vt:lpstr>
      <vt:lpstr>XDO_?YTM?81?</vt:lpstr>
      <vt:lpstr>XDO_?YTM?82?</vt:lpstr>
      <vt:lpstr>XDO_?YTM?83?</vt:lpstr>
      <vt:lpstr>XDO_?YTM?84?</vt:lpstr>
      <vt:lpstr>XDO_?YTM?85?</vt:lpstr>
      <vt:lpstr>XDO_?YTM?86?</vt:lpstr>
      <vt:lpstr>XDO_?YTM?87?</vt:lpstr>
      <vt:lpstr>XDO_?YTM?88?</vt:lpstr>
      <vt:lpstr>XDO_?YTM?89?</vt:lpstr>
      <vt:lpstr>XDO_?YTM?9?</vt:lpstr>
      <vt:lpstr>XDO_?YTM?92?</vt:lpstr>
      <vt:lpstr>XDO_?YTM?93?</vt:lpstr>
      <vt:lpstr>XDO_?YTM?94?</vt:lpstr>
      <vt:lpstr>XDO_?YTM?95?</vt:lpstr>
      <vt:lpstr>XDO_?YTM?96?</vt:lpstr>
      <vt:lpstr>XDO_?YTM?97?</vt:lpstr>
      <vt:lpstr>XDO_?YTM?98?</vt:lpstr>
      <vt:lpstr>XDO_?YTM?99?</vt:lpstr>
      <vt:lpstr>XDO_GROUP_?G_2?</vt:lpstr>
      <vt:lpstr>XDO_GROUP_?G_2?100?</vt:lpstr>
      <vt:lpstr>XDO_GROUP_?G_2?101?</vt:lpstr>
      <vt:lpstr>XDO_GROUP_?G_2?102?</vt:lpstr>
      <vt:lpstr>XDO_GROUP_?G_2?103?</vt:lpstr>
      <vt:lpstr>XDO_GROUP_?G_2?104?</vt:lpstr>
      <vt:lpstr>XDO_GROUP_?G_2?105?</vt:lpstr>
      <vt:lpstr>XDO_GROUP_?G_2?106?</vt:lpstr>
      <vt:lpstr>XDO_GROUP_?G_2?107?</vt:lpstr>
      <vt:lpstr>XDO_GROUP_?G_2?108?</vt:lpstr>
      <vt:lpstr>XDO_GROUP_?G_2?109?</vt:lpstr>
      <vt:lpstr>XDO_GROUP_?G_2?11?</vt:lpstr>
      <vt:lpstr>XDO_GROUP_?G_2?110?</vt:lpstr>
      <vt:lpstr>XDO_GROUP_?G_2?111?</vt:lpstr>
      <vt:lpstr>XDO_GROUP_?G_2?112?</vt:lpstr>
      <vt:lpstr>XDO_GROUP_?G_2?113?</vt:lpstr>
      <vt:lpstr>XDO_GROUP_?G_2?114?</vt:lpstr>
      <vt:lpstr>XDO_GROUP_?G_2?115?</vt:lpstr>
      <vt:lpstr>XDO_GROUP_?G_2?116?</vt:lpstr>
      <vt:lpstr>XDO_GROUP_?G_2?117?</vt:lpstr>
      <vt:lpstr>XDO_GROUP_?G_2?118?</vt:lpstr>
      <vt:lpstr>XDO_GROUP_?G_2?119?</vt:lpstr>
      <vt:lpstr>XDO_GROUP_?G_2?120?</vt:lpstr>
      <vt:lpstr>XDO_GROUP_?G_2?121?</vt:lpstr>
      <vt:lpstr>XDO_GROUP_?G_2?122?</vt:lpstr>
      <vt:lpstr>XDO_GROUP_?G_2?123?</vt:lpstr>
      <vt:lpstr>XDO_GROUP_?G_2?124?</vt:lpstr>
      <vt:lpstr>XDO_GROUP_?G_2?125?</vt:lpstr>
      <vt:lpstr>XDO_GROUP_?G_2?126?</vt:lpstr>
      <vt:lpstr>XDO_GROUP_?G_2?127?</vt:lpstr>
      <vt:lpstr>XDO_GROUP_?G_2?128?</vt:lpstr>
      <vt:lpstr>XDO_GROUP_?G_2?129?</vt:lpstr>
      <vt:lpstr>XDO_GROUP_?G_2?13?</vt:lpstr>
      <vt:lpstr>XDO_GROUP_?G_2?130?</vt:lpstr>
      <vt:lpstr>XDO_GROUP_?G_2?131?</vt:lpstr>
      <vt:lpstr>XDO_GROUP_?G_2?132?</vt:lpstr>
      <vt:lpstr>XDO_GROUP_?G_2?133?</vt:lpstr>
      <vt:lpstr>XDO_GROUP_?G_2?135?</vt:lpstr>
      <vt:lpstr>XDO_GROUP_?G_2?15?</vt:lpstr>
      <vt:lpstr>XDO_GROUP_?G_2?16?</vt:lpstr>
      <vt:lpstr>XDO_GROUP_?G_2?17?</vt:lpstr>
      <vt:lpstr>XDO_GROUP_?G_2?18?</vt:lpstr>
      <vt:lpstr>XDO_GROUP_?G_2?19?</vt:lpstr>
      <vt:lpstr>XDO_GROUP_?G_2?20?</vt:lpstr>
      <vt:lpstr>XDO_GROUP_?G_2?21?</vt:lpstr>
      <vt:lpstr>XDO_GROUP_?G_2?22?</vt:lpstr>
      <vt:lpstr>XDO_GROUP_?G_2?23?</vt:lpstr>
      <vt:lpstr>XDO_GROUP_?G_2?24?</vt:lpstr>
      <vt:lpstr>XDO_GROUP_?G_2?25?</vt:lpstr>
      <vt:lpstr>XDO_GROUP_?G_2?26?</vt:lpstr>
      <vt:lpstr>XDO_GROUP_?G_2?27?</vt:lpstr>
      <vt:lpstr>XDO_GROUP_?G_2?28?</vt:lpstr>
      <vt:lpstr>XDO_GROUP_?G_2?29?</vt:lpstr>
      <vt:lpstr>XDO_GROUP_?G_2?30?</vt:lpstr>
      <vt:lpstr>XDO_GROUP_?G_2?31?</vt:lpstr>
      <vt:lpstr>XDO_GROUP_?G_2?32?</vt:lpstr>
      <vt:lpstr>XDO_GROUP_?G_2?33?</vt:lpstr>
      <vt:lpstr>XDO_GROUP_?G_2?34?</vt:lpstr>
      <vt:lpstr>XDO_GROUP_?G_2?35?</vt:lpstr>
      <vt:lpstr>XDO_GROUP_?G_2?36?</vt:lpstr>
      <vt:lpstr>XDO_GROUP_?G_2?37?</vt:lpstr>
      <vt:lpstr>XDO_GROUP_?G_2?38?</vt:lpstr>
      <vt:lpstr>XDO_GROUP_?G_2?39?</vt:lpstr>
      <vt:lpstr>XDO_GROUP_?G_2?40?</vt:lpstr>
      <vt:lpstr>XDO_GROUP_?G_2?41?</vt:lpstr>
      <vt:lpstr>XDO_GROUP_?G_2?42?</vt:lpstr>
      <vt:lpstr>XDO_GROUP_?G_2?43?</vt:lpstr>
      <vt:lpstr>XDO_GROUP_?G_2?44?</vt:lpstr>
      <vt:lpstr>XDO_GROUP_?G_2?45?</vt:lpstr>
      <vt:lpstr>XDO_GROUP_?G_2?46?</vt:lpstr>
      <vt:lpstr>XDO_GROUP_?G_2?47?</vt:lpstr>
      <vt:lpstr>XDO_GROUP_?G_2?48?</vt:lpstr>
      <vt:lpstr>XDO_GROUP_?G_2?49?</vt:lpstr>
      <vt:lpstr>XDO_GROUP_?G_2?5?</vt:lpstr>
      <vt:lpstr>XDO_GROUP_?G_2?50?</vt:lpstr>
      <vt:lpstr>XDO_GROUP_?G_2?51?</vt:lpstr>
      <vt:lpstr>XDO_GROUP_?G_2?52?</vt:lpstr>
      <vt:lpstr>XDO_GROUP_?G_2?53?</vt:lpstr>
      <vt:lpstr>XDO_GROUP_?G_2?54?</vt:lpstr>
      <vt:lpstr>XDO_GROUP_?G_2?55?</vt:lpstr>
      <vt:lpstr>XDO_GROUP_?G_2?56?</vt:lpstr>
      <vt:lpstr>XDO_GROUP_?G_2?57?</vt:lpstr>
      <vt:lpstr>XDO_GROUP_?G_2?58?</vt:lpstr>
      <vt:lpstr>XDO_GROUP_?G_2?59?</vt:lpstr>
      <vt:lpstr>XDO_GROUP_?G_2?6?</vt:lpstr>
      <vt:lpstr>XDO_GROUP_?G_2?60?</vt:lpstr>
      <vt:lpstr>XDO_GROUP_?G_2?61?</vt:lpstr>
      <vt:lpstr>XDO_GROUP_?G_2?62?</vt:lpstr>
      <vt:lpstr>XDO_GROUP_?G_2?63?</vt:lpstr>
      <vt:lpstr>XDO_GROUP_?G_2?64?</vt:lpstr>
      <vt:lpstr>XDO_GROUP_?G_2?65?</vt:lpstr>
      <vt:lpstr>XDO_GROUP_?G_2?66?</vt:lpstr>
      <vt:lpstr>XDO_GROUP_?G_2?67?</vt:lpstr>
      <vt:lpstr>XDO_GROUP_?G_2?68?</vt:lpstr>
      <vt:lpstr>XDO_GROUP_?G_2?69?</vt:lpstr>
      <vt:lpstr>XDO_GROUP_?G_2?70?</vt:lpstr>
      <vt:lpstr>XDO_GROUP_?G_2?71?</vt:lpstr>
      <vt:lpstr>XDO_GROUP_?G_2?72?</vt:lpstr>
      <vt:lpstr>XDO_GROUP_?G_2?73?</vt:lpstr>
      <vt:lpstr>XDO_GROUP_?G_2?74?</vt:lpstr>
      <vt:lpstr>XDO_GROUP_?G_2?75?</vt:lpstr>
      <vt:lpstr>XDO_GROUP_?G_2?76?</vt:lpstr>
      <vt:lpstr>XDO_GROUP_?G_2?77?</vt:lpstr>
      <vt:lpstr>XDO_GROUP_?G_2?78?</vt:lpstr>
      <vt:lpstr>XDO_GROUP_?G_2?79?</vt:lpstr>
      <vt:lpstr>XDO_GROUP_?G_2?80?</vt:lpstr>
      <vt:lpstr>XDO_GROUP_?G_2?81?</vt:lpstr>
      <vt:lpstr>XDO_GROUP_?G_2?82?</vt:lpstr>
      <vt:lpstr>XDO_GROUP_?G_2?83?</vt:lpstr>
      <vt:lpstr>XDO_GROUP_?G_2?84?</vt:lpstr>
      <vt:lpstr>XDO_GROUP_?G_2?85?</vt:lpstr>
      <vt:lpstr>XDO_GROUP_?G_2?86?</vt:lpstr>
      <vt:lpstr>XDO_GROUP_?G_2?87?</vt:lpstr>
      <vt:lpstr>XDO_GROUP_?G_2?88?</vt:lpstr>
      <vt:lpstr>XDO_GROUP_?G_2?89?</vt:lpstr>
      <vt:lpstr>XDO_GROUP_?G_2?9?</vt:lpstr>
      <vt:lpstr>XDO_GROUP_?G_2?90?</vt:lpstr>
      <vt:lpstr>XDO_GROUP_?G_2?91?</vt:lpstr>
      <vt:lpstr>XDO_GROUP_?G_2?92?</vt:lpstr>
      <vt:lpstr>XDO_GROUP_?G_2?93?</vt:lpstr>
      <vt:lpstr>XDO_GROUP_?G_2?94?</vt:lpstr>
      <vt:lpstr>XDO_GROUP_?G_2?95?</vt:lpstr>
      <vt:lpstr>XDO_GROUP_?G_2?96?</vt:lpstr>
      <vt:lpstr>XDO_GROUP_?G_2?97?</vt:lpstr>
      <vt:lpstr>XDO_GROUP_?G_2?98?</vt:lpstr>
      <vt:lpstr>XDO_GROUP_?G_2?99?</vt:lpstr>
      <vt:lpstr>XDO_GROUP_?G_3?</vt:lpstr>
      <vt:lpstr>XDO_GROUP_?G_3?100?</vt:lpstr>
      <vt:lpstr>XDO_GROUP_?G_3?101?</vt:lpstr>
      <vt:lpstr>XDO_GROUP_?G_3?102?</vt:lpstr>
      <vt:lpstr>XDO_GROUP_?G_3?103?</vt:lpstr>
      <vt:lpstr>XDO_GROUP_?G_3?104?</vt:lpstr>
      <vt:lpstr>XDO_GROUP_?G_3?105?</vt:lpstr>
      <vt:lpstr>XDO_GROUP_?G_3?106?</vt:lpstr>
      <vt:lpstr>XDO_GROUP_?G_3?107?</vt:lpstr>
      <vt:lpstr>XDO_GROUP_?G_3?108?</vt:lpstr>
      <vt:lpstr>XDO_GROUP_?G_3?109?</vt:lpstr>
      <vt:lpstr>XDO_GROUP_?G_3?11?</vt:lpstr>
      <vt:lpstr>XDO_GROUP_?G_3?110?</vt:lpstr>
      <vt:lpstr>XDO_GROUP_?G_3?111?</vt:lpstr>
      <vt:lpstr>XDO_GROUP_?G_3?112?</vt:lpstr>
      <vt:lpstr>XDO_GROUP_?G_3?113?</vt:lpstr>
      <vt:lpstr>XDO_GROUP_?G_3?114?</vt:lpstr>
      <vt:lpstr>XDO_GROUP_?G_3?115?</vt:lpstr>
      <vt:lpstr>XDO_GROUP_?G_3?116?</vt:lpstr>
      <vt:lpstr>XDO_GROUP_?G_3?117?</vt:lpstr>
      <vt:lpstr>XDO_GROUP_?G_3?118?</vt:lpstr>
      <vt:lpstr>XDO_GROUP_?G_3?119?</vt:lpstr>
      <vt:lpstr>XDO_GROUP_?G_3?120?</vt:lpstr>
      <vt:lpstr>XDO_GROUP_?G_3?121?</vt:lpstr>
      <vt:lpstr>XDO_GROUP_?G_3?122?</vt:lpstr>
      <vt:lpstr>XDO_GROUP_?G_3?123?</vt:lpstr>
      <vt:lpstr>XDO_GROUP_?G_3?124?</vt:lpstr>
      <vt:lpstr>XDO_GROUP_?G_3?125?</vt:lpstr>
      <vt:lpstr>XDO_GROUP_?G_3?126?</vt:lpstr>
      <vt:lpstr>XDO_GROUP_?G_3?127?</vt:lpstr>
      <vt:lpstr>XDO_GROUP_?G_3?128?</vt:lpstr>
      <vt:lpstr>XDO_GROUP_?G_3?129?</vt:lpstr>
      <vt:lpstr>XDO_GROUP_?G_3?13?</vt:lpstr>
      <vt:lpstr>XDO_GROUP_?G_3?130?</vt:lpstr>
      <vt:lpstr>XDO_GROUP_?G_3?131?</vt:lpstr>
      <vt:lpstr>XDO_GROUP_?G_3?132?</vt:lpstr>
      <vt:lpstr>XDO_GROUP_?G_3?133?</vt:lpstr>
      <vt:lpstr>XDO_GROUP_?G_3?135?</vt:lpstr>
      <vt:lpstr>XDO_GROUP_?G_3?15?</vt:lpstr>
      <vt:lpstr>XDO_GROUP_?G_3?16?</vt:lpstr>
      <vt:lpstr>XDO_GROUP_?G_3?17?</vt:lpstr>
      <vt:lpstr>XDO_GROUP_?G_3?18?</vt:lpstr>
      <vt:lpstr>XDO_GROUP_?G_3?19?</vt:lpstr>
      <vt:lpstr>XDO_GROUP_?G_3?20?</vt:lpstr>
      <vt:lpstr>XDO_GROUP_?G_3?21?</vt:lpstr>
      <vt:lpstr>XDO_GROUP_?G_3?22?</vt:lpstr>
      <vt:lpstr>XDO_GROUP_?G_3?23?</vt:lpstr>
      <vt:lpstr>XDO_GROUP_?G_3?24?</vt:lpstr>
      <vt:lpstr>XDO_GROUP_?G_3?25?</vt:lpstr>
      <vt:lpstr>XDO_GROUP_?G_3?26?</vt:lpstr>
      <vt:lpstr>XDO_GROUP_?G_3?27?</vt:lpstr>
      <vt:lpstr>XDO_GROUP_?G_3?28?</vt:lpstr>
      <vt:lpstr>XDO_GROUP_?G_3?29?</vt:lpstr>
      <vt:lpstr>XDO_GROUP_?G_3?30?</vt:lpstr>
      <vt:lpstr>XDO_GROUP_?G_3?31?</vt:lpstr>
      <vt:lpstr>XDO_GROUP_?G_3?32?</vt:lpstr>
      <vt:lpstr>XDO_GROUP_?G_3?33?</vt:lpstr>
      <vt:lpstr>XDO_GROUP_?G_3?34?</vt:lpstr>
      <vt:lpstr>XDO_GROUP_?G_3?35?</vt:lpstr>
      <vt:lpstr>XDO_GROUP_?G_3?36?</vt:lpstr>
      <vt:lpstr>XDO_GROUP_?G_3?37?</vt:lpstr>
      <vt:lpstr>XDO_GROUP_?G_3?38?</vt:lpstr>
      <vt:lpstr>XDO_GROUP_?G_3?39?</vt:lpstr>
      <vt:lpstr>XDO_GROUP_?G_3?40?</vt:lpstr>
      <vt:lpstr>XDO_GROUP_?G_3?41?</vt:lpstr>
      <vt:lpstr>XDO_GROUP_?G_3?42?</vt:lpstr>
      <vt:lpstr>XDO_GROUP_?G_3?43?</vt:lpstr>
      <vt:lpstr>XDO_GROUP_?G_3?44?</vt:lpstr>
      <vt:lpstr>XDO_GROUP_?G_3?45?</vt:lpstr>
      <vt:lpstr>XDO_GROUP_?G_3?46?</vt:lpstr>
      <vt:lpstr>XDO_GROUP_?G_3?47?</vt:lpstr>
      <vt:lpstr>XDO_GROUP_?G_3?48?</vt:lpstr>
      <vt:lpstr>XDO_GROUP_?G_3?49?</vt:lpstr>
      <vt:lpstr>XDO_GROUP_?G_3?5?</vt:lpstr>
      <vt:lpstr>XDO_GROUP_?G_3?50?</vt:lpstr>
      <vt:lpstr>XDO_GROUP_?G_3?51?</vt:lpstr>
      <vt:lpstr>XDO_GROUP_?G_3?52?</vt:lpstr>
      <vt:lpstr>XDO_GROUP_?G_3?53?</vt:lpstr>
      <vt:lpstr>XDO_GROUP_?G_3?54?</vt:lpstr>
      <vt:lpstr>XDO_GROUP_?G_3?55?</vt:lpstr>
      <vt:lpstr>XDO_GROUP_?G_3?56?</vt:lpstr>
      <vt:lpstr>XDO_GROUP_?G_3?57?</vt:lpstr>
      <vt:lpstr>XDO_GROUP_?G_3?58?</vt:lpstr>
      <vt:lpstr>XDO_GROUP_?G_3?59?</vt:lpstr>
      <vt:lpstr>XDO_GROUP_?G_3?6?</vt:lpstr>
      <vt:lpstr>XDO_GROUP_?G_3?60?</vt:lpstr>
      <vt:lpstr>XDO_GROUP_?G_3?61?</vt:lpstr>
      <vt:lpstr>XDO_GROUP_?G_3?62?</vt:lpstr>
      <vt:lpstr>XDO_GROUP_?G_3?63?</vt:lpstr>
      <vt:lpstr>XDO_GROUP_?G_3?64?</vt:lpstr>
      <vt:lpstr>XDO_GROUP_?G_3?65?</vt:lpstr>
      <vt:lpstr>XDO_GROUP_?G_3?66?</vt:lpstr>
      <vt:lpstr>XDO_GROUP_?G_3?67?</vt:lpstr>
      <vt:lpstr>XDO_GROUP_?G_3?68?</vt:lpstr>
      <vt:lpstr>XDO_GROUP_?G_3?69?</vt:lpstr>
      <vt:lpstr>XDO_GROUP_?G_3?70?</vt:lpstr>
      <vt:lpstr>XDO_GROUP_?G_3?71?</vt:lpstr>
      <vt:lpstr>XDO_GROUP_?G_3?72?</vt:lpstr>
      <vt:lpstr>XDO_GROUP_?G_3?73?</vt:lpstr>
      <vt:lpstr>XDO_GROUP_?G_3?74?</vt:lpstr>
      <vt:lpstr>XDO_GROUP_?G_3?75?</vt:lpstr>
      <vt:lpstr>XDO_GROUP_?G_3?76?</vt:lpstr>
      <vt:lpstr>XDO_GROUP_?G_3?77?</vt:lpstr>
      <vt:lpstr>XDO_GROUP_?G_3?78?</vt:lpstr>
      <vt:lpstr>XDO_GROUP_?G_3?79?</vt:lpstr>
      <vt:lpstr>XDO_GROUP_?G_3?80?</vt:lpstr>
      <vt:lpstr>XDO_GROUP_?G_3?81?</vt:lpstr>
      <vt:lpstr>XDO_GROUP_?G_3?82?</vt:lpstr>
      <vt:lpstr>XDO_GROUP_?G_3?83?</vt:lpstr>
      <vt:lpstr>XDO_GROUP_?G_3?84?</vt:lpstr>
      <vt:lpstr>XDO_GROUP_?G_3?85?</vt:lpstr>
      <vt:lpstr>XDO_GROUP_?G_3?86?</vt:lpstr>
      <vt:lpstr>XDO_GROUP_?G_3?87?</vt:lpstr>
      <vt:lpstr>XDO_GROUP_?G_3?88?</vt:lpstr>
      <vt:lpstr>XDO_GROUP_?G_3?89?</vt:lpstr>
      <vt:lpstr>XDO_GROUP_?G_3?9?</vt:lpstr>
      <vt:lpstr>XDO_GROUP_?G_3?90?</vt:lpstr>
      <vt:lpstr>XDO_GROUP_?G_3?91?</vt:lpstr>
      <vt:lpstr>XDO_GROUP_?G_3?92?</vt:lpstr>
      <vt:lpstr>XDO_GROUP_?G_3?93?</vt:lpstr>
      <vt:lpstr>XDO_GROUP_?G_3?94?</vt:lpstr>
      <vt:lpstr>XDO_GROUP_?G_3?95?</vt:lpstr>
      <vt:lpstr>XDO_GROUP_?G_3?96?</vt:lpstr>
      <vt:lpstr>XDO_GROUP_?G_3?97?</vt:lpstr>
      <vt:lpstr>XDO_GROUP_?G_3?98?</vt:lpstr>
      <vt:lpstr>XDO_GROUP_?G_3?99?</vt:lpstr>
      <vt:lpstr>XDO_GROUP_?G_4?</vt:lpstr>
      <vt:lpstr>XDO_GROUP_?G_4?10?</vt:lpstr>
      <vt:lpstr>XDO_GROUP_?G_4?100?</vt:lpstr>
      <vt:lpstr>XDO_GROUP_?G_4?101?</vt:lpstr>
      <vt:lpstr>XDO_GROUP_?G_4?102?</vt:lpstr>
      <vt:lpstr>XDO_GROUP_?G_4?103?</vt:lpstr>
      <vt:lpstr>XDO_GROUP_?G_4?104?</vt:lpstr>
      <vt:lpstr>XDO_GROUP_?G_4?105?</vt:lpstr>
      <vt:lpstr>XDO_GROUP_?G_4?106?</vt:lpstr>
      <vt:lpstr>XDO_GROUP_?G_4?107?</vt:lpstr>
      <vt:lpstr>XDO_GROUP_?G_4?108?</vt:lpstr>
      <vt:lpstr>XDO_GROUP_?G_4?109?</vt:lpstr>
      <vt:lpstr>XDO_GROUP_?G_4?11?</vt:lpstr>
      <vt:lpstr>XDO_GROUP_?G_4?110?</vt:lpstr>
      <vt:lpstr>XDO_GROUP_?G_4?111?</vt:lpstr>
      <vt:lpstr>XDO_GROUP_?G_4?112?</vt:lpstr>
      <vt:lpstr>XDO_GROUP_?G_4?113?</vt:lpstr>
      <vt:lpstr>XDO_GROUP_?G_4?114?</vt:lpstr>
      <vt:lpstr>XDO_GROUP_?G_4?115?</vt:lpstr>
      <vt:lpstr>XDO_GROUP_?G_4?116?</vt:lpstr>
      <vt:lpstr>XDO_GROUP_?G_4?117?</vt:lpstr>
      <vt:lpstr>XDO_GROUP_?G_4?118?</vt:lpstr>
      <vt:lpstr>XDO_GROUP_?G_4?119?</vt:lpstr>
      <vt:lpstr>XDO_GROUP_?G_4?12?</vt:lpstr>
      <vt:lpstr>XDO_GROUP_?G_4?123?</vt:lpstr>
      <vt:lpstr>XDO_GROUP_?G_4?124?</vt:lpstr>
      <vt:lpstr>XDO_GROUP_?G_4?125?</vt:lpstr>
      <vt:lpstr>XDO_GROUP_?G_4?127?</vt:lpstr>
      <vt:lpstr>XDO_GROUP_?G_4?128?</vt:lpstr>
      <vt:lpstr>XDO_GROUP_?G_4?129?</vt:lpstr>
      <vt:lpstr>XDO_GROUP_?G_4?13?</vt:lpstr>
      <vt:lpstr>XDO_GROUP_?G_4?130?</vt:lpstr>
      <vt:lpstr>XDO_GROUP_?G_4?131?</vt:lpstr>
      <vt:lpstr>XDO_GROUP_?G_4?132?</vt:lpstr>
      <vt:lpstr>XDO_GROUP_?G_4?133?</vt:lpstr>
      <vt:lpstr>XDO_GROUP_?G_4?134?</vt:lpstr>
      <vt:lpstr>XDO_GROUP_?G_4?135?</vt:lpstr>
      <vt:lpstr>XDO_GROUP_?G_4?136?</vt:lpstr>
      <vt:lpstr>XDO_GROUP_?G_4?137?</vt:lpstr>
      <vt:lpstr>XDO_GROUP_?G_4?138?</vt:lpstr>
      <vt:lpstr>XDO_GROUP_?G_4?139?</vt:lpstr>
      <vt:lpstr>XDO_GROUP_?G_4?14?</vt:lpstr>
      <vt:lpstr>XDO_GROUP_?G_4?140?</vt:lpstr>
      <vt:lpstr>XDO_GROUP_?G_4?141?</vt:lpstr>
      <vt:lpstr>XDO_GROUP_?G_4?142?</vt:lpstr>
      <vt:lpstr>XDO_GROUP_?G_4?143?</vt:lpstr>
      <vt:lpstr>XDO_GROUP_?G_4?144?</vt:lpstr>
      <vt:lpstr>XDO_GROUP_?G_4?145?</vt:lpstr>
      <vt:lpstr>XDO_GROUP_?G_4?146?</vt:lpstr>
      <vt:lpstr>XDO_GROUP_?G_4?147?</vt:lpstr>
      <vt:lpstr>XDO_GROUP_?G_4?148?</vt:lpstr>
      <vt:lpstr>XDO_GROUP_?G_4?149?</vt:lpstr>
      <vt:lpstr>XDO_GROUP_?G_4?15?</vt:lpstr>
      <vt:lpstr>XDO_GROUP_?G_4?150?</vt:lpstr>
      <vt:lpstr>XDO_GROUP_?G_4?151?</vt:lpstr>
      <vt:lpstr>XDO_GROUP_?G_4?152?</vt:lpstr>
      <vt:lpstr>XDO_GROUP_?G_4?153?</vt:lpstr>
      <vt:lpstr>XDO_GROUP_?G_4?154?</vt:lpstr>
      <vt:lpstr>XDO_GROUP_?G_4?155?</vt:lpstr>
      <vt:lpstr>XDO_GROUP_?G_4?156?</vt:lpstr>
      <vt:lpstr>XDO_GROUP_?G_4?157?</vt:lpstr>
      <vt:lpstr>XDO_GROUP_?G_4?158?</vt:lpstr>
      <vt:lpstr>XDO_GROUP_?G_4?159?</vt:lpstr>
      <vt:lpstr>XDO_GROUP_?G_4?16?</vt:lpstr>
      <vt:lpstr>XDO_GROUP_?G_4?160?</vt:lpstr>
      <vt:lpstr>XDO_GROUP_?G_4?161?</vt:lpstr>
      <vt:lpstr>XDO_GROUP_?G_4?162?</vt:lpstr>
      <vt:lpstr>XDO_GROUP_?G_4?163?</vt:lpstr>
      <vt:lpstr>XDO_GROUP_?G_4?164?</vt:lpstr>
      <vt:lpstr>XDO_GROUP_?G_4?165?</vt:lpstr>
      <vt:lpstr>XDO_GROUP_?G_4?166?</vt:lpstr>
      <vt:lpstr>XDO_GROUP_?G_4?167?</vt:lpstr>
      <vt:lpstr>XDO_GROUP_?G_4?168?</vt:lpstr>
      <vt:lpstr>XDO_GROUP_?G_4?169?</vt:lpstr>
      <vt:lpstr>XDO_GROUP_?G_4?17?</vt:lpstr>
      <vt:lpstr>XDO_GROUP_?G_4?170?</vt:lpstr>
      <vt:lpstr>XDO_GROUP_?G_4?171?</vt:lpstr>
      <vt:lpstr>XDO_GROUP_?G_4?172?</vt:lpstr>
      <vt:lpstr>XDO_GROUP_?G_4?173?</vt:lpstr>
      <vt:lpstr>XDO_GROUP_?G_4?174?</vt:lpstr>
      <vt:lpstr>XDO_GROUP_?G_4?175?</vt:lpstr>
      <vt:lpstr>XDO_GROUP_?G_4?176?</vt:lpstr>
      <vt:lpstr>XDO_GROUP_?G_4?177?</vt:lpstr>
      <vt:lpstr>XDO_GROUP_?G_4?179?</vt:lpstr>
      <vt:lpstr>XDO_GROUP_?G_4?18?</vt:lpstr>
      <vt:lpstr>XDO_GROUP_?G_4?180?</vt:lpstr>
      <vt:lpstr>XDO_GROUP_?G_4?181?</vt:lpstr>
      <vt:lpstr>XDO_GROUP_?G_4?182?</vt:lpstr>
      <vt:lpstr>XDO_GROUP_?G_4?183?</vt:lpstr>
      <vt:lpstr>XDO_GROUP_?G_4?184?</vt:lpstr>
      <vt:lpstr>XDO_GROUP_?G_4?185?</vt:lpstr>
      <vt:lpstr>XDO_GROUP_?G_4?186?</vt:lpstr>
      <vt:lpstr>XDO_GROUP_?G_4?187?</vt:lpstr>
      <vt:lpstr>XDO_GROUP_?G_4?188?</vt:lpstr>
      <vt:lpstr>XDO_GROUP_?G_4?189?</vt:lpstr>
      <vt:lpstr>XDO_GROUP_?G_4?19?</vt:lpstr>
      <vt:lpstr>XDO_GROUP_?G_4?190?</vt:lpstr>
      <vt:lpstr>XDO_GROUP_?G_4?191?</vt:lpstr>
      <vt:lpstr>XDO_GROUP_?G_4?192?</vt:lpstr>
      <vt:lpstr>XDO_GROUP_?G_4?193?</vt:lpstr>
      <vt:lpstr>XDO_GROUP_?G_4?194?</vt:lpstr>
      <vt:lpstr>XDO_GROUP_?G_4?195?</vt:lpstr>
      <vt:lpstr>XDO_GROUP_?G_4?196?</vt:lpstr>
      <vt:lpstr>XDO_GROUP_?G_4?197?</vt:lpstr>
      <vt:lpstr>XDO_GROUP_?G_4?198?</vt:lpstr>
      <vt:lpstr>XDO_GROUP_?G_4?200?</vt:lpstr>
      <vt:lpstr>XDO_GROUP_?G_4?201?</vt:lpstr>
      <vt:lpstr>XDO_GROUP_?G_4?202?</vt:lpstr>
      <vt:lpstr>XDO_GROUP_?G_4?203?</vt:lpstr>
      <vt:lpstr>XDO_GROUP_?G_4?204?</vt:lpstr>
      <vt:lpstr>XDO_GROUP_?G_4?205?</vt:lpstr>
      <vt:lpstr>XDO_GROUP_?G_4?206?</vt:lpstr>
      <vt:lpstr>XDO_GROUP_?G_4?207?</vt:lpstr>
      <vt:lpstr>XDO_GROUP_?G_4?208?</vt:lpstr>
      <vt:lpstr>XDO_GROUP_?G_4?209?</vt:lpstr>
      <vt:lpstr>XDO_GROUP_?G_4?210?</vt:lpstr>
      <vt:lpstr>XDO_GROUP_?G_4?211?</vt:lpstr>
      <vt:lpstr>XDO_GROUP_?G_4?212?</vt:lpstr>
      <vt:lpstr>XDO_GROUP_?G_4?213?</vt:lpstr>
      <vt:lpstr>XDO_GROUP_?G_4?214?</vt:lpstr>
      <vt:lpstr>XDO_GROUP_?G_4?215?</vt:lpstr>
      <vt:lpstr>XDO_GROUP_?G_4?216?</vt:lpstr>
      <vt:lpstr>XDO_GROUP_?G_4?217?</vt:lpstr>
      <vt:lpstr>XDO_GROUP_?G_4?218?</vt:lpstr>
      <vt:lpstr>XDO_GROUP_?G_4?219?</vt:lpstr>
      <vt:lpstr>XDO_GROUP_?G_4?220?</vt:lpstr>
      <vt:lpstr>XDO_GROUP_?G_4?221?</vt:lpstr>
      <vt:lpstr>XDO_GROUP_?G_4?222?</vt:lpstr>
      <vt:lpstr>XDO_GROUP_?G_4?223?</vt:lpstr>
      <vt:lpstr>XDO_GROUP_?G_4?224?</vt:lpstr>
      <vt:lpstr>XDO_GROUP_?G_4?225?</vt:lpstr>
      <vt:lpstr>XDO_GROUP_?G_4?226?</vt:lpstr>
      <vt:lpstr>XDO_GROUP_?G_4?227?</vt:lpstr>
      <vt:lpstr>XDO_GROUP_?G_4?228?</vt:lpstr>
      <vt:lpstr>XDO_GROUP_?G_4?229?</vt:lpstr>
      <vt:lpstr>XDO_GROUP_?G_4?230?</vt:lpstr>
      <vt:lpstr>XDO_GROUP_?G_4?231?</vt:lpstr>
      <vt:lpstr>XDO_GROUP_?G_4?232?</vt:lpstr>
      <vt:lpstr>XDO_GROUP_?G_4?233?</vt:lpstr>
      <vt:lpstr>XDO_GROUP_?G_4?234?</vt:lpstr>
      <vt:lpstr>XDO_GROUP_?G_4?235?</vt:lpstr>
      <vt:lpstr>XDO_GROUP_?G_4?236?</vt:lpstr>
      <vt:lpstr>XDO_GROUP_?G_4?237?</vt:lpstr>
      <vt:lpstr>XDO_GROUP_?G_4?238?</vt:lpstr>
      <vt:lpstr>XDO_GROUP_?G_4?239?</vt:lpstr>
      <vt:lpstr>XDO_GROUP_?G_4?24?</vt:lpstr>
      <vt:lpstr>XDO_GROUP_?G_4?240?</vt:lpstr>
      <vt:lpstr>XDO_GROUP_?G_4?241?</vt:lpstr>
      <vt:lpstr>XDO_GROUP_?G_4?242?</vt:lpstr>
      <vt:lpstr>XDO_GROUP_?G_4?243?</vt:lpstr>
      <vt:lpstr>XDO_GROUP_?G_4?244?</vt:lpstr>
      <vt:lpstr>XDO_GROUP_?G_4?245?</vt:lpstr>
      <vt:lpstr>XDO_GROUP_?G_4?246?</vt:lpstr>
      <vt:lpstr>XDO_GROUP_?G_4?247?</vt:lpstr>
      <vt:lpstr>XDO_GROUP_?G_4?248?</vt:lpstr>
      <vt:lpstr>XDO_GROUP_?G_4?249?</vt:lpstr>
      <vt:lpstr>XDO_GROUP_?G_4?25?</vt:lpstr>
      <vt:lpstr>XDO_GROUP_?G_4?250?</vt:lpstr>
      <vt:lpstr>XDO_GROUP_?G_4?251?</vt:lpstr>
      <vt:lpstr>XDO_GROUP_?G_4?252?</vt:lpstr>
      <vt:lpstr>XDO_GROUP_?G_4?253?</vt:lpstr>
      <vt:lpstr>XDO_GROUP_?G_4?254?</vt:lpstr>
      <vt:lpstr>XDO_GROUP_?G_4?255?</vt:lpstr>
      <vt:lpstr>XDO_GROUP_?G_4?256?</vt:lpstr>
      <vt:lpstr>XDO_GROUP_?G_4?257?</vt:lpstr>
      <vt:lpstr>XDO_GROUP_?G_4?258?</vt:lpstr>
      <vt:lpstr>XDO_GROUP_?G_4?259?</vt:lpstr>
      <vt:lpstr>XDO_GROUP_?G_4?26?</vt:lpstr>
      <vt:lpstr>XDO_GROUP_?G_4?262?</vt:lpstr>
      <vt:lpstr>XDO_GROUP_?G_4?263?</vt:lpstr>
      <vt:lpstr>XDO_GROUP_?G_4?264?</vt:lpstr>
      <vt:lpstr>XDO_GROUP_?G_4?265?</vt:lpstr>
      <vt:lpstr>XDO_GROUP_?G_4?266?</vt:lpstr>
      <vt:lpstr>XDO_GROUP_?G_4?267?</vt:lpstr>
      <vt:lpstr>XDO_GROUP_?G_4?268?</vt:lpstr>
      <vt:lpstr>XDO_GROUP_?G_4?269?</vt:lpstr>
      <vt:lpstr>XDO_GROUP_?G_4?27?</vt:lpstr>
      <vt:lpstr>XDO_GROUP_?G_4?270?</vt:lpstr>
      <vt:lpstr>XDO_GROUP_?G_4?271?</vt:lpstr>
      <vt:lpstr>XDO_GROUP_?G_4?272?</vt:lpstr>
      <vt:lpstr>XDO_GROUP_?G_4?273?</vt:lpstr>
      <vt:lpstr>XDO_GROUP_?G_4?274?</vt:lpstr>
      <vt:lpstr>XDO_GROUP_?G_4?275?</vt:lpstr>
      <vt:lpstr>XDO_GROUP_?G_4?276?</vt:lpstr>
      <vt:lpstr>XDO_GROUP_?G_4?277?</vt:lpstr>
      <vt:lpstr>XDO_GROUP_?G_4?278?</vt:lpstr>
      <vt:lpstr>XDO_GROUP_?G_4?279?</vt:lpstr>
      <vt:lpstr>XDO_GROUP_?G_4?280?</vt:lpstr>
      <vt:lpstr>XDO_GROUP_?G_4?281?</vt:lpstr>
      <vt:lpstr>XDO_GROUP_?G_4?282?</vt:lpstr>
      <vt:lpstr>XDO_GROUP_?G_4?283?</vt:lpstr>
      <vt:lpstr>XDO_GROUP_?G_4?284?</vt:lpstr>
      <vt:lpstr>XDO_GROUP_?G_4?285?</vt:lpstr>
      <vt:lpstr>XDO_GROUP_?G_4?286?</vt:lpstr>
      <vt:lpstr>XDO_GROUP_?G_4?287?</vt:lpstr>
      <vt:lpstr>XDO_GROUP_?G_4?288?</vt:lpstr>
      <vt:lpstr>XDO_GROUP_?G_4?289?</vt:lpstr>
      <vt:lpstr>XDO_GROUP_?G_4?290?</vt:lpstr>
      <vt:lpstr>XDO_GROUP_?G_4?291?</vt:lpstr>
      <vt:lpstr>XDO_GROUP_?G_4?292?</vt:lpstr>
      <vt:lpstr>XDO_GROUP_?G_4?293?</vt:lpstr>
      <vt:lpstr>XDO_GROUP_?G_4?294?</vt:lpstr>
      <vt:lpstr>XDO_GROUP_?G_4?295?</vt:lpstr>
      <vt:lpstr>XDO_GROUP_?G_4?296?</vt:lpstr>
      <vt:lpstr>XDO_GROUP_?G_4?297?</vt:lpstr>
      <vt:lpstr>XDO_GROUP_?G_4?298?</vt:lpstr>
      <vt:lpstr>XDO_GROUP_?G_4?299?</vt:lpstr>
      <vt:lpstr>XDO_GROUP_?G_4?30?</vt:lpstr>
      <vt:lpstr>XDO_GROUP_?G_4?300?</vt:lpstr>
      <vt:lpstr>XDO_GROUP_?G_4?301?</vt:lpstr>
      <vt:lpstr>XDO_GROUP_?G_4?302?</vt:lpstr>
      <vt:lpstr>XDO_GROUP_?G_4?303?</vt:lpstr>
      <vt:lpstr>XDO_GROUP_?G_4?304?</vt:lpstr>
      <vt:lpstr>XDO_GROUP_?G_4?305?</vt:lpstr>
      <vt:lpstr>XDO_GROUP_?G_4?306?</vt:lpstr>
      <vt:lpstr>XDO_GROUP_?G_4?307?</vt:lpstr>
      <vt:lpstr>XDO_GROUP_?G_4?308?</vt:lpstr>
      <vt:lpstr>XDO_GROUP_?G_4?309?</vt:lpstr>
      <vt:lpstr>XDO_GROUP_?G_4?31?</vt:lpstr>
      <vt:lpstr>XDO_GROUP_?G_4?310?</vt:lpstr>
      <vt:lpstr>XDO_GROUP_?G_4?311?</vt:lpstr>
      <vt:lpstr>XDO_GROUP_?G_4?312?</vt:lpstr>
      <vt:lpstr>XDO_GROUP_?G_4?313?</vt:lpstr>
      <vt:lpstr>XDO_GROUP_?G_4?314?</vt:lpstr>
      <vt:lpstr>XDO_GROUP_?G_4?315?</vt:lpstr>
      <vt:lpstr>XDO_GROUP_?G_4?316?</vt:lpstr>
      <vt:lpstr>XDO_GROUP_?G_4?317?</vt:lpstr>
      <vt:lpstr>XDO_GROUP_?G_4?318?</vt:lpstr>
      <vt:lpstr>XDO_GROUP_?G_4?319?</vt:lpstr>
      <vt:lpstr>XDO_GROUP_?G_4?320?</vt:lpstr>
      <vt:lpstr>XDO_GROUP_?G_4?321?</vt:lpstr>
      <vt:lpstr>XDO_GROUP_?G_4?322?</vt:lpstr>
      <vt:lpstr>XDO_GROUP_?G_4?323?</vt:lpstr>
      <vt:lpstr>XDO_GROUP_?G_4?324?</vt:lpstr>
      <vt:lpstr>XDO_GROUP_?G_4?325?</vt:lpstr>
      <vt:lpstr>XDO_GROUP_?G_4?326?</vt:lpstr>
      <vt:lpstr>XDO_GROUP_?G_4?327?</vt:lpstr>
      <vt:lpstr>XDO_GROUP_?G_4?328?</vt:lpstr>
      <vt:lpstr>XDO_GROUP_?G_4?329?</vt:lpstr>
      <vt:lpstr>XDO_GROUP_?G_4?33?</vt:lpstr>
      <vt:lpstr>XDO_GROUP_?G_4?330?</vt:lpstr>
      <vt:lpstr>XDO_GROUP_?G_4?331?</vt:lpstr>
      <vt:lpstr>XDO_GROUP_?G_4?332?</vt:lpstr>
      <vt:lpstr>XDO_GROUP_?G_4?333?</vt:lpstr>
      <vt:lpstr>XDO_GROUP_?G_4?334?</vt:lpstr>
      <vt:lpstr>XDO_GROUP_?G_4?335?</vt:lpstr>
      <vt:lpstr>XDO_GROUP_?G_4?336?</vt:lpstr>
      <vt:lpstr>XDO_GROUP_?G_4?337?</vt:lpstr>
      <vt:lpstr>XDO_GROUP_?G_4?338?</vt:lpstr>
      <vt:lpstr>XDO_GROUP_?G_4?339?</vt:lpstr>
      <vt:lpstr>XDO_GROUP_?G_4?34?</vt:lpstr>
      <vt:lpstr>XDO_GROUP_?G_4?340?</vt:lpstr>
      <vt:lpstr>XDO_GROUP_?G_4?341?</vt:lpstr>
      <vt:lpstr>XDO_GROUP_?G_4?343?</vt:lpstr>
      <vt:lpstr>XDO_GROUP_?G_4?344?</vt:lpstr>
      <vt:lpstr>XDO_GROUP_?G_4?345?</vt:lpstr>
      <vt:lpstr>XDO_GROUP_?G_4?346?</vt:lpstr>
      <vt:lpstr>XDO_GROUP_?G_4?347?</vt:lpstr>
      <vt:lpstr>XDO_GROUP_?G_4?348?</vt:lpstr>
      <vt:lpstr>XDO_GROUP_?G_4?349?</vt:lpstr>
      <vt:lpstr>XDO_GROUP_?G_4?35?</vt:lpstr>
      <vt:lpstr>XDO_GROUP_?G_4?350?</vt:lpstr>
      <vt:lpstr>XDO_GROUP_?G_4?351?</vt:lpstr>
      <vt:lpstr>XDO_GROUP_?G_4?352?</vt:lpstr>
      <vt:lpstr>XDO_GROUP_?G_4?353?</vt:lpstr>
      <vt:lpstr>XDO_GROUP_?G_4?354?</vt:lpstr>
      <vt:lpstr>XDO_GROUP_?G_4?355?</vt:lpstr>
      <vt:lpstr>XDO_GROUP_?G_4?356?</vt:lpstr>
      <vt:lpstr>XDO_GROUP_?G_4?357?</vt:lpstr>
      <vt:lpstr>XDO_GROUP_?G_4?358?</vt:lpstr>
      <vt:lpstr>XDO_GROUP_?G_4?359?</vt:lpstr>
      <vt:lpstr>XDO_GROUP_?G_4?36?</vt:lpstr>
      <vt:lpstr>XDO_GROUP_?G_4?360?</vt:lpstr>
      <vt:lpstr>XDO_GROUP_?G_4?361?</vt:lpstr>
      <vt:lpstr>XDO_GROUP_?G_4?362?</vt:lpstr>
      <vt:lpstr>XDO_GROUP_?G_4?363?</vt:lpstr>
      <vt:lpstr>XDO_GROUP_?G_4?364?</vt:lpstr>
      <vt:lpstr>XDO_GROUP_?G_4?365?</vt:lpstr>
      <vt:lpstr>XDO_GROUP_?G_4?366?</vt:lpstr>
      <vt:lpstr>XDO_GROUP_?G_4?367?</vt:lpstr>
      <vt:lpstr>XDO_GROUP_?G_4?368?</vt:lpstr>
      <vt:lpstr>XDO_GROUP_?G_4?369?</vt:lpstr>
      <vt:lpstr>XDO_GROUP_?G_4?37?</vt:lpstr>
      <vt:lpstr>XDO_GROUP_?G_4?370?</vt:lpstr>
      <vt:lpstr>XDO_GROUP_?G_4?371?</vt:lpstr>
      <vt:lpstr>XDO_GROUP_?G_4?372?</vt:lpstr>
      <vt:lpstr>XDO_GROUP_?G_4?373?</vt:lpstr>
      <vt:lpstr>XDO_GROUP_?G_4?374?</vt:lpstr>
      <vt:lpstr>XDO_GROUP_?G_4?375?</vt:lpstr>
      <vt:lpstr>XDO_GROUP_?G_4?376?</vt:lpstr>
      <vt:lpstr>XDO_GROUP_?G_4?377?</vt:lpstr>
      <vt:lpstr>XDO_GROUP_?G_4?378?</vt:lpstr>
      <vt:lpstr>XDO_GROUP_?G_4?379?</vt:lpstr>
      <vt:lpstr>XDO_GROUP_?G_4?38?</vt:lpstr>
      <vt:lpstr>XDO_GROUP_?G_4?380?</vt:lpstr>
      <vt:lpstr>XDO_GROUP_?G_4?381?</vt:lpstr>
      <vt:lpstr>XDO_GROUP_?G_4?382?</vt:lpstr>
      <vt:lpstr>XDO_GROUP_?G_4?383?</vt:lpstr>
      <vt:lpstr>XDO_GROUP_?G_4?384?</vt:lpstr>
      <vt:lpstr>XDO_GROUP_?G_4?385?</vt:lpstr>
      <vt:lpstr>XDO_GROUP_?G_4?386?</vt:lpstr>
      <vt:lpstr>XDO_GROUP_?G_4?387?</vt:lpstr>
      <vt:lpstr>XDO_GROUP_?G_4?388?</vt:lpstr>
      <vt:lpstr>XDO_GROUP_?G_4?39?</vt:lpstr>
      <vt:lpstr>XDO_GROUP_?G_4?391?</vt:lpstr>
      <vt:lpstr>XDO_GROUP_?G_4?392?</vt:lpstr>
      <vt:lpstr>XDO_GROUP_?G_4?393?</vt:lpstr>
      <vt:lpstr>XDO_GROUP_?G_4?394?</vt:lpstr>
      <vt:lpstr>XDO_GROUP_?G_4?395?</vt:lpstr>
      <vt:lpstr>XDO_GROUP_?G_4?396?</vt:lpstr>
      <vt:lpstr>XDO_GROUP_?G_4?397?</vt:lpstr>
      <vt:lpstr>XDO_GROUP_?G_4?398?</vt:lpstr>
      <vt:lpstr>XDO_GROUP_?G_4?399?</vt:lpstr>
      <vt:lpstr>XDO_GROUP_?G_4?40?</vt:lpstr>
      <vt:lpstr>XDO_GROUP_?G_4?400?</vt:lpstr>
      <vt:lpstr>XDO_GROUP_?G_4?401?</vt:lpstr>
      <vt:lpstr>XDO_GROUP_?G_4?402?</vt:lpstr>
      <vt:lpstr>XDO_GROUP_?G_4?403?</vt:lpstr>
      <vt:lpstr>XDO_GROUP_?G_4?404?</vt:lpstr>
      <vt:lpstr>XDO_GROUP_?G_4?405?</vt:lpstr>
      <vt:lpstr>XDO_GROUP_?G_4?406?</vt:lpstr>
      <vt:lpstr>XDO_GROUP_?G_4?407?</vt:lpstr>
      <vt:lpstr>XDO_GROUP_?G_4?408?</vt:lpstr>
      <vt:lpstr>XDO_GROUP_?G_4?409?</vt:lpstr>
      <vt:lpstr>XDO_GROUP_?G_4?410?</vt:lpstr>
      <vt:lpstr>XDO_GROUP_?G_4?411?</vt:lpstr>
      <vt:lpstr>XDO_GROUP_?G_4?412?</vt:lpstr>
      <vt:lpstr>XDO_GROUP_?G_4?413?</vt:lpstr>
      <vt:lpstr>XDO_GROUP_?G_4?414?</vt:lpstr>
      <vt:lpstr>XDO_GROUP_?G_4?415?</vt:lpstr>
      <vt:lpstr>XDO_GROUP_?G_4?416?</vt:lpstr>
      <vt:lpstr>XDO_GROUP_?G_4?417?</vt:lpstr>
      <vt:lpstr>XDO_GROUP_?G_4?418?</vt:lpstr>
      <vt:lpstr>XDO_GROUP_?G_4?419?</vt:lpstr>
      <vt:lpstr>XDO_GROUP_?G_4?420?</vt:lpstr>
      <vt:lpstr>XDO_GROUP_?G_4?421?</vt:lpstr>
      <vt:lpstr>XDO_GROUP_?G_4?422?</vt:lpstr>
      <vt:lpstr>XDO_GROUP_?G_4?423?</vt:lpstr>
      <vt:lpstr>XDO_GROUP_?G_4?424?</vt:lpstr>
      <vt:lpstr>XDO_GROUP_?G_4?425?</vt:lpstr>
      <vt:lpstr>XDO_GROUP_?G_4?426?</vt:lpstr>
      <vt:lpstr>XDO_GROUP_?G_4?427?</vt:lpstr>
      <vt:lpstr>XDO_GROUP_?G_4?428?</vt:lpstr>
      <vt:lpstr>XDO_GROUP_?G_4?429?</vt:lpstr>
      <vt:lpstr>XDO_GROUP_?G_4?43?</vt:lpstr>
      <vt:lpstr>XDO_GROUP_?G_4?430?</vt:lpstr>
      <vt:lpstr>XDO_GROUP_?G_4?431?</vt:lpstr>
      <vt:lpstr>XDO_GROUP_?G_4?432?</vt:lpstr>
      <vt:lpstr>XDO_GROUP_?G_4?433?</vt:lpstr>
      <vt:lpstr>XDO_GROUP_?G_4?434?</vt:lpstr>
      <vt:lpstr>XDO_GROUP_?G_4?435?</vt:lpstr>
      <vt:lpstr>XDO_GROUP_?G_4?436?</vt:lpstr>
      <vt:lpstr>XDO_GROUP_?G_4?437?</vt:lpstr>
      <vt:lpstr>XDO_GROUP_?G_4?438?</vt:lpstr>
      <vt:lpstr>XDO_GROUP_?G_4?439?</vt:lpstr>
      <vt:lpstr>XDO_GROUP_?G_4?44?</vt:lpstr>
      <vt:lpstr>XDO_GROUP_?G_4?440?</vt:lpstr>
      <vt:lpstr>XDO_GROUP_?G_4?441?</vt:lpstr>
      <vt:lpstr>XDO_GROUP_?G_4?442?</vt:lpstr>
      <vt:lpstr>XDO_GROUP_?G_4?443?</vt:lpstr>
      <vt:lpstr>XDO_GROUP_?G_4?444?</vt:lpstr>
      <vt:lpstr>XDO_GROUP_?G_4?445?</vt:lpstr>
      <vt:lpstr>XDO_GROUP_?G_4?446?</vt:lpstr>
      <vt:lpstr>XDO_GROUP_?G_4?447?</vt:lpstr>
      <vt:lpstr>XDO_GROUP_?G_4?448?</vt:lpstr>
      <vt:lpstr>XDO_GROUP_?G_4?449?</vt:lpstr>
      <vt:lpstr>XDO_GROUP_?G_4?45?</vt:lpstr>
      <vt:lpstr>XDO_GROUP_?G_4?450?</vt:lpstr>
      <vt:lpstr>XDO_GROUP_?G_4?451?</vt:lpstr>
      <vt:lpstr>XDO_GROUP_?G_4?452?</vt:lpstr>
      <vt:lpstr>XDO_GROUP_?G_4?453?</vt:lpstr>
      <vt:lpstr>XDO_GROUP_?G_4?454?</vt:lpstr>
      <vt:lpstr>XDO_GROUP_?G_4?455?</vt:lpstr>
      <vt:lpstr>XDO_GROUP_?G_4?456?</vt:lpstr>
      <vt:lpstr>XDO_GROUP_?G_4?457?</vt:lpstr>
      <vt:lpstr>XDO_GROUP_?G_4?458?</vt:lpstr>
      <vt:lpstr>XDO_GROUP_?G_4?459?</vt:lpstr>
      <vt:lpstr>XDO_GROUP_?G_4?46?</vt:lpstr>
      <vt:lpstr>XDO_GROUP_?G_4?460?</vt:lpstr>
      <vt:lpstr>XDO_GROUP_?G_4?461?</vt:lpstr>
      <vt:lpstr>XDO_GROUP_?G_4?462?</vt:lpstr>
      <vt:lpstr>XDO_GROUP_?G_4?463?</vt:lpstr>
      <vt:lpstr>XDO_GROUP_?G_4?464?</vt:lpstr>
      <vt:lpstr>XDO_GROUP_?G_4?465?</vt:lpstr>
      <vt:lpstr>XDO_GROUP_?G_4?466?</vt:lpstr>
      <vt:lpstr>XDO_GROUP_?G_4?467?</vt:lpstr>
      <vt:lpstr>XDO_GROUP_?G_4?468?</vt:lpstr>
      <vt:lpstr>XDO_GROUP_?G_4?469?</vt:lpstr>
      <vt:lpstr>XDO_GROUP_?G_4?47?</vt:lpstr>
      <vt:lpstr>XDO_GROUP_?G_4?470?</vt:lpstr>
      <vt:lpstr>XDO_GROUP_?G_4?471?</vt:lpstr>
      <vt:lpstr>XDO_GROUP_?G_4?472?</vt:lpstr>
      <vt:lpstr>XDO_GROUP_?G_4?473?</vt:lpstr>
      <vt:lpstr>XDO_GROUP_?G_4?474?</vt:lpstr>
      <vt:lpstr>XDO_GROUP_?G_4?475?</vt:lpstr>
      <vt:lpstr>XDO_GROUP_?G_4?476?</vt:lpstr>
      <vt:lpstr>XDO_GROUP_?G_4?477?</vt:lpstr>
      <vt:lpstr>XDO_GROUP_?G_4?478?</vt:lpstr>
      <vt:lpstr>XDO_GROUP_?G_4?479?</vt:lpstr>
      <vt:lpstr>XDO_GROUP_?G_4?48?</vt:lpstr>
      <vt:lpstr>XDO_GROUP_?G_4?480?</vt:lpstr>
      <vt:lpstr>XDO_GROUP_?G_4?481?</vt:lpstr>
      <vt:lpstr>XDO_GROUP_?G_4?482?</vt:lpstr>
      <vt:lpstr>XDO_GROUP_?G_4?483?</vt:lpstr>
      <vt:lpstr>XDO_GROUP_?G_4?484?</vt:lpstr>
      <vt:lpstr>XDO_GROUP_?G_4?485?</vt:lpstr>
      <vt:lpstr>XDO_GROUP_?G_4?486?</vt:lpstr>
      <vt:lpstr>XDO_GROUP_?G_4?487?</vt:lpstr>
      <vt:lpstr>XDO_GROUP_?G_4?488?</vt:lpstr>
      <vt:lpstr>XDO_GROUP_?G_4?489?</vt:lpstr>
      <vt:lpstr>XDO_GROUP_?G_4?49?</vt:lpstr>
      <vt:lpstr>XDO_GROUP_?G_4?490?</vt:lpstr>
      <vt:lpstr>XDO_GROUP_?G_4?491?</vt:lpstr>
      <vt:lpstr>XDO_GROUP_?G_4?492?</vt:lpstr>
      <vt:lpstr>XDO_GROUP_?G_4?493?</vt:lpstr>
      <vt:lpstr>XDO_GROUP_?G_4?494?</vt:lpstr>
      <vt:lpstr>XDO_GROUP_?G_4?495?</vt:lpstr>
      <vt:lpstr>XDO_GROUP_?G_4?496?</vt:lpstr>
      <vt:lpstr>XDO_GROUP_?G_4?497?</vt:lpstr>
      <vt:lpstr>XDO_GROUP_?G_4?498?</vt:lpstr>
      <vt:lpstr>XDO_GROUP_?G_4?499?</vt:lpstr>
      <vt:lpstr>XDO_GROUP_?G_4?500?</vt:lpstr>
      <vt:lpstr>XDO_GROUP_?G_4?501?</vt:lpstr>
      <vt:lpstr>XDO_GROUP_?G_4?502?</vt:lpstr>
      <vt:lpstr>XDO_GROUP_?G_4?503?</vt:lpstr>
      <vt:lpstr>XDO_GROUP_?G_4?504?</vt:lpstr>
      <vt:lpstr>XDO_GROUP_?G_4?505?</vt:lpstr>
      <vt:lpstr>XDO_GROUP_?G_4?506?</vt:lpstr>
      <vt:lpstr>XDO_GROUP_?G_4?507?</vt:lpstr>
      <vt:lpstr>XDO_GROUP_?G_4?508?</vt:lpstr>
      <vt:lpstr>XDO_GROUP_?G_4?509?</vt:lpstr>
      <vt:lpstr>XDO_GROUP_?G_4?511?</vt:lpstr>
      <vt:lpstr>XDO_GROUP_?G_4?512?</vt:lpstr>
      <vt:lpstr>XDO_GROUP_?G_4?513?</vt:lpstr>
      <vt:lpstr>XDO_GROUP_?G_4?514?</vt:lpstr>
      <vt:lpstr>XDO_GROUP_?G_4?515?</vt:lpstr>
      <vt:lpstr>XDO_GROUP_?G_4?516?</vt:lpstr>
      <vt:lpstr>XDO_GROUP_?G_4?517?</vt:lpstr>
      <vt:lpstr>XDO_GROUP_?G_4?518?</vt:lpstr>
      <vt:lpstr>XDO_GROUP_?G_4?519?</vt:lpstr>
      <vt:lpstr>XDO_GROUP_?G_4?52?</vt:lpstr>
      <vt:lpstr>XDO_GROUP_?G_4?520?</vt:lpstr>
      <vt:lpstr>XDO_GROUP_?G_4?521?</vt:lpstr>
      <vt:lpstr>XDO_GROUP_?G_4?522?</vt:lpstr>
      <vt:lpstr>XDO_GROUP_?G_4?523?</vt:lpstr>
      <vt:lpstr>XDO_GROUP_?G_4?524?</vt:lpstr>
      <vt:lpstr>XDO_GROUP_?G_4?525?</vt:lpstr>
      <vt:lpstr>XDO_GROUP_?G_4?526?</vt:lpstr>
      <vt:lpstr>XDO_GROUP_?G_4?527?</vt:lpstr>
      <vt:lpstr>XDO_GROUP_?G_4?528?</vt:lpstr>
      <vt:lpstr>XDO_GROUP_?G_4?529?</vt:lpstr>
      <vt:lpstr>XDO_GROUP_?G_4?53?</vt:lpstr>
      <vt:lpstr>XDO_GROUP_?G_4?530?</vt:lpstr>
      <vt:lpstr>XDO_GROUP_?G_4?531?</vt:lpstr>
      <vt:lpstr>XDO_GROUP_?G_4?532?</vt:lpstr>
      <vt:lpstr>XDO_GROUP_?G_4?533?</vt:lpstr>
      <vt:lpstr>XDO_GROUP_?G_4?534?</vt:lpstr>
      <vt:lpstr>XDO_GROUP_?G_4?535?</vt:lpstr>
      <vt:lpstr>XDO_GROUP_?G_4?536?</vt:lpstr>
      <vt:lpstr>XDO_GROUP_?G_4?537?</vt:lpstr>
      <vt:lpstr>XDO_GROUP_?G_4?538?</vt:lpstr>
      <vt:lpstr>XDO_GROUP_?G_4?539?</vt:lpstr>
      <vt:lpstr>XDO_GROUP_?G_4?54?</vt:lpstr>
      <vt:lpstr>XDO_GROUP_?G_4?540?</vt:lpstr>
      <vt:lpstr>XDO_GROUP_?G_4?541?</vt:lpstr>
      <vt:lpstr>XDO_GROUP_?G_4?542?</vt:lpstr>
      <vt:lpstr>XDO_GROUP_?G_4?543?</vt:lpstr>
      <vt:lpstr>XDO_GROUP_?G_4?545?</vt:lpstr>
      <vt:lpstr>XDO_GROUP_?G_4?546?</vt:lpstr>
      <vt:lpstr>XDO_GROUP_?G_4?547?</vt:lpstr>
      <vt:lpstr>XDO_GROUP_?G_4?548?</vt:lpstr>
      <vt:lpstr>XDO_GROUP_?G_4?549?</vt:lpstr>
      <vt:lpstr>XDO_GROUP_?G_4?55?</vt:lpstr>
      <vt:lpstr>XDO_GROUP_?G_4?550?</vt:lpstr>
      <vt:lpstr>XDO_GROUP_?G_4?551?</vt:lpstr>
      <vt:lpstr>XDO_GROUP_?G_4?552?</vt:lpstr>
      <vt:lpstr>XDO_GROUP_?G_4?553?</vt:lpstr>
      <vt:lpstr>XDO_GROUP_?G_4?554?</vt:lpstr>
      <vt:lpstr>XDO_GROUP_?G_4?555?</vt:lpstr>
      <vt:lpstr>XDO_GROUP_?G_4?556?</vt:lpstr>
      <vt:lpstr>XDO_GROUP_?G_4?557?</vt:lpstr>
      <vt:lpstr>XDO_GROUP_?G_4?558?</vt:lpstr>
      <vt:lpstr>XDO_GROUP_?G_4?559?</vt:lpstr>
      <vt:lpstr>XDO_GROUP_?G_4?56?</vt:lpstr>
      <vt:lpstr>XDO_GROUP_?G_4?560?</vt:lpstr>
      <vt:lpstr>XDO_GROUP_?G_4?561?</vt:lpstr>
      <vt:lpstr>XDO_GROUP_?G_4?562?</vt:lpstr>
      <vt:lpstr>XDO_GROUP_?G_4?563?</vt:lpstr>
      <vt:lpstr>XDO_GROUP_?G_4?564?</vt:lpstr>
      <vt:lpstr>XDO_GROUP_?G_4?565?</vt:lpstr>
      <vt:lpstr>XDO_GROUP_?G_4?566?</vt:lpstr>
      <vt:lpstr>XDO_GROUP_?G_4?567?</vt:lpstr>
      <vt:lpstr>XDO_GROUP_?G_4?568?</vt:lpstr>
      <vt:lpstr>XDO_GROUP_?G_4?569?</vt:lpstr>
      <vt:lpstr>XDO_GROUP_?G_4?57?</vt:lpstr>
      <vt:lpstr>XDO_GROUP_?G_4?570?</vt:lpstr>
      <vt:lpstr>XDO_GROUP_?G_4?571?</vt:lpstr>
      <vt:lpstr>XDO_GROUP_?G_4?572?</vt:lpstr>
      <vt:lpstr>XDO_GROUP_?G_4?573?</vt:lpstr>
      <vt:lpstr>XDO_GROUP_?G_4?574?</vt:lpstr>
      <vt:lpstr>XDO_GROUP_?G_4?575?</vt:lpstr>
      <vt:lpstr>XDO_GROUP_?G_4?576?</vt:lpstr>
      <vt:lpstr>XDO_GROUP_?G_4?577?</vt:lpstr>
      <vt:lpstr>XDO_GROUP_?G_4?578?</vt:lpstr>
      <vt:lpstr>XDO_GROUP_?G_4?579?</vt:lpstr>
      <vt:lpstr>XDO_GROUP_?G_4?58?</vt:lpstr>
      <vt:lpstr>XDO_GROUP_?G_4?580?</vt:lpstr>
      <vt:lpstr>XDO_GROUP_?G_4?581?</vt:lpstr>
      <vt:lpstr>XDO_GROUP_?G_4?582?</vt:lpstr>
      <vt:lpstr>XDO_GROUP_?G_4?583?</vt:lpstr>
      <vt:lpstr>XDO_GROUP_?G_4?584?</vt:lpstr>
      <vt:lpstr>XDO_GROUP_?G_4?585?</vt:lpstr>
      <vt:lpstr>XDO_GROUP_?G_4?586?</vt:lpstr>
      <vt:lpstr>XDO_GROUP_?G_4?587?</vt:lpstr>
      <vt:lpstr>XDO_GROUP_?G_4?588?</vt:lpstr>
      <vt:lpstr>XDO_GROUP_?G_4?589?</vt:lpstr>
      <vt:lpstr>XDO_GROUP_?G_4?59?</vt:lpstr>
      <vt:lpstr>XDO_GROUP_?G_4?590?</vt:lpstr>
      <vt:lpstr>XDO_GROUP_?G_4?591?</vt:lpstr>
      <vt:lpstr>XDO_GROUP_?G_4?592?</vt:lpstr>
      <vt:lpstr>XDO_GROUP_?G_4?593?</vt:lpstr>
      <vt:lpstr>XDO_GROUP_?G_4?594?</vt:lpstr>
      <vt:lpstr>XDO_GROUP_?G_4?595?</vt:lpstr>
      <vt:lpstr>XDO_GROUP_?G_4?596?</vt:lpstr>
      <vt:lpstr>XDO_GROUP_?G_4?599?</vt:lpstr>
      <vt:lpstr>XDO_GROUP_?G_4?60?</vt:lpstr>
      <vt:lpstr>XDO_GROUP_?G_4?600?</vt:lpstr>
      <vt:lpstr>XDO_GROUP_?G_4?601?</vt:lpstr>
      <vt:lpstr>XDO_GROUP_?G_4?61?</vt:lpstr>
      <vt:lpstr>XDO_GROUP_?G_4?62?</vt:lpstr>
      <vt:lpstr>XDO_GROUP_?G_4?63?</vt:lpstr>
      <vt:lpstr>XDO_GROUP_?G_4?64?</vt:lpstr>
      <vt:lpstr>XDO_GROUP_?G_4?65?</vt:lpstr>
      <vt:lpstr>XDO_GROUP_?G_4?66?</vt:lpstr>
      <vt:lpstr>XDO_GROUP_?G_4?67?</vt:lpstr>
      <vt:lpstr>XDO_GROUP_?G_4?68?</vt:lpstr>
      <vt:lpstr>XDO_GROUP_?G_4?69?</vt:lpstr>
      <vt:lpstr>XDO_GROUP_?G_4?70?</vt:lpstr>
      <vt:lpstr>XDO_GROUP_?G_4?71?</vt:lpstr>
      <vt:lpstr>XDO_GROUP_?G_4?72?</vt:lpstr>
      <vt:lpstr>XDO_GROUP_?G_4?73?</vt:lpstr>
      <vt:lpstr>XDO_GROUP_?G_4?74?</vt:lpstr>
      <vt:lpstr>XDO_GROUP_?G_4?75?</vt:lpstr>
      <vt:lpstr>XDO_GROUP_?G_4?76?</vt:lpstr>
      <vt:lpstr>XDO_GROUP_?G_4?77?</vt:lpstr>
      <vt:lpstr>XDO_GROUP_?G_4?78?</vt:lpstr>
      <vt:lpstr>XDO_GROUP_?G_4?79?</vt:lpstr>
      <vt:lpstr>XDO_GROUP_?G_4?80?</vt:lpstr>
      <vt:lpstr>XDO_GROUP_?G_4?81?</vt:lpstr>
      <vt:lpstr>XDO_GROUP_?G_4?82?</vt:lpstr>
      <vt:lpstr>XDO_GROUP_?G_4?83?</vt:lpstr>
      <vt:lpstr>XDO_GROUP_?G_4?84?</vt:lpstr>
      <vt:lpstr>XDO_GROUP_?G_4?85?</vt:lpstr>
      <vt:lpstr>XDO_GROUP_?G_4?86?</vt:lpstr>
      <vt:lpstr>XDO_GROUP_?G_4?87?</vt:lpstr>
      <vt:lpstr>XDO_GROUP_?G_4?88?</vt:lpstr>
      <vt:lpstr>XDO_GROUP_?G_4?89?</vt:lpstr>
      <vt:lpstr>XDO_GROUP_?G_4?9?</vt:lpstr>
      <vt:lpstr>XDO_GROUP_?G_4?92?</vt:lpstr>
      <vt:lpstr>XDO_GROUP_?G_4?93?</vt:lpstr>
      <vt:lpstr>XDO_GROUP_?G_4?94?</vt:lpstr>
      <vt:lpstr>XDO_GROUP_?G_4?95?</vt:lpstr>
      <vt:lpstr>XDO_GROUP_?G_4?96?</vt:lpstr>
      <vt:lpstr>XDO_GROUP_?G_4?97?</vt:lpstr>
      <vt:lpstr>XDO_GROUP_?G_4?98?</vt:lpstr>
      <vt:lpstr>XDO_GROUP_?G_4?99?</vt:lpstr>
    </vt:vector>
  </TitlesOfParts>
  <Company>Oracle Corporation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tim dexter</dc:creator>
  <cp:lastModifiedBy>Pradnyesh Rege-SBIMF</cp:lastModifiedBy>
  <cp:lastPrinted>2013-11-30T11:49:41Z</cp:lastPrinted>
  <dcterms:created xsi:type="dcterms:W3CDTF">2010-04-14T16:02:20Z</dcterms:created>
  <dcterms:modified xsi:type="dcterms:W3CDTF">2026-02-07T06:54:57Z</dcterms:modified>
</cp:coreProperties>
</file>